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Nursing Home Quality Impacts\20 - 21 MFM Package\Posting\"/>
    </mc:Choice>
  </mc:AlternateContent>
  <xr:revisionPtr revIDLastSave="0" documentId="8_{34902D9D-714B-40EC-A6E2-EB3CCC893EC5}" xr6:coauthVersionLast="46" xr6:coauthVersionMax="46" xr10:uidLastSave="{00000000-0000-0000-0000-000000000000}"/>
  <bookViews>
    <workbookView xWindow="-120" yWindow="-120" windowWidth="29040" windowHeight="15840" xr2:uid="{14F169D3-1162-46D8-B094-6AC129BA4704}"/>
  </bookViews>
  <sheets>
    <sheet name="2020 NHQP" sheetId="1" r:id="rId1"/>
    <sheet name="2020 Revenu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O609" i="2" l="1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O608" i="2" s="1"/>
  <c r="N609" i="2"/>
  <c r="N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8" i="2"/>
  <c r="O607" i="2" l="1"/>
  <c r="O606" i="2"/>
  <c r="O605" i="2"/>
  <c r="O604" i="2"/>
  <c r="O603" i="2"/>
  <c r="O602" i="2"/>
  <c r="O601" i="2"/>
  <c r="O600" i="2"/>
  <c r="O599" i="2"/>
  <c r="O598" i="2"/>
  <c r="O597" i="2"/>
  <c r="O596" i="2"/>
  <c r="O595" i="2"/>
  <c r="O594" i="2"/>
  <c r="O593" i="2"/>
  <c r="O592" i="2"/>
  <c r="O591" i="2"/>
  <c r="O590" i="2"/>
  <c r="O589" i="2"/>
  <c r="O588" i="2"/>
  <c r="O587" i="2"/>
  <c r="O586" i="2"/>
  <c r="O585" i="2"/>
  <c r="O584" i="2"/>
  <c r="O583" i="2"/>
  <c r="O582" i="2"/>
  <c r="O581" i="2"/>
  <c r="O580" i="2"/>
  <c r="O579" i="2"/>
  <c r="O578" i="2"/>
  <c r="O577" i="2"/>
  <c r="O576" i="2"/>
  <c r="O575" i="2"/>
  <c r="O574" i="2"/>
  <c r="O573" i="2"/>
  <c r="O572" i="2"/>
  <c r="O571" i="2"/>
  <c r="O570" i="2"/>
  <c r="O569" i="2"/>
  <c r="O568" i="2"/>
  <c r="O567" i="2"/>
  <c r="O566" i="2"/>
  <c r="O565" i="2"/>
  <c r="O564" i="2"/>
  <c r="O563" i="2"/>
  <c r="O562" i="2"/>
  <c r="O561" i="2"/>
  <c r="O560" i="2"/>
  <c r="O559" i="2"/>
  <c r="O558" i="2"/>
  <c r="O557" i="2"/>
  <c r="O556" i="2"/>
  <c r="O555" i="2"/>
  <c r="O554" i="2"/>
  <c r="O553" i="2"/>
  <c r="O552" i="2"/>
  <c r="O551" i="2"/>
  <c r="O550" i="2"/>
  <c r="O549" i="2"/>
  <c r="O548" i="2"/>
  <c r="O547" i="2"/>
  <c r="O546" i="2"/>
  <c r="O545" i="2"/>
  <c r="O544" i="2"/>
  <c r="O543" i="2"/>
  <c r="O542" i="2"/>
  <c r="O541" i="2"/>
  <c r="O540" i="2"/>
  <c r="O539" i="2"/>
  <c r="O538" i="2"/>
  <c r="O537" i="2"/>
  <c r="O536" i="2"/>
  <c r="O535" i="2"/>
  <c r="O534" i="2"/>
  <c r="O533" i="2"/>
  <c r="O532" i="2"/>
  <c r="O531" i="2"/>
  <c r="O530" i="2"/>
  <c r="O529" i="2"/>
  <c r="O528" i="2"/>
  <c r="O527" i="2"/>
  <c r="O526" i="2"/>
  <c r="O525" i="2"/>
  <c r="O524" i="2"/>
  <c r="O523" i="2"/>
  <c r="O522" i="2"/>
  <c r="O521" i="2"/>
  <c r="O520" i="2"/>
  <c r="O519" i="2"/>
  <c r="O518" i="2"/>
  <c r="O517" i="2"/>
  <c r="O516" i="2"/>
  <c r="O515" i="2"/>
  <c r="O514" i="2"/>
  <c r="O513" i="2"/>
  <c r="O512" i="2"/>
  <c r="O511" i="2"/>
  <c r="O510" i="2"/>
  <c r="O509" i="2"/>
  <c r="O508" i="2"/>
  <c r="O507" i="2"/>
  <c r="O506" i="2"/>
  <c r="O505" i="2"/>
  <c r="O504" i="2"/>
  <c r="O503" i="2"/>
  <c r="O502" i="2"/>
  <c r="O501" i="2"/>
  <c r="O500" i="2"/>
  <c r="O499" i="2"/>
  <c r="O498" i="2"/>
  <c r="O497" i="2"/>
  <c r="O496" i="2"/>
  <c r="O495" i="2"/>
  <c r="O494" i="2"/>
  <c r="O493" i="2"/>
  <c r="O492" i="2"/>
  <c r="O491" i="2"/>
  <c r="O490" i="2"/>
  <c r="O489" i="2"/>
  <c r="O488" i="2"/>
  <c r="O487" i="2"/>
  <c r="O486" i="2"/>
  <c r="O485" i="2"/>
  <c r="O484" i="2"/>
  <c r="O483" i="2"/>
  <c r="O482" i="2"/>
  <c r="O481" i="2"/>
  <c r="O480" i="2"/>
  <c r="O479" i="2"/>
  <c r="O478" i="2"/>
  <c r="O477" i="2"/>
  <c r="O476" i="2"/>
  <c r="O475" i="2"/>
  <c r="O474" i="2"/>
  <c r="O473" i="2"/>
  <c r="O472" i="2"/>
  <c r="O471" i="2"/>
  <c r="O470" i="2"/>
  <c r="O469" i="2"/>
  <c r="O468" i="2"/>
  <c r="O467" i="2"/>
  <c r="O466" i="2"/>
  <c r="O465" i="2"/>
  <c r="O464" i="2"/>
  <c r="O463" i="2"/>
  <c r="O462" i="2"/>
  <c r="O461" i="2"/>
  <c r="O460" i="2"/>
  <c r="O459" i="2"/>
  <c r="O458" i="2"/>
  <c r="O457" i="2"/>
  <c r="O456" i="2"/>
  <c r="O455" i="2"/>
  <c r="O454" i="2"/>
  <c r="O453" i="2"/>
  <c r="O452" i="2"/>
  <c r="O451" i="2"/>
  <c r="O450" i="2"/>
  <c r="O449" i="2"/>
  <c r="O448" i="2"/>
  <c r="O447" i="2"/>
  <c r="O446" i="2"/>
  <c r="O445" i="2"/>
  <c r="O444" i="2"/>
  <c r="O443" i="2"/>
  <c r="O442" i="2"/>
  <c r="O441" i="2"/>
  <c r="O440" i="2"/>
  <c r="O439" i="2"/>
  <c r="O438" i="2"/>
  <c r="O437" i="2"/>
  <c r="O436" i="2"/>
  <c r="O435" i="2"/>
  <c r="O434" i="2"/>
  <c r="O433" i="2"/>
  <c r="O432" i="2"/>
  <c r="O431" i="2"/>
  <c r="O430" i="2"/>
  <c r="O429" i="2"/>
  <c r="O428" i="2"/>
  <c r="O427" i="2"/>
  <c r="O426" i="2"/>
  <c r="O425" i="2"/>
  <c r="O424" i="2"/>
  <c r="O423" i="2"/>
  <c r="O422" i="2"/>
  <c r="O421" i="2"/>
  <c r="O420" i="2"/>
  <c r="O419" i="2"/>
  <c r="O418" i="2"/>
  <c r="O417" i="2"/>
  <c r="O416" i="2"/>
  <c r="O415" i="2"/>
  <c r="O414" i="2"/>
  <c r="O413" i="2"/>
  <c r="O412" i="2"/>
  <c r="O411" i="2"/>
  <c r="O410" i="2"/>
  <c r="O409" i="2"/>
  <c r="O408" i="2"/>
  <c r="O407" i="2"/>
  <c r="O406" i="2"/>
  <c r="O405" i="2"/>
  <c r="O404" i="2"/>
  <c r="O403" i="2"/>
  <c r="O402" i="2"/>
  <c r="O401" i="2"/>
  <c r="O400" i="2"/>
  <c r="O399" i="2"/>
  <c r="O398" i="2"/>
  <c r="O397" i="2"/>
  <c r="O396" i="2"/>
  <c r="O395" i="2"/>
  <c r="O394" i="2"/>
  <c r="O393" i="2"/>
  <c r="O392" i="2"/>
  <c r="O391" i="2"/>
  <c r="O390" i="2"/>
  <c r="O389" i="2"/>
  <c r="O388" i="2"/>
  <c r="O387" i="2"/>
  <c r="O386" i="2"/>
  <c r="O385" i="2"/>
  <c r="O384" i="2"/>
  <c r="O383" i="2"/>
  <c r="O382" i="2"/>
  <c r="O381" i="2"/>
  <c r="O380" i="2"/>
  <c r="O379" i="2"/>
  <c r="O378" i="2"/>
  <c r="O377" i="2"/>
  <c r="O376" i="2"/>
  <c r="O375" i="2"/>
  <c r="O374" i="2"/>
  <c r="O373" i="2"/>
  <c r="O372" i="2"/>
  <c r="O371" i="2"/>
  <c r="O370" i="2"/>
  <c r="O369" i="2"/>
  <c r="O368" i="2"/>
  <c r="O367" i="2"/>
  <c r="O366" i="2"/>
  <c r="O365" i="2"/>
  <c r="O364" i="2"/>
  <c r="O363" i="2"/>
  <c r="O362" i="2"/>
  <c r="O361" i="2"/>
  <c r="O360" i="2"/>
  <c r="O359" i="2"/>
  <c r="O358" i="2"/>
  <c r="O357" i="2"/>
  <c r="O356" i="2"/>
  <c r="O355" i="2"/>
  <c r="O354" i="2"/>
  <c r="O353" i="2"/>
  <c r="O352" i="2"/>
  <c r="O351" i="2"/>
  <c r="O350" i="2"/>
  <c r="O349" i="2"/>
  <c r="O348" i="2"/>
  <c r="O347" i="2"/>
  <c r="O346" i="2"/>
  <c r="O345" i="2"/>
  <c r="O344" i="2"/>
  <c r="O343" i="2"/>
  <c r="O342" i="2"/>
  <c r="O341" i="2"/>
  <c r="O340" i="2"/>
  <c r="O339" i="2"/>
  <c r="O338" i="2"/>
  <c r="O337" i="2"/>
  <c r="O336" i="2"/>
  <c r="O335" i="2"/>
  <c r="O334" i="2"/>
  <c r="O333" i="2"/>
  <c r="O332" i="2"/>
  <c r="O331" i="2"/>
  <c r="O330" i="2"/>
  <c r="O329" i="2"/>
  <c r="O328" i="2"/>
  <c r="O327" i="2"/>
  <c r="O326" i="2"/>
  <c r="O325" i="2"/>
  <c r="O324" i="2"/>
  <c r="O323" i="2"/>
  <c r="O322" i="2"/>
  <c r="O321" i="2"/>
  <c r="O320" i="2"/>
  <c r="O319" i="2"/>
  <c r="O318" i="2"/>
  <c r="O317" i="2"/>
  <c r="O316" i="2"/>
  <c r="O315" i="2"/>
  <c r="O314" i="2"/>
  <c r="O313" i="2"/>
  <c r="O312" i="2"/>
  <c r="O311" i="2"/>
  <c r="O310" i="2"/>
  <c r="O309" i="2"/>
  <c r="O308" i="2"/>
  <c r="O307" i="2"/>
  <c r="O306" i="2"/>
  <c r="O305" i="2"/>
  <c r="O304" i="2"/>
  <c r="O303" i="2"/>
  <c r="O302" i="2"/>
  <c r="O301" i="2"/>
  <c r="O300" i="2"/>
  <c r="O299" i="2"/>
  <c r="O298" i="2"/>
  <c r="O297" i="2"/>
  <c r="O296" i="2"/>
  <c r="O295" i="2"/>
  <c r="O294" i="2"/>
  <c r="O293" i="2"/>
  <c r="O292" i="2"/>
  <c r="O291" i="2"/>
  <c r="O290" i="2"/>
  <c r="O289" i="2"/>
  <c r="O288" i="2"/>
  <c r="O287" i="2"/>
  <c r="O286" i="2"/>
  <c r="O285" i="2"/>
  <c r="O284" i="2"/>
  <c r="O283" i="2"/>
  <c r="O282" i="2"/>
  <c r="O281" i="2"/>
  <c r="O280" i="2"/>
  <c r="O279" i="2"/>
  <c r="O278" i="2"/>
  <c r="O277" i="2"/>
  <c r="O276" i="2"/>
  <c r="O275" i="2"/>
  <c r="O274" i="2"/>
  <c r="O273" i="2"/>
  <c r="O272" i="2"/>
  <c r="O271" i="2"/>
  <c r="O270" i="2"/>
  <c r="O269" i="2"/>
  <c r="O268" i="2"/>
  <c r="O267" i="2"/>
  <c r="O266" i="2"/>
  <c r="O265" i="2"/>
  <c r="O264" i="2"/>
  <c r="O263" i="2"/>
  <c r="O262" i="2"/>
  <c r="O261" i="2"/>
  <c r="O260" i="2"/>
  <c r="O259" i="2"/>
  <c r="O258" i="2"/>
  <c r="O257" i="2"/>
  <c r="O256" i="2"/>
  <c r="O255" i="2"/>
  <c r="O254" i="2"/>
  <c r="O253" i="2"/>
  <c r="O252" i="2"/>
  <c r="O251" i="2"/>
  <c r="O250" i="2"/>
  <c r="O249" i="2"/>
  <c r="O248" i="2"/>
  <c r="O247" i="2"/>
  <c r="O246" i="2"/>
  <c r="O245" i="2"/>
  <c r="O244" i="2"/>
  <c r="O243" i="2"/>
  <c r="O242" i="2"/>
  <c r="O241" i="2"/>
  <c r="O240" i="2"/>
  <c r="O239" i="2"/>
  <c r="O238" i="2"/>
  <c r="O237" i="2"/>
  <c r="O236" i="2"/>
  <c r="O235" i="2"/>
  <c r="O234" i="2"/>
  <c r="O233" i="2"/>
  <c r="O232" i="2"/>
  <c r="O231" i="2"/>
  <c r="O230" i="2"/>
  <c r="O229" i="2"/>
  <c r="O228" i="2"/>
  <c r="O227" i="2"/>
  <c r="O226" i="2"/>
  <c r="O225" i="2"/>
  <c r="O224" i="2"/>
  <c r="O223" i="2"/>
  <c r="O222" i="2"/>
  <c r="O221" i="2"/>
  <c r="O220" i="2"/>
  <c r="O219" i="2"/>
  <c r="O218" i="2"/>
  <c r="O217" i="2"/>
  <c r="O216" i="2"/>
  <c r="O215" i="2"/>
  <c r="O214" i="2"/>
  <c r="O213" i="2"/>
  <c r="O212" i="2"/>
  <c r="O211" i="2"/>
  <c r="O210" i="2"/>
  <c r="O209" i="2"/>
  <c r="O208" i="2"/>
  <c r="O207" i="2"/>
  <c r="O206" i="2"/>
  <c r="O205" i="2"/>
  <c r="O204" i="2"/>
  <c r="O203" i="2"/>
  <c r="O202" i="2"/>
  <c r="O201" i="2"/>
  <c r="O200" i="2"/>
  <c r="O199" i="2"/>
  <c r="O198" i="2"/>
  <c r="O197" i="2"/>
  <c r="O196" i="2"/>
  <c r="O195" i="2"/>
  <c r="O194" i="2"/>
  <c r="O193" i="2"/>
  <c r="O192" i="2"/>
  <c r="O191" i="2"/>
  <c r="O190" i="2"/>
  <c r="O189" i="2"/>
  <c r="O188" i="2"/>
  <c r="O187" i="2"/>
  <c r="O186" i="2"/>
  <c r="O185" i="2"/>
  <c r="O184" i="2"/>
  <c r="O183" i="2"/>
  <c r="O182" i="2"/>
  <c r="O181" i="2"/>
  <c r="O180" i="2"/>
  <c r="O179" i="2"/>
  <c r="O178" i="2"/>
  <c r="O177" i="2"/>
  <c r="O176" i="2"/>
  <c r="O175" i="2"/>
  <c r="O174" i="2"/>
  <c r="O173" i="2"/>
  <c r="O172" i="2"/>
  <c r="O171" i="2"/>
  <c r="O170" i="2"/>
  <c r="O169" i="2"/>
  <c r="O168" i="2"/>
  <c r="O167" i="2"/>
  <c r="O166" i="2"/>
  <c r="O165" i="2"/>
  <c r="O164" i="2"/>
  <c r="O163" i="2"/>
  <c r="O162" i="2"/>
  <c r="O161" i="2"/>
  <c r="O160" i="2"/>
  <c r="O159" i="2"/>
  <c r="O158" i="2"/>
  <c r="O157" i="2"/>
  <c r="O156" i="2"/>
  <c r="O155" i="2"/>
  <c r="O154" i="2"/>
  <c r="O153" i="2"/>
  <c r="O152" i="2"/>
  <c r="O151" i="2"/>
  <c r="O150" i="2"/>
  <c r="O149" i="2"/>
  <c r="O148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H7" i="1"/>
  <c r="F6" i="1"/>
  <c r="G51" i="1" s="1"/>
  <c r="O7" i="2" l="1"/>
  <c r="H6" i="1"/>
  <c r="I579" i="1" s="1"/>
  <c r="G13" i="1"/>
  <c r="G19" i="1"/>
  <c r="G21" i="1"/>
  <c r="G27" i="1"/>
  <c r="G29" i="1"/>
  <c r="G35" i="1"/>
  <c r="G37" i="1"/>
  <c r="G43" i="1"/>
  <c r="G57" i="1"/>
  <c r="G60" i="1"/>
  <c r="G67" i="1"/>
  <c r="G75" i="1"/>
  <c r="G10" i="1"/>
  <c r="G583" i="1"/>
  <c r="G575" i="1"/>
  <c r="G567" i="1"/>
  <c r="G559" i="1"/>
  <c r="G551" i="1"/>
  <c r="G543" i="1"/>
  <c r="G535" i="1"/>
  <c r="G527" i="1"/>
  <c r="G519" i="1"/>
  <c r="G511" i="1"/>
  <c r="G503" i="1"/>
  <c r="G495" i="1"/>
  <c r="G490" i="1"/>
  <c r="G482" i="1"/>
  <c r="G474" i="1"/>
  <c r="G461" i="1"/>
  <c r="G448" i="1"/>
  <c r="G440" i="1"/>
  <c r="G432" i="1"/>
  <c r="G424" i="1"/>
  <c r="G578" i="1"/>
  <c r="G570" i="1"/>
  <c r="G562" i="1"/>
  <c r="G554" i="1"/>
  <c r="G546" i="1"/>
  <c r="G538" i="1"/>
  <c r="G530" i="1"/>
  <c r="G522" i="1"/>
  <c r="G514" i="1"/>
  <c r="G506" i="1"/>
  <c r="G498" i="1"/>
  <c r="G493" i="1"/>
  <c r="G485" i="1"/>
  <c r="G477" i="1"/>
  <c r="G469" i="1"/>
  <c r="G464" i="1"/>
  <c r="G456" i="1"/>
  <c r="G451" i="1"/>
  <c r="G443" i="1"/>
  <c r="G435" i="1"/>
  <c r="G427" i="1"/>
  <c r="G581" i="1"/>
  <c r="G573" i="1"/>
  <c r="G565" i="1"/>
  <c r="G557" i="1"/>
  <c r="G549" i="1"/>
  <c r="G541" i="1"/>
  <c r="G533" i="1"/>
  <c r="G525" i="1"/>
  <c r="G517" i="1"/>
  <c r="G509" i="1"/>
  <c r="G501" i="1"/>
  <c r="G488" i="1"/>
  <c r="G480" i="1"/>
  <c r="G472" i="1"/>
  <c r="G467" i="1"/>
  <c r="G459" i="1"/>
  <c r="G454" i="1"/>
  <c r="G446" i="1"/>
  <c r="G438" i="1"/>
  <c r="G430" i="1"/>
  <c r="G422" i="1"/>
  <c r="G576" i="1"/>
  <c r="G568" i="1"/>
  <c r="G560" i="1"/>
  <c r="G552" i="1"/>
  <c r="G544" i="1"/>
  <c r="G536" i="1"/>
  <c r="G528" i="1"/>
  <c r="G520" i="1"/>
  <c r="G512" i="1"/>
  <c r="G504" i="1"/>
  <c r="G496" i="1"/>
  <c r="G491" i="1"/>
  <c r="G483" i="1"/>
  <c r="G475" i="1"/>
  <c r="G462" i="1"/>
  <c r="G449" i="1"/>
  <c r="G441" i="1"/>
  <c r="G433" i="1"/>
  <c r="G425" i="1"/>
  <c r="G579" i="1"/>
  <c r="G571" i="1"/>
  <c r="G563" i="1"/>
  <c r="G555" i="1"/>
  <c r="G547" i="1"/>
  <c r="G539" i="1"/>
  <c r="G531" i="1"/>
  <c r="G523" i="1"/>
  <c r="G515" i="1"/>
  <c r="G507" i="1"/>
  <c r="G499" i="1"/>
  <c r="G494" i="1"/>
  <c r="G486" i="1"/>
  <c r="G478" i="1"/>
  <c r="G470" i="1"/>
  <c r="G465" i="1"/>
  <c r="G457" i="1"/>
  <c r="G452" i="1"/>
  <c r="G444" i="1"/>
  <c r="G436" i="1"/>
  <c r="G428" i="1"/>
  <c r="G582" i="1"/>
  <c r="G574" i="1"/>
  <c r="G566" i="1"/>
  <c r="G558" i="1"/>
  <c r="G550" i="1"/>
  <c r="G542" i="1"/>
  <c r="G534" i="1"/>
  <c r="G526" i="1"/>
  <c r="G518" i="1"/>
  <c r="G510" i="1"/>
  <c r="G502" i="1"/>
  <c r="G489" i="1"/>
  <c r="G481" i="1"/>
  <c r="G473" i="1"/>
  <c r="G460" i="1"/>
  <c r="G455" i="1"/>
  <c r="G447" i="1"/>
  <c r="G439" i="1"/>
  <c r="G431" i="1"/>
  <c r="G423" i="1"/>
  <c r="G577" i="1"/>
  <c r="G569" i="1"/>
  <c r="G561" i="1"/>
  <c r="G553" i="1"/>
  <c r="G545" i="1"/>
  <c r="G537" i="1"/>
  <c r="G529" i="1"/>
  <c r="G521" i="1"/>
  <c r="G513" i="1"/>
  <c r="G505" i="1"/>
  <c r="G497" i="1"/>
  <c r="G492" i="1"/>
  <c r="G484" i="1"/>
  <c r="G476" i="1"/>
  <c r="G468" i="1"/>
  <c r="G463" i="1"/>
  <c r="G450" i="1"/>
  <c r="G442" i="1"/>
  <c r="G434" i="1"/>
  <c r="G426" i="1"/>
  <c r="G580" i="1"/>
  <c r="G572" i="1"/>
  <c r="G564" i="1"/>
  <c r="G556" i="1"/>
  <c r="G548" i="1"/>
  <c r="G540" i="1"/>
  <c r="G532" i="1"/>
  <c r="G524" i="1"/>
  <c r="G516" i="1"/>
  <c r="G508" i="1"/>
  <c r="G500" i="1"/>
  <c r="G487" i="1"/>
  <c r="G479" i="1"/>
  <c r="G471" i="1"/>
  <c r="G466" i="1"/>
  <c r="G458" i="1"/>
  <c r="G453" i="1"/>
  <c r="G445" i="1"/>
  <c r="G437" i="1"/>
  <c r="G429" i="1"/>
  <c r="G421" i="1"/>
  <c r="G413" i="1"/>
  <c r="G405" i="1"/>
  <c r="G397" i="1"/>
  <c r="G389" i="1"/>
  <c r="G381" i="1"/>
  <c r="G373" i="1"/>
  <c r="G365" i="1"/>
  <c r="G357" i="1"/>
  <c r="G349" i="1"/>
  <c r="G341" i="1"/>
  <c r="G333" i="1"/>
  <c r="G325" i="1"/>
  <c r="G317" i="1"/>
  <c r="G309" i="1"/>
  <c r="G301" i="1"/>
  <c r="G293" i="1"/>
  <c r="G416" i="1"/>
  <c r="G408" i="1"/>
  <c r="G400" i="1"/>
  <c r="G392" i="1"/>
  <c r="G384" i="1"/>
  <c r="G376" i="1"/>
  <c r="G368" i="1"/>
  <c r="G360" i="1"/>
  <c r="G352" i="1"/>
  <c r="G344" i="1"/>
  <c r="G336" i="1"/>
  <c r="G328" i="1"/>
  <c r="G419" i="1"/>
  <c r="G411" i="1"/>
  <c r="G403" i="1"/>
  <c r="G395" i="1"/>
  <c r="G387" i="1"/>
  <c r="G379" i="1"/>
  <c r="G371" i="1"/>
  <c r="G363" i="1"/>
  <c r="G355" i="1"/>
  <c r="G347" i="1"/>
  <c r="G339" i="1"/>
  <c r="G331" i="1"/>
  <c r="G323" i="1"/>
  <c r="G414" i="1"/>
  <c r="G406" i="1"/>
  <c r="G398" i="1"/>
  <c r="G390" i="1"/>
  <c r="G382" i="1"/>
  <c r="G374" i="1"/>
  <c r="G366" i="1"/>
  <c r="G358" i="1"/>
  <c r="G350" i="1"/>
  <c r="G342" i="1"/>
  <c r="G334" i="1"/>
  <c r="G326" i="1"/>
  <c r="G417" i="1"/>
  <c r="G409" i="1"/>
  <c r="G401" i="1"/>
  <c r="G393" i="1"/>
  <c r="G385" i="1"/>
  <c r="G377" i="1"/>
  <c r="G369" i="1"/>
  <c r="G361" i="1"/>
  <c r="G353" i="1"/>
  <c r="G345" i="1"/>
  <c r="G337" i="1"/>
  <c r="G329" i="1"/>
  <c r="G321" i="1"/>
  <c r="G313" i="1"/>
  <c r="G305" i="1"/>
  <c r="G297" i="1"/>
  <c r="G412" i="1"/>
  <c r="G404" i="1"/>
  <c r="G396" i="1"/>
  <c r="G388" i="1"/>
  <c r="G380" i="1"/>
  <c r="G372" i="1"/>
  <c r="G364" i="1"/>
  <c r="G356" i="1"/>
  <c r="G348" i="1"/>
  <c r="G340" i="1"/>
  <c r="G332" i="1"/>
  <c r="G324" i="1"/>
  <c r="G420" i="1"/>
  <c r="G415" i="1"/>
  <c r="G407" i="1"/>
  <c r="G399" i="1"/>
  <c r="G391" i="1"/>
  <c r="G383" i="1"/>
  <c r="G375" i="1"/>
  <c r="G367" i="1"/>
  <c r="G359" i="1"/>
  <c r="G351" i="1"/>
  <c r="G343" i="1"/>
  <c r="G335" i="1"/>
  <c r="G327" i="1"/>
  <c r="G319" i="1"/>
  <c r="G311" i="1"/>
  <c r="G303" i="1"/>
  <c r="G295" i="1"/>
  <c r="G418" i="1"/>
  <c r="G410" i="1"/>
  <c r="G402" i="1"/>
  <c r="G394" i="1"/>
  <c r="G386" i="1"/>
  <c r="G378" i="1"/>
  <c r="G370" i="1"/>
  <c r="G362" i="1"/>
  <c r="G354" i="1"/>
  <c r="G346" i="1"/>
  <c r="G338" i="1"/>
  <c r="G330" i="1"/>
  <c r="G322" i="1"/>
  <c r="G314" i="1"/>
  <c r="G306" i="1"/>
  <c r="G298" i="1"/>
  <c r="G312" i="1"/>
  <c r="G304" i="1"/>
  <c r="G296" i="1"/>
  <c r="G291" i="1"/>
  <c r="G286" i="1"/>
  <c r="G278" i="1"/>
  <c r="G270" i="1"/>
  <c r="G262" i="1"/>
  <c r="G254" i="1"/>
  <c r="G246" i="1"/>
  <c r="G238" i="1"/>
  <c r="G230" i="1"/>
  <c r="G222" i="1"/>
  <c r="G214" i="1"/>
  <c r="G206" i="1"/>
  <c r="G198" i="1"/>
  <c r="G190" i="1"/>
  <c r="G182" i="1"/>
  <c r="G174" i="1"/>
  <c r="G320" i="1"/>
  <c r="G289" i="1"/>
  <c r="G281" i="1"/>
  <c r="G273" i="1"/>
  <c r="G265" i="1"/>
  <c r="G257" i="1"/>
  <c r="G249" i="1"/>
  <c r="G241" i="1"/>
  <c r="G233" i="1"/>
  <c r="G225" i="1"/>
  <c r="G217" i="1"/>
  <c r="G209" i="1"/>
  <c r="G284" i="1"/>
  <c r="G276" i="1"/>
  <c r="G268" i="1"/>
  <c r="G260" i="1"/>
  <c r="G252" i="1"/>
  <c r="G244" i="1"/>
  <c r="G236" i="1"/>
  <c r="G228" i="1"/>
  <c r="G220" i="1"/>
  <c r="G212" i="1"/>
  <c r="G287" i="1"/>
  <c r="G279" i="1"/>
  <c r="G271" i="1"/>
  <c r="G263" i="1"/>
  <c r="G255" i="1"/>
  <c r="G247" i="1"/>
  <c r="G239" i="1"/>
  <c r="G231" i="1"/>
  <c r="G223" i="1"/>
  <c r="G215" i="1"/>
  <c r="G282" i="1"/>
  <c r="G274" i="1"/>
  <c r="G266" i="1"/>
  <c r="G258" i="1"/>
  <c r="G250" i="1"/>
  <c r="G242" i="1"/>
  <c r="G234" i="1"/>
  <c r="G226" i="1"/>
  <c r="G218" i="1"/>
  <c r="G210" i="1"/>
  <c r="G202" i="1"/>
  <c r="G194" i="1"/>
  <c r="G186" i="1"/>
  <c r="G178" i="1"/>
  <c r="G316" i="1"/>
  <c r="G308" i="1"/>
  <c r="G300" i="1"/>
  <c r="G292" i="1"/>
  <c r="G290" i="1"/>
  <c r="G285" i="1"/>
  <c r="G277" i="1"/>
  <c r="G269" i="1"/>
  <c r="G261" i="1"/>
  <c r="G253" i="1"/>
  <c r="G245" i="1"/>
  <c r="G237" i="1"/>
  <c r="G318" i="1"/>
  <c r="G310" i="1"/>
  <c r="G302" i="1"/>
  <c r="G294" i="1"/>
  <c r="G288" i="1"/>
  <c r="G280" i="1"/>
  <c r="G272" i="1"/>
  <c r="G264" i="1"/>
  <c r="G256" i="1"/>
  <c r="G248" i="1"/>
  <c r="G240" i="1"/>
  <c r="G232" i="1"/>
  <c r="G224" i="1"/>
  <c r="G216" i="1"/>
  <c r="G208" i="1"/>
  <c r="G200" i="1"/>
  <c r="G192" i="1"/>
  <c r="G184" i="1"/>
  <c r="G176" i="1"/>
  <c r="G168" i="1"/>
  <c r="G315" i="1"/>
  <c r="G307" i="1"/>
  <c r="G299" i="1"/>
  <c r="G283" i="1"/>
  <c r="G275" i="1"/>
  <c r="G267" i="1"/>
  <c r="G259" i="1"/>
  <c r="G251" i="1"/>
  <c r="G243" i="1"/>
  <c r="G235" i="1"/>
  <c r="G227" i="1"/>
  <c r="G219" i="1"/>
  <c r="G211" i="1"/>
  <c r="G203" i="1"/>
  <c r="G195" i="1"/>
  <c r="G187" i="1"/>
  <c r="G179" i="1"/>
  <c r="G171" i="1"/>
  <c r="G157" i="1"/>
  <c r="G149" i="1"/>
  <c r="G141" i="1"/>
  <c r="G133" i="1"/>
  <c r="G125" i="1"/>
  <c r="G117" i="1"/>
  <c r="G109" i="1"/>
  <c r="G101" i="1"/>
  <c r="G93" i="1"/>
  <c r="G85" i="1"/>
  <c r="G77" i="1"/>
  <c r="G69" i="1"/>
  <c r="G61" i="1"/>
  <c r="G53" i="1"/>
  <c r="G221" i="1"/>
  <c r="G169" i="1"/>
  <c r="G167" i="1"/>
  <c r="G160" i="1"/>
  <c r="G152" i="1"/>
  <c r="G144" i="1"/>
  <c r="G136" i="1"/>
  <c r="G128" i="1"/>
  <c r="G120" i="1"/>
  <c r="G112" i="1"/>
  <c r="G104" i="1"/>
  <c r="G96" i="1"/>
  <c r="G88" i="1"/>
  <c r="G80" i="1"/>
  <c r="G72" i="1"/>
  <c r="G64" i="1"/>
  <c r="G56" i="1"/>
  <c r="G48" i="1"/>
  <c r="G165" i="1"/>
  <c r="G163" i="1"/>
  <c r="G155" i="1"/>
  <c r="G147" i="1"/>
  <c r="G139" i="1"/>
  <c r="G131" i="1"/>
  <c r="G123" i="1"/>
  <c r="G115" i="1"/>
  <c r="G107" i="1"/>
  <c r="G99" i="1"/>
  <c r="G91" i="1"/>
  <c r="G83" i="1"/>
  <c r="G158" i="1"/>
  <c r="G150" i="1"/>
  <c r="G142" i="1"/>
  <c r="G134" i="1"/>
  <c r="G126" i="1"/>
  <c r="G118" i="1"/>
  <c r="G110" i="1"/>
  <c r="G102" i="1"/>
  <c r="G94" i="1"/>
  <c r="G86" i="1"/>
  <c r="G78" i="1"/>
  <c r="G70" i="1"/>
  <c r="G62" i="1"/>
  <c r="G54" i="1"/>
  <c r="G197" i="1"/>
  <c r="G189" i="1"/>
  <c r="G181" i="1"/>
  <c r="G173" i="1"/>
  <c r="G161" i="1"/>
  <c r="G153" i="1"/>
  <c r="G145" i="1"/>
  <c r="G137" i="1"/>
  <c r="G129" i="1"/>
  <c r="G121" i="1"/>
  <c r="G113" i="1"/>
  <c r="G105" i="1"/>
  <c r="G97" i="1"/>
  <c r="G89" i="1"/>
  <c r="G81" i="1"/>
  <c r="G229" i="1"/>
  <c r="G213" i="1"/>
  <c r="G205" i="1"/>
  <c r="G199" i="1"/>
  <c r="G191" i="1"/>
  <c r="G183" i="1"/>
  <c r="G175" i="1"/>
  <c r="G166" i="1"/>
  <c r="G164" i="1"/>
  <c r="G156" i="1"/>
  <c r="G148" i="1"/>
  <c r="G140" i="1"/>
  <c r="G132" i="1"/>
  <c r="G124" i="1"/>
  <c r="G116" i="1"/>
  <c r="G108" i="1"/>
  <c r="G100" i="1"/>
  <c r="G92" i="1"/>
  <c r="G84" i="1"/>
  <c r="G76" i="1"/>
  <c r="G68" i="1"/>
  <c r="G196" i="1"/>
  <c r="G188" i="1"/>
  <c r="G180" i="1"/>
  <c r="G172" i="1"/>
  <c r="G170" i="1"/>
  <c r="G159" i="1"/>
  <c r="G151" i="1"/>
  <c r="G143" i="1"/>
  <c r="G135" i="1"/>
  <c r="G127" i="1"/>
  <c r="G119" i="1"/>
  <c r="G111" i="1"/>
  <c r="G103" i="1"/>
  <c r="G95" i="1"/>
  <c r="G87" i="1"/>
  <c r="G79" i="1"/>
  <c r="G71" i="1"/>
  <c r="G63" i="1"/>
  <c r="G55" i="1"/>
  <c r="G47" i="1"/>
  <c r="G39" i="1"/>
  <c r="G31" i="1"/>
  <c r="G23" i="1"/>
  <c r="G15" i="1"/>
  <c r="G207" i="1"/>
  <c r="G204" i="1"/>
  <c r="G201" i="1"/>
  <c r="G193" i="1"/>
  <c r="G185" i="1"/>
  <c r="G177" i="1"/>
  <c r="G162" i="1"/>
  <c r="G154" i="1"/>
  <c r="G146" i="1"/>
  <c r="G138" i="1"/>
  <c r="G130" i="1"/>
  <c r="G122" i="1"/>
  <c r="G114" i="1"/>
  <c r="G106" i="1"/>
  <c r="G98" i="1"/>
  <c r="G90" i="1"/>
  <c r="G82" i="1"/>
  <c r="G74" i="1"/>
  <c r="G66" i="1"/>
  <c r="G58" i="1"/>
  <c r="G50" i="1"/>
  <c r="G42" i="1"/>
  <c r="G34" i="1"/>
  <c r="G26" i="1"/>
  <c r="G18" i="1"/>
  <c r="G8" i="1"/>
  <c r="G7" i="1"/>
  <c r="G12" i="1"/>
  <c r="G20" i="1"/>
  <c r="G28" i="1"/>
  <c r="G36" i="1"/>
  <c r="G44" i="1"/>
  <c r="G46" i="1"/>
  <c r="G65" i="1"/>
  <c r="G73" i="1"/>
  <c r="G22" i="1"/>
  <c r="G24" i="1"/>
  <c r="G30" i="1"/>
  <c r="G32" i="1"/>
  <c r="G38" i="1"/>
  <c r="G40" i="1"/>
  <c r="G49" i="1"/>
  <c r="G52" i="1"/>
  <c r="G14" i="1"/>
  <c r="G16" i="1"/>
  <c r="G9" i="1"/>
  <c r="G59" i="1"/>
  <c r="G11" i="1"/>
  <c r="G17" i="1"/>
  <c r="G25" i="1"/>
  <c r="G33" i="1"/>
  <c r="G41" i="1"/>
  <c r="G45" i="1"/>
  <c r="I441" i="1" l="1"/>
  <c r="I160" i="1"/>
  <c r="I249" i="1"/>
  <c r="I569" i="1"/>
  <c r="I445" i="1"/>
  <c r="I433" i="1"/>
  <c r="J433" i="1" s="1"/>
  <c r="I358" i="1"/>
  <c r="J358" i="1" s="1"/>
  <c r="I157" i="1"/>
  <c r="I393" i="1"/>
  <c r="J393" i="1" s="1"/>
  <c r="I263" i="1"/>
  <c r="I423" i="1"/>
  <c r="I284" i="1"/>
  <c r="I536" i="1"/>
  <c r="I425" i="1"/>
  <c r="J425" i="1" s="1"/>
  <c r="I247" i="1"/>
  <c r="J247" i="1" s="1"/>
  <c r="I453" i="1"/>
  <c r="I343" i="1"/>
  <c r="J343" i="1" s="1"/>
  <c r="I239" i="1"/>
  <c r="I435" i="1"/>
  <c r="I342" i="1"/>
  <c r="J342" i="1" s="1"/>
  <c r="I208" i="1"/>
  <c r="I482" i="1"/>
  <c r="J482" i="1" s="1"/>
  <c r="I581" i="1"/>
  <c r="J581" i="1" s="1"/>
  <c r="I363" i="1"/>
  <c r="J363" i="1" s="1"/>
  <c r="I196" i="1"/>
  <c r="I431" i="1"/>
  <c r="J431" i="1" s="1"/>
  <c r="I509" i="1"/>
  <c r="I355" i="1"/>
  <c r="I257" i="1"/>
  <c r="I474" i="1"/>
  <c r="J474" i="1" s="1"/>
  <c r="I497" i="1"/>
  <c r="J497" i="1" s="1"/>
  <c r="I437" i="1"/>
  <c r="I492" i="1"/>
  <c r="J492" i="1" s="1"/>
  <c r="I336" i="1"/>
  <c r="J336" i="1" s="1"/>
  <c r="I334" i="1"/>
  <c r="J334" i="1" s="1"/>
  <c r="I385" i="1"/>
  <c r="I286" i="1"/>
  <c r="I180" i="1"/>
  <c r="J180" i="1" s="1"/>
  <c r="I136" i="1"/>
  <c r="J136" i="1" s="1"/>
  <c r="I149" i="1"/>
  <c r="I465" i="1"/>
  <c r="I480" i="1"/>
  <c r="I542" i="1"/>
  <c r="I484" i="1"/>
  <c r="I328" i="1"/>
  <c r="J328" i="1" s="1"/>
  <c r="I349" i="1"/>
  <c r="I369" i="1"/>
  <c r="J369" i="1" s="1"/>
  <c r="I262" i="1"/>
  <c r="I228" i="1"/>
  <c r="I128" i="1"/>
  <c r="J128" i="1" s="1"/>
  <c r="I142" i="1"/>
  <c r="I530" i="1"/>
  <c r="I472" i="1"/>
  <c r="I534" i="1"/>
  <c r="J534" i="1" s="1"/>
  <c r="I556" i="1"/>
  <c r="J556" i="1" s="1"/>
  <c r="I317" i="1"/>
  <c r="J317" i="1" s="1"/>
  <c r="I325" i="1"/>
  <c r="I288" i="1"/>
  <c r="I254" i="1"/>
  <c r="J254" i="1" s="1"/>
  <c r="I212" i="1"/>
  <c r="J212" i="1" s="1"/>
  <c r="I126" i="1"/>
  <c r="I522" i="1"/>
  <c r="J522" i="1" s="1"/>
  <c r="I568" i="1"/>
  <c r="J568" i="1" s="1"/>
  <c r="I518" i="1"/>
  <c r="J518" i="1" s="1"/>
  <c r="I532" i="1"/>
  <c r="I375" i="1"/>
  <c r="I319" i="1"/>
  <c r="I280" i="1"/>
  <c r="I214" i="1"/>
  <c r="I201" i="1"/>
  <c r="J201" i="1" s="1"/>
  <c r="I86" i="1"/>
  <c r="J86" i="1" s="1"/>
  <c r="I61" i="1"/>
  <c r="J61" i="1" s="1"/>
  <c r="I506" i="1"/>
  <c r="I544" i="1"/>
  <c r="I443" i="1"/>
  <c r="I524" i="1"/>
  <c r="J524" i="1" s="1"/>
  <c r="I367" i="1"/>
  <c r="I371" i="1"/>
  <c r="J371" i="1" s="1"/>
  <c r="I256" i="1"/>
  <c r="J256" i="1" s="1"/>
  <c r="I209" i="1"/>
  <c r="I273" i="1"/>
  <c r="I424" i="1"/>
  <c r="J424" i="1" s="1"/>
  <c r="I498" i="1"/>
  <c r="I561" i="1"/>
  <c r="I463" i="1"/>
  <c r="I520" i="1"/>
  <c r="I495" i="1"/>
  <c r="I510" i="1"/>
  <c r="I573" i="1"/>
  <c r="J573" i="1" s="1"/>
  <c r="I476" i="1"/>
  <c r="J476" i="1" s="1"/>
  <c r="I508" i="1"/>
  <c r="I400" i="1"/>
  <c r="I309" i="1"/>
  <c r="I335" i="1"/>
  <c r="I326" i="1"/>
  <c r="I303" i="1"/>
  <c r="I331" i="1"/>
  <c r="I361" i="1"/>
  <c r="I248" i="1"/>
  <c r="I231" i="1"/>
  <c r="I238" i="1"/>
  <c r="I260" i="1"/>
  <c r="I172" i="1"/>
  <c r="I193" i="1"/>
  <c r="J193" i="1" s="1"/>
  <c r="I241" i="1"/>
  <c r="J241" i="1" s="1"/>
  <c r="I104" i="1"/>
  <c r="I40" i="1"/>
  <c r="I141" i="1"/>
  <c r="I489" i="1"/>
  <c r="I545" i="1"/>
  <c r="I438" i="1"/>
  <c r="J438" i="1" s="1"/>
  <c r="I512" i="1"/>
  <c r="J512" i="1" s="1"/>
  <c r="I452" i="1"/>
  <c r="I502" i="1"/>
  <c r="I557" i="1"/>
  <c r="I450" i="1"/>
  <c r="I500" i="1"/>
  <c r="I392" i="1"/>
  <c r="I301" i="1"/>
  <c r="J301" i="1" s="1"/>
  <c r="I406" i="1"/>
  <c r="I389" i="1"/>
  <c r="I295" i="1"/>
  <c r="I323" i="1"/>
  <c r="I353" i="1"/>
  <c r="I232" i="1"/>
  <c r="I210" i="1"/>
  <c r="J210" i="1" s="1"/>
  <c r="I220" i="1"/>
  <c r="J220" i="1" s="1"/>
  <c r="I252" i="1"/>
  <c r="J252" i="1" s="1"/>
  <c r="I282" i="1"/>
  <c r="I177" i="1"/>
  <c r="I217" i="1"/>
  <c r="I96" i="1"/>
  <c r="I191" i="1"/>
  <c r="I32" i="1"/>
  <c r="J32" i="1" s="1"/>
  <c r="I85" i="1"/>
  <c r="J85" i="1" s="1"/>
  <c r="I19" i="1"/>
  <c r="J19" i="1" s="1"/>
  <c r="I570" i="1"/>
  <c r="I464" i="1"/>
  <c r="I537" i="1"/>
  <c r="I430" i="1"/>
  <c r="I504" i="1"/>
  <c r="I436" i="1"/>
  <c r="J436" i="1" s="1"/>
  <c r="I477" i="1"/>
  <c r="I549" i="1"/>
  <c r="I442" i="1"/>
  <c r="I491" i="1"/>
  <c r="I376" i="1"/>
  <c r="I407" i="1"/>
  <c r="I398" i="1"/>
  <c r="I381" i="1"/>
  <c r="J381" i="1" s="1"/>
  <c r="I419" i="1"/>
  <c r="I307" i="1"/>
  <c r="I329" i="1"/>
  <c r="I216" i="1"/>
  <c r="I206" i="1"/>
  <c r="I200" i="1"/>
  <c r="I236" i="1"/>
  <c r="I258" i="1"/>
  <c r="I313" i="1"/>
  <c r="I198" i="1"/>
  <c r="I88" i="1"/>
  <c r="I62" i="1"/>
  <c r="I24" i="1"/>
  <c r="I69" i="1"/>
  <c r="I90" i="1"/>
  <c r="I562" i="1"/>
  <c r="J562" i="1" s="1"/>
  <c r="I456" i="1"/>
  <c r="I529" i="1"/>
  <c r="I479" i="1"/>
  <c r="I428" i="1"/>
  <c r="I469" i="1"/>
  <c r="I541" i="1"/>
  <c r="I426" i="1"/>
  <c r="I466" i="1"/>
  <c r="J466" i="1" s="1"/>
  <c r="I368" i="1"/>
  <c r="I399" i="1"/>
  <c r="I390" i="1"/>
  <c r="I365" i="1"/>
  <c r="I395" i="1"/>
  <c r="I299" i="1"/>
  <c r="I321" i="1"/>
  <c r="J321" i="1" s="1"/>
  <c r="I169" i="1"/>
  <c r="I302" i="1"/>
  <c r="I176" i="1"/>
  <c r="I224" i="1"/>
  <c r="I250" i="1"/>
  <c r="I305" i="1"/>
  <c r="I182" i="1"/>
  <c r="I156" i="1"/>
  <c r="J156" i="1" s="1"/>
  <c r="I54" i="1"/>
  <c r="I197" i="1"/>
  <c r="J445" i="1"/>
  <c r="J569" i="1"/>
  <c r="I554" i="1"/>
  <c r="I439" i="1"/>
  <c r="I505" i="1"/>
  <c r="I576" i="1"/>
  <c r="I471" i="1"/>
  <c r="J471" i="1" s="1"/>
  <c r="I566" i="1"/>
  <c r="I451" i="1"/>
  <c r="I517" i="1"/>
  <c r="I564" i="1"/>
  <c r="J564" i="1" s="1"/>
  <c r="I458" i="1"/>
  <c r="I360" i="1"/>
  <c r="I383" i="1"/>
  <c r="I366" i="1"/>
  <c r="I357" i="1"/>
  <c r="I387" i="1"/>
  <c r="J387" i="1" s="1"/>
  <c r="I417" i="1"/>
  <c r="I291" i="1"/>
  <c r="I271" i="1"/>
  <c r="I294" i="1"/>
  <c r="I230" i="1"/>
  <c r="I166" i="1"/>
  <c r="I234" i="1"/>
  <c r="I281" i="1"/>
  <c r="I174" i="1"/>
  <c r="I150" i="1"/>
  <c r="I92" i="1"/>
  <c r="J257" i="1"/>
  <c r="I490" i="1"/>
  <c r="I578" i="1"/>
  <c r="I514" i="1"/>
  <c r="I447" i="1"/>
  <c r="I553" i="1"/>
  <c r="I488" i="1"/>
  <c r="I422" i="1"/>
  <c r="I528" i="1"/>
  <c r="J528" i="1" s="1"/>
  <c r="I462" i="1"/>
  <c r="I444" i="1"/>
  <c r="I526" i="1"/>
  <c r="I460" i="1"/>
  <c r="I565" i="1"/>
  <c r="I501" i="1"/>
  <c r="I434" i="1"/>
  <c r="I516" i="1"/>
  <c r="I449" i="1"/>
  <c r="I384" i="1"/>
  <c r="I320" i="1"/>
  <c r="I391" i="1"/>
  <c r="I327" i="1"/>
  <c r="J327" i="1" s="1"/>
  <c r="I350" i="1"/>
  <c r="I373" i="1"/>
  <c r="I311" i="1"/>
  <c r="I379" i="1"/>
  <c r="I315" i="1"/>
  <c r="I377" i="1"/>
  <c r="I296" i="1"/>
  <c r="I240" i="1"/>
  <c r="J240" i="1" s="1"/>
  <c r="I255" i="1"/>
  <c r="I310" i="1"/>
  <c r="I246" i="1"/>
  <c r="I225" i="1"/>
  <c r="I244" i="1"/>
  <c r="I188" i="1"/>
  <c r="I242" i="1"/>
  <c r="I185" i="1"/>
  <c r="I265" i="1"/>
  <c r="I190" i="1"/>
  <c r="I112" i="1"/>
  <c r="J112" i="1" s="1"/>
  <c r="I78" i="1"/>
  <c r="I77" i="1"/>
  <c r="I48" i="1"/>
  <c r="I55" i="1"/>
  <c r="I229" i="1"/>
  <c r="I440" i="1"/>
  <c r="I546" i="1"/>
  <c r="I481" i="1"/>
  <c r="I521" i="1"/>
  <c r="I454" i="1"/>
  <c r="I560" i="1"/>
  <c r="I496" i="1"/>
  <c r="I429" i="1"/>
  <c r="J429" i="1" s="1"/>
  <c r="I558" i="1"/>
  <c r="I493" i="1"/>
  <c r="I427" i="1"/>
  <c r="I533" i="1"/>
  <c r="J533" i="1" s="1"/>
  <c r="I468" i="1"/>
  <c r="I548" i="1"/>
  <c r="I483" i="1"/>
  <c r="I416" i="1"/>
  <c r="I352" i="1"/>
  <c r="I293" i="1"/>
  <c r="I359" i="1"/>
  <c r="I382" i="1"/>
  <c r="I405" i="1"/>
  <c r="I341" i="1"/>
  <c r="I411" i="1"/>
  <c r="I347" i="1"/>
  <c r="J347" i="1" s="1"/>
  <c r="I409" i="1"/>
  <c r="I345" i="1"/>
  <c r="I272" i="1"/>
  <c r="I287" i="1"/>
  <c r="I226" i="1"/>
  <c r="I278" i="1"/>
  <c r="I192" i="1"/>
  <c r="I276" i="1"/>
  <c r="I223" i="1"/>
  <c r="I274" i="1"/>
  <c r="I207" i="1"/>
  <c r="I297" i="1"/>
  <c r="I233" i="1"/>
  <c r="I152" i="1"/>
  <c r="I53" i="1"/>
  <c r="I183" i="1"/>
  <c r="J183" i="1" s="1"/>
  <c r="I118" i="1"/>
  <c r="I16" i="1"/>
  <c r="I133" i="1"/>
  <c r="I46" i="1"/>
  <c r="I132" i="1"/>
  <c r="I237" i="1"/>
  <c r="I432" i="1"/>
  <c r="I538" i="1"/>
  <c r="I473" i="1"/>
  <c r="I577" i="1"/>
  <c r="I513" i="1"/>
  <c r="I446" i="1"/>
  <c r="I552" i="1"/>
  <c r="I487" i="1"/>
  <c r="I421" i="1"/>
  <c r="I550" i="1"/>
  <c r="J550" i="1" s="1"/>
  <c r="I485" i="1"/>
  <c r="I420" i="1"/>
  <c r="I525" i="1"/>
  <c r="I459" i="1"/>
  <c r="I540" i="1"/>
  <c r="I475" i="1"/>
  <c r="I408" i="1"/>
  <c r="I344" i="1"/>
  <c r="I415" i="1"/>
  <c r="I351" i="1"/>
  <c r="I374" i="1"/>
  <c r="I397" i="1"/>
  <c r="I333" i="1"/>
  <c r="I403" i="1"/>
  <c r="I339" i="1"/>
  <c r="I401" i="1"/>
  <c r="J401" i="1" s="1"/>
  <c r="I337" i="1"/>
  <c r="I264" i="1"/>
  <c r="I279" i="1"/>
  <c r="I215" i="1"/>
  <c r="I270" i="1"/>
  <c r="I184" i="1"/>
  <c r="I268" i="1"/>
  <c r="I218" i="1"/>
  <c r="I266" i="1"/>
  <c r="I204" i="1"/>
  <c r="I289" i="1"/>
  <c r="I222" i="1"/>
  <c r="I144" i="1"/>
  <c r="I167" i="1"/>
  <c r="I110" i="1"/>
  <c r="I109" i="1"/>
  <c r="J109" i="1" s="1"/>
  <c r="I124" i="1"/>
  <c r="I261" i="1"/>
  <c r="I70" i="1"/>
  <c r="I102" i="1"/>
  <c r="I7" i="1"/>
  <c r="I93" i="1"/>
  <c r="I116" i="1"/>
  <c r="I64" i="1"/>
  <c r="I8" i="1"/>
  <c r="I106" i="1"/>
  <c r="I356" i="1"/>
  <c r="I162" i="1"/>
  <c r="I511" i="1"/>
  <c r="I219" i="1"/>
  <c r="I519" i="1"/>
  <c r="J519" i="1" s="1"/>
  <c r="I97" i="1"/>
  <c r="J331" i="1"/>
  <c r="J249" i="1"/>
  <c r="I31" i="1"/>
  <c r="I26" i="1"/>
  <c r="I79" i="1"/>
  <c r="I171" i="1"/>
  <c r="I304" i="1"/>
  <c r="I543" i="1"/>
  <c r="J286" i="1"/>
  <c r="J160" i="1"/>
  <c r="I37" i="1"/>
  <c r="I44" i="1"/>
  <c r="I42" i="1"/>
  <c r="I103" i="1"/>
  <c r="I59" i="1"/>
  <c r="I312" i="1"/>
  <c r="I470" i="1"/>
  <c r="I29" i="1"/>
  <c r="I20" i="1"/>
  <c r="I10" i="1"/>
  <c r="I127" i="1"/>
  <c r="I155" i="1"/>
  <c r="I330" i="1"/>
  <c r="I523" i="1"/>
  <c r="I21" i="1"/>
  <c r="I33" i="1"/>
  <c r="I30" i="1"/>
  <c r="I143" i="1"/>
  <c r="I163" i="1"/>
  <c r="I324" i="1"/>
  <c r="I531" i="1"/>
  <c r="J271" i="1"/>
  <c r="J208" i="1"/>
  <c r="I76" i="1"/>
  <c r="I47" i="1"/>
  <c r="I66" i="1"/>
  <c r="I205" i="1"/>
  <c r="I187" i="1"/>
  <c r="J187" i="1" s="1"/>
  <c r="I332" i="1"/>
  <c r="J536" i="1"/>
  <c r="I121" i="1"/>
  <c r="I83" i="1"/>
  <c r="I243" i="1"/>
  <c r="J243" i="1" s="1"/>
  <c r="I285" i="1"/>
  <c r="I354" i="1"/>
  <c r="I380" i="1"/>
  <c r="I567" i="1"/>
  <c r="I539" i="1"/>
  <c r="I17" i="1"/>
  <c r="I34" i="1"/>
  <c r="I98" i="1"/>
  <c r="I135" i="1"/>
  <c r="I129" i="1"/>
  <c r="I91" i="1"/>
  <c r="I251" i="1"/>
  <c r="I290" i="1"/>
  <c r="I362" i="1"/>
  <c r="I388" i="1"/>
  <c r="I575" i="1"/>
  <c r="J441" i="1"/>
  <c r="I137" i="1"/>
  <c r="I99" i="1"/>
  <c r="I259" i="1"/>
  <c r="I292" i="1"/>
  <c r="I370" i="1"/>
  <c r="I396" i="1"/>
  <c r="I583" i="1"/>
  <c r="I467" i="1"/>
  <c r="J472" i="1"/>
  <c r="I63" i="1"/>
  <c r="I14" i="1"/>
  <c r="I130" i="1"/>
  <c r="I168" i="1"/>
  <c r="I161" i="1"/>
  <c r="I123" i="1"/>
  <c r="I283" i="1"/>
  <c r="I316" i="1"/>
  <c r="I394" i="1"/>
  <c r="I414" i="1"/>
  <c r="I582" i="1"/>
  <c r="I41" i="1"/>
  <c r="J367" i="1"/>
  <c r="J349" i="1"/>
  <c r="I186" i="1"/>
  <c r="I45" i="1"/>
  <c r="I57" i="1"/>
  <c r="I49" i="1"/>
  <c r="I154" i="1"/>
  <c r="I202" i="1"/>
  <c r="I189" i="1"/>
  <c r="I147" i="1"/>
  <c r="I221" i="1"/>
  <c r="I314" i="1"/>
  <c r="I418" i="1"/>
  <c r="I503" i="1"/>
  <c r="I457" i="1"/>
  <c r="J416" i="1"/>
  <c r="I80" i="1"/>
  <c r="I56" i="1"/>
  <c r="I158" i="1"/>
  <c r="I94" i="1"/>
  <c r="I125" i="1"/>
  <c r="I108" i="1"/>
  <c r="I13" i="1"/>
  <c r="I36" i="1"/>
  <c r="I23" i="1"/>
  <c r="I27" i="1"/>
  <c r="I65" i="1"/>
  <c r="I211" i="1"/>
  <c r="I114" i="1"/>
  <c r="I87" i="1"/>
  <c r="I151" i="1"/>
  <c r="I81" i="1"/>
  <c r="I145" i="1"/>
  <c r="I203" i="1"/>
  <c r="I107" i="1"/>
  <c r="I165" i="1"/>
  <c r="I267" i="1"/>
  <c r="I245" i="1"/>
  <c r="I300" i="1"/>
  <c r="I413" i="1"/>
  <c r="I378" i="1"/>
  <c r="I340" i="1"/>
  <c r="I404" i="1"/>
  <c r="I527" i="1"/>
  <c r="I572" i="1"/>
  <c r="I478" i="1"/>
  <c r="I547" i="1"/>
  <c r="I25" i="1"/>
  <c r="I117" i="1"/>
  <c r="I164" i="1"/>
  <c r="I100" i="1"/>
  <c r="I194" i="1"/>
  <c r="I28" i="1"/>
  <c r="I50" i="1"/>
  <c r="I35" i="1"/>
  <c r="I73" i="1"/>
  <c r="I227" i="1"/>
  <c r="I122" i="1"/>
  <c r="I95" i="1"/>
  <c r="I159" i="1"/>
  <c r="I89" i="1"/>
  <c r="I153" i="1"/>
  <c r="I51" i="1"/>
  <c r="I115" i="1"/>
  <c r="I179" i="1"/>
  <c r="I275" i="1"/>
  <c r="I253" i="1"/>
  <c r="I308" i="1"/>
  <c r="I322" i="1"/>
  <c r="I386" i="1"/>
  <c r="I348" i="1"/>
  <c r="I412" i="1"/>
  <c r="I535" i="1"/>
  <c r="I580" i="1"/>
  <c r="I486" i="1"/>
  <c r="I555" i="1"/>
  <c r="I9" i="1"/>
  <c r="I455" i="1"/>
  <c r="I499" i="1"/>
  <c r="I563" i="1"/>
  <c r="I39" i="1"/>
  <c r="I120" i="1"/>
  <c r="I175" i="1"/>
  <c r="I134" i="1"/>
  <c r="I52" i="1"/>
  <c r="I101" i="1"/>
  <c r="I148" i="1"/>
  <c r="I84" i="1"/>
  <c r="I72" i="1"/>
  <c r="I178" i="1"/>
  <c r="I12" i="1"/>
  <c r="I71" i="1"/>
  <c r="I58" i="1"/>
  <c r="I22" i="1"/>
  <c r="I74" i="1"/>
  <c r="I138" i="1"/>
  <c r="I111" i="1"/>
  <c r="I170" i="1"/>
  <c r="I105" i="1"/>
  <c r="I173" i="1"/>
  <c r="I67" i="1"/>
  <c r="I131" i="1"/>
  <c r="I195" i="1"/>
  <c r="I318" i="1"/>
  <c r="I269" i="1"/>
  <c r="I298" i="1"/>
  <c r="I338" i="1"/>
  <c r="I402" i="1"/>
  <c r="I364" i="1"/>
  <c r="I448" i="1"/>
  <c r="I551" i="1"/>
  <c r="I494" i="1"/>
  <c r="I507" i="1"/>
  <c r="I571" i="1"/>
  <c r="I15" i="1"/>
  <c r="I140" i="1"/>
  <c r="I68" i="1"/>
  <c r="I60" i="1"/>
  <c r="I11" i="1"/>
  <c r="I43" i="1"/>
  <c r="I18" i="1"/>
  <c r="I38" i="1"/>
  <c r="I82" i="1"/>
  <c r="I146" i="1"/>
  <c r="I119" i="1"/>
  <c r="I199" i="1"/>
  <c r="I113" i="1"/>
  <c r="I181" i="1"/>
  <c r="I75" i="1"/>
  <c r="I139" i="1"/>
  <c r="I235" i="1"/>
  <c r="I213" i="1"/>
  <c r="I277" i="1"/>
  <c r="I306" i="1"/>
  <c r="I346" i="1"/>
  <c r="I410" i="1"/>
  <c r="I372" i="1"/>
  <c r="I461" i="1"/>
  <c r="I559" i="1"/>
  <c r="I574" i="1"/>
  <c r="I515" i="1"/>
  <c r="J214" i="1"/>
  <c r="J126" i="1"/>
  <c r="J579" i="1"/>
  <c r="G6" i="1"/>
  <c r="J91" i="1"/>
  <c r="J218" i="1"/>
  <c r="J92" i="1"/>
  <c r="J147" i="1" l="1"/>
  <c r="J262" i="1"/>
  <c r="J184" i="1"/>
  <c r="J90" i="1"/>
  <c r="J541" i="1"/>
  <c r="J273" i="1"/>
  <c r="J255" i="1"/>
  <c r="J396" i="1"/>
  <c r="J453" i="1"/>
  <c r="J532" i="1"/>
  <c r="J370" i="1"/>
  <c r="J69" i="1"/>
  <c r="J430" i="1"/>
  <c r="J200" i="1"/>
  <c r="J395" i="1"/>
  <c r="J462" i="1"/>
  <c r="J304" i="1"/>
  <c r="J167" i="1"/>
  <c r="J379" i="1"/>
  <c r="J469" i="1"/>
  <c r="J133" i="1"/>
  <c r="J272" i="1"/>
  <c r="J196" i="1"/>
  <c r="J557" i="1"/>
  <c r="J359" i="1"/>
  <c r="J465" i="1"/>
  <c r="J228" i="1"/>
  <c r="J417" i="1"/>
  <c r="J506" i="1"/>
  <c r="J325" i="1"/>
  <c r="J211" i="1"/>
  <c r="J207" i="1"/>
  <c r="J172" i="1"/>
  <c r="J288" i="1"/>
  <c r="J480" i="1"/>
  <c r="J558" i="1"/>
  <c r="J495" i="1"/>
  <c r="J326" i="1"/>
  <c r="J130" i="1"/>
  <c r="J83" i="1"/>
  <c r="J182" i="1"/>
  <c r="J554" i="1"/>
  <c r="J209" i="1"/>
  <c r="J248" i="1"/>
  <c r="J544" i="1"/>
  <c r="J7" i="1"/>
  <c r="J171" i="1"/>
  <c r="J236" i="1"/>
  <c r="J239" i="1"/>
  <c r="J263" i="1"/>
  <c r="J437" i="1"/>
  <c r="J149" i="1"/>
  <c r="J192" i="1"/>
  <c r="J299" i="1"/>
  <c r="J449" i="1"/>
  <c r="J143" i="1"/>
  <c r="J157" i="1"/>
  <c r="J268" i="1"/>
  <c r="J576" i="1"/>
  <c r="J110" i="1"/>
  <c r="J375" i="1"/>
  <c r="J520" i="1"/>
  <c r="J121" i="1"/>
  <c r="J55" i="1"/>
  <c r="J531" i="1"/>
  <c r="J460" i="1"/>
  <c r="J409" i="1"/>
  <c r="J423" i="1"/>
  <c r="J360" i="1"/>
  <c r="J124" i="1"/>
  <c r="J93" i="1"/>
  <c r="J198" i="1"/>
  <c r="J456" i="1"/>
  <c r="J339" i="1"/>
  <c r="J302" i="1"/>
  <c r="J118" i="1"/>
  <c r="J309" i="1"/>
  <c r="J335" i="1"/>
  <c r="J264" i="1"/>
  <c r="J316" i="1"/>
  <c r="J261" i="1"/>
  <c r="J204" i="1"/>
  <c r="J99" i="1"/>
  <c r="J352" i="1"/>
  <c r="J179" i="1"/>
  <c r="J266" i="1"/>
  <c r="J421" i="1"/>
  <c r="J260" i="1"/>
  <c r="J284" i="1"/>
  <c r="J223" i="1"/>
  <c r="J391" i="1"/>
  <c r="J464" i="1"/>
  <c r="J224" i="1"/>
  <c r="J166" i="1"/>
  <c r="J176" i="1"/>
  <c r="J498" i="1"/>
  <c r="J526" i="1"/>
  <c r="J561" i="1"/>
  <c r="J353" i="1"/>
  <c r="J355" i="1"/>
  <c r="J234" i="1"/>
  <c r="J527" i="1"/>
  <c r="J323" i="1"/>
  <c r="J366" i="1"/>
  <c r="J509" i="1"/>
  <c r="J66" i="1"/>
  <c r="J404" i="1"/>
  <c r="J48" i="1"/>
  <c r="J40" i="1"/>
  <c r="J411" i="1"/>
  <c r="J450" i="1"/>
  <c r="J570" i="1"/>
  <c r="J491" i="1"/>
  <c r="J280" i="1"/>
  <c r="J15" i="1"/>
  <c r="J165" i="1"/>
  <c r="J470" i="1"/>
  <c r="J405" i="1"/>
  <c r="J62" i="1"/>
  <c r="J403" i="1"/>
  <c r="J142" i="1"/>
  <c r="J542" i="1"/>
  <c r="J185" i="1"/>
  <c r="J88" i="1"/>
  <c r="J357" i="1"/>
  <c r="J399" i="1"/>
  <c r="J95" i="1"/>
  <c r="J105" i="1"/>
  <c r="J33" i="1"/>
  <c r="J443" i="1"/>
  <c r="J442" i="1"/>
  <c r="J96" i="1"/>
  <c r="J479" i="1"/>
  <c r="J390" i="1"/>
  <c r="J566" i="1"/>
  <c r="J82" i="1"/>
  <c r="J12" i="1"/>
  <c r="J486" i="1"/>
  <c r="J65" i="1"/>
  <c r="J435" i="1"/>
  <c r="J320" i="1"/>
  <c r="J319" i="1"/>
  <c r="J217" i="1"/>
  <c r="J46" i="1"/>
  <c r="J413" i="1"/>
  <c r="J289" i="1"/>
  <c r="J483" i="1"/>
  <c r="J311" i="1"/>
  <c r="J530" i="1"/>
  <c r="J484" i="1"/>
  <c r="J250" i="1"/>
  <c r="J489" i="1"/>
  <c r="J500" i="1"/>
  <c r="J365" i="1"/>
  <c r="J521" i="1"/>
  <c r="J513" i="1"/>
  <c r="J125" i="1"/>
  <c r="J206" i="1"/>
  <c r="J374" i="1"/>
  <c r="J451" i="1"/>
  <c r="J324" i="1"/>
  <c r="J111" i="1"/>
  <c r="J49" i="1"/>
  <c r="J475" i="1"/>
  <c r="J186" i="1"/>
  <c r="J77" i="1"/>
  <c r="J330" i="1"/>
  <c r="J340" i="1"/>
  <c r="J24" i="1"/>
  <c r="J428" i="1"/>
  <c r="J303" i="1"/>
  <c r="J385" i="1"/>
  <c r="J487" i="1"/>
  <c r="J16" i="1"/>
  <c r="J382" i="1"/>
  <c r="J281" i="1"/>
  <c r="J191" i="1"/>
  <c r="J444" i="1"/>
  <c r="J131" i="1"/>
  <c r="J50" i="1"/>
  <c r="J47" i="1"/>
  <c r="J397" i="1"/>
  <c r="J446" i="1"/>
  <c r="J132" i="1"/>
  <c r="J233" i="1"/>
  <c r="J502" i="1"/>
  <c r="J265" i="1"/>
  <c r="J501" i="1"/>
  <c r="J488" i="1"/>
  <c r="J294" i="1"/>
  <c r="J505" i="1"/>
  <c r="J313" i="1"/>
  <c r="J477" i="1"/>
  <c r="J389" i="1"/>
  <c r="J231" i="1"/>
  <c r="J400" i="1"/>
  <c r="J338" i="1"/>
  <c r="J123" i="1"/>
  <c r="J253" i="1"/>
  <c r="J378" i="1"/>
  <c r="J158" i="1"/>
  <c r="J129" i="1"/>
  <c r="J189" i="1"/>
  <c r="J235" i="1"/>
  <c r="J574" i="1"/>
  <c r="J213" i="1"/>
  <c r="J146" i="1"/>
  <c r="J140" i="1"/>
  <c r="J402" i="1"/>
  <c r="J173" i="1"/>
  <c r="J71" i="1"/>
  <c r="J134" i="1"/>
  <c r="J555" i="1"/>
  <c r="J308" i="1"/>
  <c r="J159" i="1"/>
  <c r="J194" i="1"/>
  <c r="J94" i="1"/>
  <c r="J457" i="1"/>
  <c r="J154" i="1"/>
  <c r="J41" i="1"/>
  <c r="J168" i="1"/>
  <c r="J575" i="1"/>
  <c r="J98" i="1"/>
  <c r="J285" i="1"/>
  <c r="J523" i="1"/>
  <c r="J481" i="1"/>
  <c r="J543" i="1"/>
  <c r="J337" i="1"/>
  <c r="J162" i="1"/>
  <c r="J463" i="1"/>
  <c r="J116" i="1"/>
  <c r="J279" i="1"/>
  <c r="J525" i="1"/>
  <c r="J297" i="1"/>
  <c r="J287" i="1"/>
  <c r="J169" i="1"/>
  <c r="J565" i="1"/>
  <c r="J553" i="1"/>
  <c r="J458" i="1"/>
  <c r="J439" i="1"/>
  <c r="J426" i="1"/>
  <c r="J258" i="1"/>
  <c r="J406" i="1"/>
  <c r="J508" i="1"/>
  <c r="J448" i="1"/>
  <c r="J153" i="1"/>
  <c r="J108" i="1"/>
  <c r="J44" i="1"/>
  <c r="J540" i="1"/>
  <c r="J278" i="1"/>
  <c r="J229" i="1"/>
  <c r="J434" i="1"/>
  <c r="J197" i="1"/>
  <c r="J68" i="1"/>
  <c r="J58" i="1"/>
  <c r="J89" i="1"/>
  <c r="J202" i="1"/>
  <c r="J76" i="1"/>
  <c r="J106" i="1"/>
  <c r="J222" i="1"/>
  <c r="J215" i="1"/>
  <c r="J459" i="1"/>
  <c r="J332" i="1"/>
  <c r="J54" i="1"/>
  <c r="J177" i="1"/>
  <c r="J559" i="1"/>
  <c r="J175" i="1"/>
  <c r="J100" i="1"/>
  <c r="J503" i="1"/>
  <c r="J137" i="1"/>
  <c r="J388" i="1"/>
  <c r="J34" i="1"/>
  <c r="J383" i="1"/>
  <c r="J351" i="1"/>
  <c r="J420" i="1"/>
  <c r="J427" i="1"/>
  <c r="J242" i="1"/>
  <c r="J296" i="1"/>
  <c r="J447" i="1"/>
  <c r="J150" i="1"/>
  <c r="J291" i="1"/>
  <c r="J398" i="1"/>
  <c r="J504" i="1"/>
  <c r="J104" i="1"/>
  <c r="J361" i="1"/>
  <c r="J356" i="1"/>
  <c r="J322" i="1"/>
  <c r="J38" i="1"/>
  <c r="J27" i="1"/>
  <c r="J230" i="1"/>
  <c r="J219" i="1"/>
  <c r="J141" i="1"/>
  <c r="J549" i="1"/>
  <c r="J415" i="1"/>
  <c r="J485" i="1"/>
  <c r="J188" i="1"/>
  <c r="J377" i="1"/>
  <c r="J514" i="1"/>
  <c r="J174" i="1"/>
  <c r="J517" i="1"/>
  <c r="J305" i="1"/>
  <c r="J407" i="1"/>
  <c r="J392" i="1"/>
  <c r="J545" i="1"/>
  <c r="J60" i="1"/>
  <c r="J101" i="1"/>
  <c r="J478" i="1"/>
  <c r="J380" i="1"/>
  <c r="J8" i="1"/>
  <c r="J333" i="1"/>
  <c r="J152" i="1"/>
  <c r="J560" i="1"/>
  <c r="J515" i="1"/>
  <c r="J364" i="1"/>
  <c r="J28" i="1"/>
  <c r="J114" i="1"/>
  <c r="J161" i="1"/>
  <c r="J259" i="1"/>
  <c r="J354" i="1"/>
  <c r="J454" i="1"/>
  <c r="J571" i="1"/>
  <c r="J170" i="1"/>
  <c r="J580" i="1"/>
  <c r="J56" i="1"/>
  <c r="J57" i="1"/>
  <c r="J14" i="1"/>
  <c r="J362" i="1"/>
  <c r="J312" i="1"/>
  <c r="J372" i="1"/>
  <c r="J75" i="1"/>
  <c r="J507" i="1"/>
  <c r="J269" i="1"/>
  <c r="J72" i="1"/>
  <c r="J39" i="1"/>
  <c r="J535" i="1"/>
  <c r="J227" i="1"/>
  <c r="J117" i="1"/>
  <c r="J145" i="1"/>
  <c r="J23" i="1"/>
  <c r="J80" i="1"/>
  <c r="J314" i="1"/>
  <c r="J45" i="1"/>
  <c r="J394" i="1"/>
  <c r="J63" i="1"/>
  <c r="J583" i="1"/>
  <c r="J290" i="1"/>
  <c r="J127" i="1"/>
  <c r="J274" i="1"/>
  <c r="J468" i="1"/>
  <c r="J59" i="1"/>
  <c r="J79" i="1"/>
  <c r="J373" i="1"/>
  <c r="J102" i="1"/>
  <c r="J344" i="1"/>
  <c r="J538" i="1"/>
  <c r="J546" i="1"/>
  <c r="J419" i="1"/>
  <c r="J244" i="1"/>
  <c r="J315" i="1"/>
  <c r="J384" i="1"/>
  <c r="J578" i="1"/>
  <c r="J376" i="1"/>
  <c r="J537" i="1"/>
  <c r="J232" i="1"/>
  <c r="J510" i="1"/>
  <c r="J306" i="1"/>
  <c r="J22" i="1"/>
  <c r="J386" i="1"/>
  <c r="J87" i="1"/>
  <c r="J29" i="1"/>
  <c r="J144" i="1"/>
  <c r="J552" i="1"/>
  <c r="J548" i="1"/>
  <c r="J310" i="1"/>
  <c r="J238" i="1"/>
  <c r="J119" i="1"/>
  <c r="J226" i="1"/>
  <c r="J461" i="1"/>
  <c r="J178" i="1"/>
  <c r="J275" i="1"/>
  <c r="J164" i="1"/>
  <c r="J414" i="1"/>
  <c r="J467" i="1"/>
  <c r="J17" i="1"/>
  <c r="J18" i="1"/>
  <c r="J572" i="1"/>
  <c r="J107" i="1"/>
  <c r="J292" i="1"/>
  <c r="J582" i="1"/>
  <c r="J410" i="1"/>
  <c r="J181" i="1"/>
  <c r="J43" i="1"/>
  <c r="J494" i="1"/>
  <c r="J318" i="1"/>
  <c r="J138" i="1"/>
  <c r="J84" i="1"/>
  <c r="J563" i="1"/>
  <c r="J412" i="1"/>
  <c r="J115" i="1"/>
  <c r="J73" i="1"/>
  <c r="J25" i="1"/>
  <c r="J81" i="1"/>
  <c r="J36" i="1"/>
  <c r="J37" i="1"/>
  <c r="J493" i="1"/>
  <c r="J221" i="1"/>
  <c r="J251" i="1"/>
  <c r="J539" i="1"/>
  <c r="J452" i="1"/>
  <c r="J205" i="1"/>
  <c r="J30" i="1"/>
  <c r="J10" i="1"/>
  <c r="J103" i="1"/>
  <c r="J26" i="1"/>
  <c r="J577" i="1"/>
  <c r="J293" i="1"/>
  <c r="J70" i="1"/>
  <c r="J408" i="1"/>
  <c r="J432" i="1"/>
  <c r="J276" i="1"/>
  <c r="J440" i="1"/>
  <c r="J78" i="1"/>
  <c r="J225" i="1"/>
  <c r="J490" i="1"/>
  <c r="J216" i="1"/>
  <c r="J199" i="1"/>
  <c r="J455" i="1"/>
  <c r="J245" i="1"/>
  <c r="J21" i="1"/>
  <c r="J97" i="1"/>
  <c r="J270" i="1"/>
  <c r="J237" i="1"/>
  <c r="J341" i="1"/>
  <c r="J190" i="1"/>
  <c r="J422" i="1"/>
  <c r="J307" i="1"/>
  <c r="J277" i="1"/>
  <c r="J67" i="1"/>
  <c r="J52" i="1"/>
  <c r="J135" i="1"/>
  <c r="J368" i="1"/>
  <c r="J511" i="1"/>
  <c r="J267" i="1"/>
  <c r="J139" i="1"/>
  <c r="J298" i="1"/>
  <c r="J120" i="1"/>
  <c r="J122" i="1"/>
  <c r="J203" i="1"/>
  <c r="J418" i="1"/>
  <c r="J295" i="1"/>
  <c r="J163" i="1"/>
  <c r="J155" i="1"/>
  <c r="J64" i="1"/>
  <c r="J346" i="1"/>
  <c r="J113" i="1"/>
  <c r="J11" i="1"/>
  <c r="J551" i="1"/>
  <c r="J195" i="1"/>
  <c r="J74" i="1"/>
  <c r="J148" i="1"/>
  <c r="J499" i="1"/>
  <c r="J348" i="1"/>
  <c r="J51" i="1"/>
  <c r="J35" i="1"/>
  <c r="J547" i="1"/>
  <c r="J300" i="1"/>
  <c r="J151" i="1"/>
  <c r="J13" i="1"/>
  <c r="J282" i="1"/>
  <c r="J283" i="1"/>
  <c r="J350" i="1"/>
  <c r="J567" i="1"/>
  <c r="J20" i="1"/>
  <c r="J345" i="1"/>
  <c r="J42" i="1"/>
  <c r="J529" i="1"/>
  <c r="J31" i="1"/>
  <c r="J473" i="1"/>
  <c r="J53" i="1"/>
  <c r="J496" i="1"/>
  <c r="J246" i="1"/>
  <c r="J516" i="1"/>
  <c r="J329" i="1"/>
  <c r="I6" i="1"/>
  <c r="J9" i="1"/>
  <c r="J6" i="1" l="1"/>
</calcChain>
</file>

<file path=xl/sharedStrings.xml><?xml version="1.0" encoding="utf-8"?>
<sst xmlns="http://schemas.openxmlformats.org/spreadsheetml/2006/main" count="2397" uniqueCount="1411">
  <si>
    <t xml:space="preserve">New York State Department of Health </t>
  </si>
  <si>
    <t xml:space="preserve"> </t>
  </si>
  <si>
    <t>NHQP Contribution</t>
  </si>
  <si>
    <t>NHQP Award</t>
  </si>
  <si>
    <t xml:space="preserve">NET  </t>
  </si>
  <si>
    <t>OPCERT</t>
  </si>
  <si>
    <t>Quality Score</t>
  </si>
  <si>
    <t>JKL</t>
  </si>
  <si>
    <t>Contribution to the $50M pool</t>
  </si>
  <si>
    <t>Medicaid Revenue x AWARD FACTOR</t>
  </si>
  <si>
    <t>Share of $50 million</t>
  </si>
  <si>
    <t>Net Contribution / Award</t>
  </si>
  <si>
    <t>2950302N</t>
  </si>
  <si>
    <t>A Holly Patterson Extended Care Facility</t>
  </si>
  <si>
    <t>2725301N</t>
  </si>
  <si>
    <t>Aaron Manor Rehabilitation and Nursing Center</t>
  </si>
  <si>
    <t>0420302N</t>
  </si>
  <si>
    <t>Absolut Center for Nursing and Rehabilitation at Allegany, LLC</t>
  </si>
  <si>
    <t>1422303N</t>
  </si>
  <si>
    <t>Absolut Center for Nursing and Rehabilitation at Aurora Park, LLC</t>
  </si>
  <si>
    <t>0601303N</t>
  </si>
  <si>
    <t>1461302N</t>
  </si>
  <si>
    <t>0302303N</t>
  </si>
  <si>
    <t>Absolut Center for Nursing and Rehabilitation at Endicott, LLC</t>
  </si>
  <si>
    <t>3158302N</t>
  </si>
  <si>
    <t>Absolut Center for Nursing and Rehabilitation at Gasport, LLC</t>
  </si>
  <si>
    <t>0226302N</t>
  </si>
  <si>
    <t>1435303N</t>
  </si>
  <si>
    <t>Absolut Center for Nursing and Rehabilitation at Orchard Park, LLC</t>
  </si>
  <si>
    <t>0433303N</t>
  </si>
  <si>
    <t>5026301N</t>
  </si>
  <si>
    <t>Absolut Center for Nursing and Rehabilitation at Three Rivers, LLC</t>
  </si>
  <si>
    <t>0675302N</t>
  </si>
  <si>
    <t>Absolut Center for Nursing and Rehabilitation at Westfield, LLC</t>
  </si>
  <si>
    <t>5155301N</t>
  </si>
  <si>
    <t>Acadia Center for Nursing and Rehabilitation</t>
  </si>
  <si>
    <t>5220303N</t>
  </si>
  <si>
    <t>Achieve Rehab and Nursing Facility</t>
  </si>
  <si>
    <t>5907318N</t>
  </si>
  <si>
    <t>Adira at Riverside Rehabilitation and Nursing</t>
  </si>
  <si>
    <t>5154323N</t>
  </si>
  <si>
    <t>Affinity Skilled Living and Rehabilitation Center</t>
  </si>
  <si>
    <t>0153302N</t>
  </si>
  <si>
    <t>1624000N</t>
  </si>
  <si>
    <t>Alice Hyde Medical Center</t>
  </si>
  <si>
    <t>2129303N</t>
  </si>
  <si>
    <t>Alpine Rehabilitation and Nursing Center</t>
  </si>
  <si>
    <t>7002356N</t>
  </si>
  <si>
    <t>Amsterdam Nursing Home Corp (1992)</t>
  </si>
  <si>
    <t>5926300N</t>
  </si>
  <si>
    <t>Andrus On Hudson</t>
  </si>
  <si>
    <t>5153311N</t>
  </si>
  <si>
    <t>Apex Rehabilitation &amp; Care Center</t>
  </si>
  <si>
    <t>7001378N</t>
  </si>
  <si>
    <t>Atrium Center for Rehabilitation and Nursing</t>
  </si>
  <si>
    <t>0501310N</t>
  </si>
  <si>
    <t>Auburn Rehabilitation &amp; Nursing Center</t>
  </si>
  <si>
    <t>3801000N</t>
  </si>
  <si>
    <t>Aurelia Osborn Fox Memorial Hospital</t>
  </si>
  <si>
    <t>1430301N</t>
  </si>
  <si>
    <t>Autumn View Health Care Facility, LLC</t>
  </si>
  <si>
    <t>2520301N</t>
  </si>
  <si>
    <t>Avon Nursing Home, LLC</t>
  </si>
  <si>
    <t>7000319N</t>
  </si>
  <si>
    <t>Bainbridge Nursing &amp; Rehabilitation Center</t>
  </si>
  <si>
    <t>4620300N</t>
  </si>
  <si>
    <t>7000389N</t>
  </si>
  <si>
    <t>5904317N</t>
  </si>
  <si>
    <t>Bayberry Nursing Home</t>
  </si>
  <si>
    <t>7003412N</t>
  </si>
  <si>
    <t>Beach Gardens Rehab and Nursing Center</t>
  </si>
  <si>
    <t>2902303N</t>
  </si>
  <si>
    <t>Beach Terrace Care Center</t>
  </si>
  <si>
    <t>7003401N</t>
  </si>
  <si>
    <t>Beacon Rehabilitation and Nursing Center</t>
  </si>
  <si>
    <t>7001805N</t>
  </si>
  <si>
    <t>Bedford Center for Nursing and Rehabilitation</t>
  </si>
  <si>
    <t>5401312N</t>
  </si>
  <si>
    <t>Beechtree Center for Rehabilitation and Nursing</t>
  </si>
  <si>
    <t>1451306N</t>
  </si>
  <si>
    <t>Beechwood Homes</t>
  </si>
  <si>
    <t>2950301N</t>
  </si>
  <si>
    <t>Belair Care Center Inc</t>
  </si>
  <si>
    <t>5151321N</t>
  </si>
  <si>
    <t>Bellhaven Center for Rehabilitation and Nursing Care</t>
  </si>
  <si>
    <t>7001396N</t>
  </si>
  <si>
    <t>Bensonhurst Center for Rehabilitation and Healthcare</t>
  </si>
  <si>
    <t>5101301N</t>
  </si>
  <si>
    <t>Berkshire Nursing &amp; Rehabilitation  Center</t>
  </si>
  <si>
    <t>Beth Abraham Center for Rehabilitation and Nursing</t>
  </si>
  <si>
    <t>3201308N</t>
  </si>
  <si>
    <t>Bethany Gardens Skilled Living Center</t>
  </si>
  <si>
    <t>0722301N</t>
  </si>
  <si>
    <t>Bethany Nursing Home &amp; Health Related Facility Inc</t>
  </si>
  <si>
    <t>5921301N</t>
  </si>
  <si>
    <t>Bethel Nursing &amp; Rehabilitation Center</t>
  </si>
  <si>
    <t>5905303N</t>
  </si>
  <si>
    <t>Bethel Nursing Home Company Inc</t>
  </si>
  <si>
    <t>0151300N</t>
  </si>
  <si>
    <t>Bethlehem Commons Care Center</t>
  </si>
  <si>
    <t>3201307N</t>
  </si>
  <si>
    <t>Betsy Ross Rehabilitation Center, Inc</t>
  </si>
  <si>
    <t>7003352N</t>
  </si>
  <si>
    <t>Bezalel Rehabilitation and Nursing Center</t>
  </si>
  <si>
    <t>7001394N</t>
  </si>
  <si>
    <t>Boro Park Center for Rehabilitation and Healthcare</t>
  </si>
  <si>
    <t>Briarcliff Manor Center for Rehabilitation and Nursing Care</t>
  </si>
  <si>
    <t>7003309N</t>
  </si>
  <si>
    <t>Bridge View Nursing Home</t>
  </si>
  <si>
    <t>0301308N</t>
  </si>
  <si>
    <t>Bridgewater Center for Rehabilitation &amp; Nursing, LLC</t>
  </si>
  <si>
    <t>2701354N</t>
  </si>
  <si>
    <t>Brighton Manor</t>
  </si>
  <si>
    <t>3101307N</t>
  </si>
  <si>
    <t>7000381N</t>
  </si>
  <si>
    <t>Bronx Center for Rehabilitation &amp; Health Care</t>
  </si>
  <si>
    <t>7000397N</t>
  </si>
  <si>
    <t>Bronx Gardens Rehabilitation and Nursing Center</t>
  </si>
  <si>
    <t>7000364N</t>
  </si>
  <si>
    <t>7000380N</t>
  </si>
  <si>
    <t>Bronx Park Rehabilitation &amp; Nursing Center</t>
  </si>
  <si>
    <t>5123304N</t>
  </si>
  <si>
    <t>Brookhaven Health Care Facility, LLC</t>
  </si>
  <si>
    <t>7003399N</t>
  </si>
  <si>
    <t>Brookhaven Rehabilitation &amp; Health Care Center LLC</t>
  </si>
  <si>
    <t>7001388N</t>
  </si>
  <si>
    <t>Brooklyn Center for Rehabilitation and Residential Health Care</t>
  </si>
  <si>
    <t>7001800N</t>
  </si>
  <si>
    <t>Brooklyn Gardens Nursing &amp; Rehabilitation Center</t>
  </si>
  <si>
    <t>7001308N</t>
  </si>
  <si>
    <t>Brooklyn United Methodist Church Home</t>
  </si>
  <si>
    <t>7001382N</t>
  </si>
  <si>
    <t>Brooklyn-Queens Nursing Home</t>
  </si>
  <si>
    <t>Brookside Multicare Nursing Center</t>
  </si>
  <si>
    <t>1456300N</t>
  </si>
  <si>
    <t>Brothers of Mercy Nursing &amp; Rehabilitation Center</t>
  </si>
  <si>
    <t>1401341N</t>
  </si>
  <si>
    <t>Buffalo Center for Rehabilitation and Nursing</t>
  </si>
  <si>
    <t>7001364N</t>
  </si>
  <si>
    <t>Bushwick Center for Rehabilitation and Health Care</t>
  </si>
  <si>
    <t>3557302N</t>
  </si>
  <si>
    <t>Campbell Hall Rehabilitation Center Inc</t>
  </si>
  <si>
    <t>2850301N</t>
  </si>
  <si>
    <t>Capstone Center for Rehabilitation and Nursing</t>
  </si>
  <si>
    <t>5153306N</t>
  </si>
  <si>
    <t>Carillon Nursing and Rehabilitation Center</t>
  </si>
  <si>
    <t>7004310N</t>
  </si>
  <si>
    <t>Carmel Richmond Healthcare and Rehabilitation Center</t>
  </si>
  <si>
    <t>7001366N</t>
  </si>
  <si>
    <t>Caton Park Rehabilitation and Nursing Center, LLC</t>
  </si>
  <si>
    <t>5263000N</t>
  </si>
  <si>
    <t>Catskill Regional Medical Center</t>
  </si>
  <si>
    <t>5401311N</t>
  </si>
  <si>
    <t>Cedar Manor Nursing &amp; Rehabilitation Center</t>
  </si>
  <si>
    <t>2952308N</t>
  </si>
  <si>
    <t>Central Island Healthcare</t>
  </si>
  <si>
    <t>3301326N</t>
  </si>
  <si>
    <t>Central Park Rehabilitation and Nursing Center</t>
  </si>
  <si>
    <t>0901001N</t>
  </si>
  <si>
    <t>Champlain Valley Physicians Hospital Medical Center SNF</t>
  </si>
  <si>
    <t>7003351N</t>
  </si>
  <si>
    <t>Chapin Home for the Aging</t>
  </si>
  <si>
    <t>3227304N</t>
  </si>
  <si>
    <t>Charles T Sitrin Health Care Center Inc</t>
  </si>
  <si>
    <t>0823300N</t>
  </si>
  <si>
    <t>ChaseHealth Rehab and Residential Care</t>
  </si>
  <si>
    <t>0601304N</t>
  </si>
  <si>
    <t>Chautauqua Nursing and Rehabilitation Center</t>
  </si>
  <si>
    <t>0701301N</t>
  </si>
  <si>
    <t>Chemung County Health Center-Nursing Facility</t>
  </si>
  <si>
    <t>0824000N</t>
  </si>
  <si>
    <t>Chenango Memorial Hospital Inc SNF</t>
  </si>
  <si>
    <t>3801304N</t>
  </si>
  <si>
    <t>Chestnut Park Rehabilitation and Nursing Center</t>
  </si>
  <si>
    <t>2701339N</t>
  </si>
  <si>
    <t>Church Home of the Protestant Episcopal Church</t>
  </si>
  <si>
    <t>7003380N</t>
  </si>
  <si>
    <t>Cliffside Rehabilitation &amp; Residential Health Care Center</t>
  </si>
  <si>
    <t>3421000N</t>
  </si>
  <si>
    <t>Clifton Springs Hospital and Clinic Extended Care</t>
  </si>
  <si>
    <t>0952300N</t>
  </si>
  <si>
    <t>Clinton County Nursing Home</t>
  </si>
  <si>
    <t>7004321N</t>
  </si>
  <si>
    <t>Clove Lakes Health Care and Rehabilitation Center, Inc</t>
  </si>
  <si>
    <t>7001323N</t>
  </si>
  <si>
    <t>Cobble Hill Health Center, Inc</t>
  </si>
  <si>
    <t>2952310N</t>
  </si>
  <si>
    <t>Cold Spring Hills Center for Nursing and Rehabilitation</t>
  </si>
  <si>
    <t>7002336N</t>
  </si>
  <si>
    <t>Coler Rehabilitation and Nursing Care Center</t>
  </si>
  <si>
    <t>3201311N</t>
  </si>
  <si>
    <t>Colonial Park Rehabilitation and Nursing Center</t>
  </si>
  <si>
    <t>1421308N</t>
  </si>
  <si>
    <t>Comprehensive Rehabilitation and Nursing Center at Williamsville</t>
  </si>
  <si>
    <t>7001348N</t>
  </si>
  <si>
    <t>7000375N</t>
  </si>
  <si>
    <t>Concourse Rehabilitation and Nursing Center, Inc</t>
  </si>
  <si>
    <t>2525301N</t>
  </si>
  <si>
    <t>Conesus Lake Nursing Home</t>
  </si>
  <si>
    <t>5001300N</t>
  </si>
  <si>
    <t>Corning Center for Rehabilitation and Healthcare</t>
  </si>
  <si>
    <t>1101310N</t>
  </si>
  <si>
    <t>Cortland Park Rehabilitation and Nursing Center</t>
  </si>
  <si>
    <t>1101306N</t>
  </si>
  <si>
    <t>Cortland Regional Nursing and Rehabilitation Center</t>
  </si>
  <si>
    <t>5901307N</t>
  </si>
  <si>
    <t>Cortlandt Healthcare</t>
  </si>
  <si>
    <t>2753301N</t>
  </si>
  <si>
    <t>Creekview Nursing and Rehab Center</t>
  </si>
  <si>
    <t>2762301N</t>
  </si>
  <si>
    <t>Crest Manor Living and Rehabilitation Center</t>
  </si>
  <si>
    <t>2623300N</t>
  </si>
  <si>
    <t>Crouse Community Center Inc</t>
  </si>
  <si>
    <t>7001398N</t>
  </si>
  <si>
    <t>Crown Heights Center for Nursing and Rehabilitation</t>
  </si>
  <si>
    <t>1101312N</t>
  </si>
  <si>
    <t>Crown Park Rehabilitation and Nursing Center</t>
  </si>
  <si>
    <t>0226000N</t>
  </si>
  <si>
    <t>Cuba Memorial Hospital Inc SNF</t>
  </si>
  <si>
    <t>7003413N</t>
  </si>
  <si>
    <t>Cypress Garden Center for Nursing and Rehabilitation</t>
  </si>
  <si>
    <t>5150302N</t>
  </si>
  <si>
    <t>Daleview Care Center</t>
  </si>
  <si>
    <t>0101312N</t>
  </si>
  <si>
    <t>Daughters of Sarah Nursing Center</t>
  </si>
  <si>
    <t>3103000N</t>
  </si>
  <si>
    <t>Degraff Memorial Hospital-Skilled Nursing Facility</t>
  </si>
  <si>
    <t>Diamond Hill Nursing and Rehabilitation Center</t>
  </si>
  <si>
    <t>7001393N</t>
  </si>
  <si>
    <t>Ditmas Park Care Center</t>
  </si>
  <si>
    <t>7001380N</t>
  </si>
  <si>
    <t>Dr Susan Smith Mckinney Nursing and Rehabilitation Center</t>
  </si>
  <si>
    <t>7003359N</t>
  </si>
  <si>
    <t>Dry Harbor Nursing Home</t>
  </si>
  <si>
    <t>5904321N</t>
  </si>
  <si>
    <t>Dumont Center for Rehabilitation and Nursing Care</t>
  </si>
  <si>
    <t>7000360N</t>
  </si>
  <si>
    <t>East Haven Nursing &amp; Rehabilitation Center</t>
  </si>
  <si>
    <t>5150303N</t>
  </si>
  <si>
    <t>East Neck Nursing &amp; Rehabilitation Center</t>
  </si>
  <si>
    <t>6027303N</t>
  </si>
  <si>
    <t>East Side Nursing Home</t>
  </si>
  <si>
    <t>7000383N</t>
  </si>
  <si>
    <t>Eastchester Rehabilitation and Health Care Center</t>
  </si>
  <si>
    <t>4102311N</t>
  </si>
  <si>
    <t>Eddy Heritage House Nursing and Rehabilitation Center</t>
  </si>
  <si>
    <t>0102001N</t>
  </si>
  <si>
    <t>Eddy Village Green</t>
  </si>
  <si>
    <t>0151301N</t>
  </si>
  <si>
    <t>Eddy Village Green at Beverwyck</t>
  </si>
  <si>
    <t>2754304N</t>
  </si>
  <si>
    <t>Edna Tina Wilson Living Center</t>
  </si>
  <si>
    <t>7004303N</t>
  </si>
  <si>
    <t>Eger Health Care and Rehabilitation Center</t>
  </si>
  <si>
    <t>0722304N</t>
  </si>
  <si>
    <t>Elcor Nursing and Rehabilitation Center</t>
  </si>
  <si>
    <t>1451307N</t>
  </si>
  <si>
    <t>Elderwood at Amherst</t>
  </si>
  <si>
    <t>1455303N</t>
  </si>
  <si>
    <t>Elderwood at Cheektowaga</t>
  </si>
  <si>
    <t>1464302N</t>
  </si>
  <si>
    <t>Elderwood at Grand Island</t>
  </si>
  <si>
    <t>1430303N</t>
  </si>
  <si>
    <t>Elderwood at Hamburg</t>
  </si>
  <si>
    <t>5034300N</t>
  </si>
  <si>
    <t>Elderwood at Hornell</t>
  </si>
  <si>
    <t>1406303N</t>
  </si>
  <si>
    <t>Elderwood at Lancaster</t>
  </si>
  <si>
    <t>3331301N</t>
  </si>
  <si>
    <t>Elderwood at Liverpool</t>
  </si>
  <si>
    <t>5320302N</t>
  </si>
  <si>
    <t>Elderwood at Waverly</t>
  </si>
  <si>
    <t>3121304N</t>
  </si>
  <si>
    <t>Elderwood at Wheatfield</t>
  </si>
  <si>
    <t>1421307N</t>
  </si>
  <si>
    <t>Elderwood at Williamsville</t>
  </si>
  <si>
    <t>1560302N</t>
  </si>
  <si>
    <t>Elderwood of Uihlein at Lake Placid</t>
  </si>
  <si>
    <t>0301307N</t>
  </si>
  <si>
    <t>Elizabeth Church Manor Nursing Home</t>
  </si>
  <si>
    <t>4601001N</t>
  </si>
  <si>
    <t>Ellis Residential &amp; Rehabilitation Center</t>
  </si>
  <si>
    <t>7003396N</t>
  </si>
  <si>
    <t>Elmhurst Care Center, Inc</t>
  </si>
  <si>
    <t>1401339N</t>
  </si>
  <si>
    <t>1552300N</t>
  </si>
  <si>
    <t>Essex Center for Rehabilitation and Healthcare</t>
  </si>
  <si>
    <t>4152305N</t>
  </si>
  <si>
    <t>Evergreen Commons Rehabilitation and Nursing Center</t>
  </si>
  <si>
    <t>2952309N</t>
  </si>
  <si>
    <t>Excel at Woodbury for Rehabilitation and Nursing, LLC</t>
  </si>
  <si>
    <t>2725300N</t>
  </si>
  <si>
    <t>Fairport Baptist Homes</t>
  </si>
  <si>
    <t>7003375N</t>
  </si>
  <si>
    <t>Fairview Nursing Care Center Inc</t>
  </si>
  <si>
    <t>Far Rockaway Center for Rehabilitation and Nursing</t>
  </si>
  <si>
    <t>1435302N</t>
  </si>
  <si>
    <t>Father Baker Manor</t>
  </si>
  <si>
    <t>1327300N</t>
  </si>
  <si>
    <t>Ferncliff Nursing Home Co Inc</t>
  </si>
  <si>
    <t>1427303N</t>
  </si>
  <si>
    <t>Fiddlers Green Manor Rehabilitation and Nursing Center</t>
  </si>
  <si>
    <t>7000385N</t>
  </si>
  <si>
    <t>Fieldston Lodge Care Center</t>
  </si>
  <si>
    <t>0501000N</t>
  </si>
  <si>
    <t>Finger Lakes Center for Living</t>
  </si>
  <si>
    <t>Fishkill Center for Rehabilitation and Nursing</t>
  </si>
  <si>
    <t>7000395N</t>
  </si>
  <si>
    <t>Fordham Nursing and Rehabilitation Center</t>
  </si>
  <si>
    <t>7003394N</t>
  </si>
  <si>
    <t>Forest Hills Care Center</t>
  </si>
  <si>
    <t>7003387N</t>
  </si>
  <si>
    <t>Forest View Center for Rehabilitation &amp; Nursing</t>
  </si>
  <si>
    <t>5724302N</t>
  </si>
  <si>
    <t>Fort Hudson Nursing Center, Inc.</t>
  </si>
  <si>
    <t>7002359N</t>
  </si>
  <si>
    <t>Fort Tryon Center for Rehabilitation and Nursing</t>
  </si>
  <si>
    <t>Four Seasons Nursing and Rehabilitation Center</t>
  </si>
  <si>
    <t>7003402N</t>
  </si>
  <si>
    <t>Franklin Center for Rehabilitation and Nursing</t>
  </si>
  <si>
    <t>4350305N</t>
  </si>
  <si>
    <t>Friedwald Center for Rehabilitation and Nursing, LLC</t>
  </si>
  <si>
    <t>1754301N</t>
  </si>
  <si>
    <t>Fulton Center for Rehabilitation and Healthcare</t>
  </si>
  <si>
    <t>2950317N</t>
  </si>
  <si>
    <t>Fulton Commons Care Center Inc</t>
  </si>
  <si>
    <t>2950316N</t>
  </si>
  <si>
    <t>Garden Care Center</t>
  </si>
  <si>
    <t>1455300N</t>
  </si>
  <si>
    <t>Garden Gate Health Care Facility</t>
  </si>
  <si>
    <t>2901305N</t>
  </si>
  <si>
    <t>Glen Cove Center for Nursing and Rehabilitation</t>
  </si>
  <si>
    <t>5904318N</t>
  </si>
  <si>
    <t>Glen Island Center for Nursing and Rehabilitation</t>
  </si>
  <si>
    <t>4651300N</t>
  </si>
  <si>
    <t>Glendale Home-Schdy Cnty Dept Social Services</t>
  </si>
  <si>
    <t>7000376N</t>
  </si>
  <si>
    <t>Gold Crest Care Center</t>
  </si>
  <si>
    <t>7004322N</t>
  </si>
  <si>
    <t>Golden Gate Rehabilitation &amp; Health Care Center</t>
  </si>
  <si>
    <t>5501311N</t>
  </si>
  <si>
    <t>Golden Hill Nursing and Rehabilitation Center</t>
  </si>
  <si>
    <t>5154310N</t>
  </si>
  <si>
    <t>0301305N</t>
  </si>
  <si>
    <t>Good Shepherd-Fairview Home Inc</t>
  </si>
  <si>
    <t>Gowanda Rehabilitation and Nursing Center</t>
  </si>
  <si>
    <t>7000361N</t>
  </si>
  <si>
    <t>Grand Manor Nursing &amp; Rehabilitation Center</t>
  </si>
  <si>
    <t>2902304N</t>
  </si>
  <si>
    <t>Grandell Rehabilitation and Nursing Center</t>
  </si>
  <si>
    <t>1953300N</t>
  </si>
  <si>
    <t>Greene Meadows Nursing and Rehabilitation Center</t>
  </si>
  <si>
    <t>1467301N</t>
  </si>
  <si>
    <t>Greenfield Health &amp; Rehab Center</t>
  </si>
  <si>
    <t>5401305N</t>
  </si>
  <si>
    <t>Groton Community Health Care Center Residential Care Facility</t>
  </si>
  <si>
    <t>5153307N</t>
  </si>
  <si>
    <t>Gurwin Jewish Nursing and Rehabilitation Center</t>
  </si>
  <si>
    <t>2701364N</t>
  </si>
  <si>
    <t>Hamilton Manor Nursing Home</t>
  </si>
  <si>
    <t>7001034N</t>
  </si>
  <si>
    <t>Hamilton Park Nursing and Rehabilitation Center</t>
  </si>
  <si>
    <t>1406301N</t>
  </si>
  <si>
    <t>Harris Hill Nursing Facility, LLC</t>
  </si>
  <si>
    <t>7003378N</t>
  </si>
  <si>
    <t>Haven Manor Health Care Center,LLC</t>
  </si>
  <si>
    <t>7001369N</t>
  </si>
  <si>
    <t>Haym Solomon Home for the Aged</t>
  </si>
  <si>
    <t>7000302N</t>
  </si>
  <si>
    <t>Hebrew Home for the Aged at Riverdale</t>
  </si>
  <si>
    <t>2906304N</t>
  </si>
  <si>
    <t>Hempstead Park Nursing Home</t>
  </si>
  <si>
    <t>7002337N</t>
  </si>
  <si>
    <t>Henry J. Carter Skilled Nursing Facility</t>
  </si>
  <si>
    <t>0658301N</t>
  </si>
  <si>
    <t>0602310N</t>
  </si>
  <si>
    <t>0662301N</t>
  </si>
  <si>
    <t>Heritage Village Rehab and Skilled Nursing, Inc.</t>
  </si>
  <si>
    <t>2951306N</t>
  </si>
  <si>
    <t>Highfield Gardens Care Center of Great Neck</t>
  </si>
  <si>
    <t>7003363N</t>
  </si>
  <si>
    <t>Highland Care Center</t>
  </si>
  <si>
    <t>4402300N</t>
  </si>
  <si>
    <t>Highland Nursing Home Inc</t>
  </si>
  <si>
    <t>0228306N</t>
  </si>
  <si>
    <t>Highland Park Rehabilitation and Nursing Center</t>
  </si>
  <si>
    <t>3501305N</t>
  </si>
  <si>
    <t>Highland Rehabilitation and Nursing Center</t>
  </si>
  <si>
    <t>2763300N</t>
  </si>
  <si>
    <t>Highlands Living Center</t>
  </si>
  <si>
    <t>1401001N</t>
  </si>
  <si>
    <t>Highpointe on Michigan Health Care Facility</t>
  </si>
  <si>
    <t>5153310N</t>
  </si>
  <si>
    <t>Hilaire Rehab &amp; Nursing</t>
  </si>
  <si>
    <t>2761302N</t>
  </si>
  <si>
    <t>Hill Haven Nursing Home</t>
  </si>
  <si>
    <t>7003350N</t>
  </si>
  <si>
    <t>Hillside Manor Rehab &amp; Extended Care Center</t>
  </si>
  <si>
    <t>7003381N</t>
  </si>
  <si>
    <t>Hollis Park Manor Nursing Home</t>
  </si>
  <si>
    <t>7003409N</t>
  </si>
  <si>
    <t>Holliswood Center for Rehabilitation and Healthcare</t>
  </si>
  <si>
    <t>7001395N</t>
  </si>
  <si>
    <t>Hopkins Center for Rehabilitation and Healthcare</t>
  </si>
  <si>
    <t>7003389N</t>
  </si>
  <si>
    <t>Horizon Care Center</t>
  </si>
  <si>
    <t>5002302N</t>
  </si>
  <si>
    <t>Hornell Gardens, LLC</t>
  </si>
  <si>
    <t>0101315N</t>
  </si>
  <si>
    <t>Hudson Park Rehabilitation and Nursing Center</t>
  </si>
  <si>
    <t>7000394N</t>
  </si>
  <si>
    <t>Hudson Pointe at Riverdale Center for Nursing and Rehabilitation</t>
  </si>
  <si>
    <t>5556302N</t>
  </si>
  <si>
    <t>Hudson Valley Rehabilitation &amp; Extended Care Center</t>
  </si>
  <si>
    <t>1401340N</t>
  </si>
  <si>
    <t>Humboldt House Rehabilitation and Nursing Center</t>
  </si>
  <si>
    <t>5153309N</t>
  </si>
  <si>
    <t>Huntington Hills Center for Health and Rehabilitation</t>
  </si>
  <si>
    <t>4921302N</t>
  </si>
  <si>
    <t>Huntington Living Center</t>
  </si>
  <si>
    <t>0302302N</t>
  </si>
  <si>
    <t>Ideal Senior Living Center</t>
  </si>
  <si>
    <t>5022301N</t>
  </si>
  <si>
    <t>Ira Davenport Memorial Hospital SNF/HRF</t>
  </si>
  <si>
    <t>3353300N</t>
  </si>
  <si>
    <t>Iroquois Nursing Home Inc</t>
  </si>
  <si>
    <t>7002352N</t>
  </si>
  <si>
    <t>Isabella Geriatric Center Inc</t>
  </si>
  <si>
    <t>5151318N</t>
  </si>
  <si>
    <t>Island Nursing and Rehab Center</t>
  </si>
  <si>
    <t>7003346N</t>
  </si>
  <si>
    <t>Jamaica Hospital Nursing Home Co Inc</t>
  </si>
  <si>
    <t>4102309N</t>
  </si>
  <si>
    <t>0303306N</t>
  </si>
  <si>
    <t>James G. Johnston Memorial Nursing Home</t>
  </si>
  <si>
    <t>7000313N</t>
  </si>
  <si>
    <t>Jeanne Jugan Residence</t>
  </si>
  <si>
    <t>1427000N</t>
  </si>
  <si>
    <t>Jennie B Richmond Chaffee Nursing Home Company Inc</t>
  </si>
  <si>
    <t>3301309N</t>
  </si>
  <si>
    <t>Jewish Home of Central New York</t>
  </si>
  <si>
    <t>Jewish Home of Rochester</t>
  </si>
  <si>
    <t>3225303N</t>
  </si>
  <si>
    <t>Katherine Luther Residential Health Care and Rehabilitation Center</t>
  </si>
  <si>
    <t>7001803N</t>
  </si>
  <si>
    <t>King David Center for Nursing and Rehabilitation</t>
  </si>
  <si>
    <t>5906300N</t>
  </si>
  <si>
    <t>King Street Home Inc</t>
  </si>
  <si>
    <t>7000372N</t>
  </si>
  <si>
    <t>Kings Harbor Multicare Center</t>
  </si>
  <si>
    <t>4601305N</t>
  </si>
  <si>
    <t>Kingsway Arms Nursing Center Inc</t>
  </si>
  <si>
    <t>2701345N</t>
  </si>
  <si>
    <t>Kirkhaven</t>
  </si>
  <si>
    <t>7000370N</t>
  </si>
  <si>
    <t>Laconia Nursing Home</t>
  </si>
  <si>
    <t>2701363N</t>
  </si>
  <si>
    <t>Latta Road Nursing Home East</t>
  </si>
  <si>
    <t>2701362N</t>
  </si>
  <si>
    <t>Latta Road Nursing Home West</t>
  </si>
  <si>
    <t>7003385N</t>
  </si>
  <si>
    <t>Lawrence Nursing Care Center, Inc</t>
  </si>
  <si>
    <t>2424000N</t>
  </si>
  <si>
    <t>Lewis County General Hospital-Nursing Home Unit</t>
  </si>
  <si>
    <t>7001397N</t>
  </si>
  <si>
    <t>Linden Center for Nursing and Rehabilitation</t>
  </si>
  <si>
    <t>Little Neck Care Center</t>
  </si>
  <si>
    <t>3402303N</t>
  </si>
  <si>
    <t>Living Center at Geneva - North</t>
  </si>
  <si>
    <t>3402302N</t>
  </si>
  <si>
    <t>Living Center at Geneva - South</t>
  </si>
  <si>
    <t>2522300N</t>
  </si>
  <si>
    <t>Livingston County Center for Nursing and Rehabilitation</t>
  </si>
  <si>
    <t>1063302N</t>
  </si>
  <si>
    <t>Livingston Hills Nursing and Rehabilitation Center</t>
  </si>
  <si>
    <t>2902307N</t>
  </si>
  <si>
    <t>Long Beach Nursing and Rehabilitation Center</t>
  </si>
  <si>
    <t>7003377N</t>
  </si>
  <si>
    <t>Long Island Care Center Inc</t>
  </si>
  <si>
    <t>5151310N</t>
  </si>
  <si>
    <t>Long Island State Veterans Home</t>
  </si>
  <si>
    <t>3301327N</t>
  </si>
  <si>
    <t>Loretto Health and Rehabilitation Center</t>
  </si>
  <si>
    <t>1302306N</t>
  </si>
  <si>
    <t>Lutheran Center at Poughkeepsie, Inc</t>
  </si>
  <si>
    <t>0602308N</t>
  </si>
  <si>
    <t>Lutheran Retirement Home</t>
  </si>
  <si>
    <t>2911303N</t>
  </si>
  <si>
    <t>Lynbrook Restorative Therapy and Nursing</t>
  </si>
  <si>
    <t>3429300N</t>
  </si>
  <si>
    <t>M.M. Ewing Continuing Care Center</t>
  </si>
  <si>
    <t>7000387N</t>
  </si>
  <si>
    <t>Manhattanville Health Care Center</t>
  </si>
  <si>
    <t>4420301N</t>
  </si>
  <si>
    <t>Maplewood Health Care and Rehabilitation Center</t>
  </si>
  <si>
    <t>2729300N</t>
  </si>
  <si>
    <t>Maplewood Nursing Home Inc</t>
  </si>
  <si>
    <t>5154321N</t>
  </si>
  <si>
    <t>Maria Regina Residence Inc</t>
  </si>
  <si>
    <t>2901304N</t>
  </si>
  <si>
    <t>Martine Center for Rehabilitation and Nursing</t>
  </si>
  <si>
    <t>7002305N</t>
  </si>
  <si>
    <t>Mary Manning Walsh Nursing Home Co Inc</t>
  </si>
  <si>
    <t>3202308N</t>
  </si>
  <si>
    <t>Masonic Care Community of New York</t>
  </si>
  <si>
    <t>2906302N</t>
  </si>
  <si>
    <t>Mayfair Care Center</t>
  </si>
  <si>
    <t>1404000N</t>
  </si>
  <si>
    <t>Mcauley Residence</t>
  </si>
  <si>
    <t>7003398N</t>
  </si>
  <si>
    <t>Meadow Park Rehabilitation and Health Care Center LLC</t>
  </si>
  <si>
    <t>2904301N</t>
  </si>
  <si>
    <t>Meadowbrook Care Center, Inc</t>
  </si>
  <si>
    <t>0901303N</t>
  </si>
  <si>
    <t>Meadowbrook Healthcare</t>
  </si>
  <si>
    <t>3622000N</t>
  </si>
  <si>
    <t>Medina Memorial Hospital SNF</t>
  </si>
  <si>
    <t>7001372N</t>
  </si>
  <si>
    <t>Menorah Home &amp; Hospital for Aged &amp; Infirm</t>
  </si>
  <si>
    <t>1401008N</t>
  </si>
  <si>
    <t>Mercy Hospital Skilled Nursing Facility</t>
  </si>
  <si>
    <t>1620300N</t>
  </si>
  <si>
    <t>Mercy Living Center</t>
  </si>
  <si>
    <t>7000311N</t>
  </si>
  <si>
    <t>Methodist Home for Nursing and Rehabilitation</t>
  </si>
  <si>
    <t>3501304N</t>
  </si>
  <si>
    <t>Middletown Park Rehabilitation &amp; Health Care Center</t>
  </si>
  <si>
    <t>7003340N</t>
  </si>
  <si>
    <t>Midway Nursing Home</t>
  </si>
  <si>
    <t>5154324N</t>
  </si>
  <si>
    <t>Momentum at South Bay for Rehabilitation and Nursing</t>
  </si>
  <si>
    <t>2701006N</t>
  </si>
  <si>
    <t>Monroe Community Hospital</t>
  </si>
  <si>
    <t>3561302N</t>
  </si>
  <si>
    <t>Montgomery Nursing and Rehabilitation Center</t>
  </si>
  <si>
    <t>7000391N</t>
  </si>
  <si>
    <t>Morningside Nursing and Rehabilitation Center</t>
  </si>
  <si>
    <t>3702315N</t>
  </si>
  <si>
    <t>Morningstar Residential Care Center</t>
  </si>
  <si>
    <t>Morris Park Nursing Home</t>
  </si>
  <si>
    <t>7000329N</t>
  </si>
  <si>
    <t>Mosholu Parkway Nursing &amp; Rehabilitation Center</t>
  </si>
  <si>
    <t>1226300N</t>
  </si>
  <si>
    <t>Mountainside Residential Care Center</t>
  </si>
  <si>
    <t>2906305N</t>
  </si>
  <si>
    <t>Nassau Rehabilitation &amp; Nursing Center</t>
  </si>
  <si>
    <t>1701000N</t>
  </si>
  <si>
    <t>Nathan Littauer Hospital Nursing Home</t>
  </si>
  <si>
    <t>7001386N</t>
  </si>
  <si>
    <t>New Carlton Rehab and Nursing Center, LLC</t>
  </si>
  <si>
    <t>7002358N</t>
  </si>
  <si>
    <t>New East Side Nursing Home</t>
  </si>
  <si>
    <t>7003391N</t>
  </si>
  <si>
    <t>New Glen Oaks Nursing Home, Inc</t>
  </si>
  <si>
    <t>7002343N</t>
  </si>
  <si>
    <t>New Gouverneur Hospital SNF</t>
  </si>
  <si>
    <t>2701360N</t>
  </si>
  <si>
    <t>New Roc Nursing and Rehabilitation Center</t>
  </si>
  <si>
    <t>7003373N</t>
  </si>
  <si>
    <t>7004316N</t>
  </si>
  <si>
    <t>New Vanderbilt Rehabilitation and Care Center, Inc</t>
  </si>
  <si>
    <t>7003405N</t>
  </si>
  <si>
    <t>New York Center for Rehabilitation &amp; Nursing</t>
  </si>
  <si>
    <t>5951300N</t>
  </si>
  <si>
    <t>New York State Veterans Home at Montrose</t>
  </si>
  <si>
    <t>5820302N</t>
  </si>
  <si>
    <t>Newark Manor Nursing Home Inc</t>
  </si>
  <si>
    <t>3154303N</t>
  </si>
  <si>
    <t>Newfane Rehab &amp; Health Care Center</t>
  </si>
  <si>
    <t>3102311N</t>
  </si>
  <si>
    <t>Niagara Rehabilitation and Nursing Center</t>
  </si>
  <si>
    <t>3160301N</t>
  </si>
  <si>
    <t>North Gate Health Care Facility</t>
  </si>
  <si>
    <t>2910300N</t>
  </si>
  <si>
    <t>North Shore-LIJ Orzac Center for Rehabilitation</t>
  </si>
  <si>
    <t>5968302N</t>
  </si>
  <si>
    <t>North Westchester Restorative Therapy and Nursing Center</t>
  </si>
  <si>
    <t>5567302N</t>
  </si>
  <si>
    <t>Northeast Center for Rehabilitation and Brain Injury</t>
  </si>
  <si>
    <t>1327302N</t>
  </si>
  <si>
    <t>Northern Dutchess Res Health Care Facility, Inc</t>
  </si>
  <si>
    <t>7002355N</t>
  </si>
  <si>
    <t>Northern Manhattan Rehabilitation and Nursing Center</t>
  </si>
  <si>
    <t>4350304N</t>
  </si>
  <si>
    <t>Northern Manor Geriatric Center Inc</t>
  </si>
  <si>
    <t>4353301N</t>
  </si>
  <si>
    <t>Northern Metropolitan Residential Health Care Facility Inc</t>
  </si>
  <si>
    <t>4321302N</t>
  </si>
  <si>
    <t>Northern Riverview Health Care Center, Inc</t>
  </si>
  <si>
    <t>2951305N</t>
  </si>
  <si>
    <t>Northwell Health Stern Family Center for Rehabilitation</t>
  </si>
  <si>
    <t>0526304N</t>
  </si>
  <si>
    <t>Northwoods Rehabilitation and Nursing Center at Moravia</t>
  </si>
  <si>
    <t>7001316N</t>
  </si>
  <si>
    <t>Norwegian Christian Home and Health Center</t>
  </si>
  <si>
    <t>0824304N</t>
  </si>
  <si>
    <t>Norwich Rehabilitation &amp; Nursing Center</t>
  </si>
  <si>
    <t>3353301N</t>
  </si>
  <si>
    <t>Nottingham RCHF</t>
  </si>
  <si>
    <t>7001309N</t>
  </si>
  <si>
    <t>NY Congregational Nursing Center, Inc</t>
  </si>
  <si>
    <t>0825301N</t>
  </si>
  <si>
    <t>NYS Veterans Home</t>
  </si>
  <si>
    <t>7003383N</t>
  </si>
  <si>
    <t>NYS Veterans Home In NYC</t>
  </si>
  <si>
    <t>5151322N</t>
  </si>
  <si>
    <t>Oasis Rehabilitation and Nursing, LLC</t>
  </si>
  <si>
    <t>2950314N</t>
  </si>
  <si>
    <t>Oceanside Care Center Inc</t>
  </si>
  <si>
    <t>7003354N</t>
  </si>
  <si>
    <t>Oceanview Nursing &amp; Rehabilitation Center, LLC</t>
  </si>
  <si>
    <t>2601001N</t>
  </si>
  <si>
    <t>3429304N</t>
  </si>
  <si>
    <t>Ontario Center for Rehabilitation and Healthcare</t>
  </si>
  <si>
    <t>5154319N</t>
  </si>
  <si>
    <t>Our Lady of Consolation Nursing and Rehabilitative Care Center</t>
  </si>
  <si>
    <t>0155301N</t>
  </si>
  <si>
    <t>Our Lady of Mercy Life Center</t>
  </si>
  <si>
    <t>3121303N</t>
  </si>
  <si>
    <t>Our Lady of Peace Nursing Care Residence</t>
  </si>
  <si>
    <t>7001373N</t>
  </si>
  <si>
    <t>Oxford Nursing Home</t>
  </si>
  <si>
    <t>7003306N</t>
  </si>
  <si>
    <t>Ozanam Hall of Queens Nursing Home Inc</t>
  </si>
  <si>
    <t>2827000N</t>
  </si>
  <si>
    <t>Palatine Nursing Home</t>
  </si>
  <si>
    <t>7001391N</t>
  </si>
  <si>
    <t>Palm Gardens Center for Nursing and Rehabilitation</t>
  </si>
  <si>
    <t>2902306N</t>
  </si>
  <si>
    <t>Park Avenue Extended Care Facility</t>
  </si>
  <si>
    <t>7000382N</t>
  </si>
  <si>
    <t>Park Gardens Rehabilitation &amp; Nursing Center LLC</t>
  </si>
  <si>
    <t>7003364N</t>
  </si>
  <si>
    <t>Park Nursing Home</t>
  </si>
  <si>
    <t>2754302N</t>
  </si>
  <si>
    <t>Park Ridge Nursing Home</t>
  </si>
  <si>
    <t>7003374N</t>
  </si>
  <si>
    <t>Park Terrace Care Center</t>
  </si>
  <si>
    <t>7003307N</t>
  </si>
  <si>
    <t>Parker Jewish Institute for Health Care &amp; Rehab</t>
  </si>
  <si>
    <t>2952301N</t>
  </si>
  <si>
    <t>Parkview Care and Rehabilitation Center, Inc.</t>
  </si>
  <si>
    <t>4652302N</t>
  </si>
  <si>
    <t>Pathways Nursing and Rehabilitation Center</t>
  </si>
  <si>
    <t>5155000N</t>
  </si>
  <si>
    <t>Peconic Bay Skilled Nursing Facility</t>
  </si>
  <si>
    <t>7000338N</t>
  </si>
  <si>
    <t>Pelham Parkway Nursing Care and Rehabilitation Facility LLC</t>
  </si>
  <si>
    <t>2761303N</t>
  </si>
  <si>
    <t>Penfield Place</t>
  </si>
  <si>
    <t>7003411N</t>
  </si>
  <si>
    <t>Peninsula Nursing and Rehabilitation Center</t>
  </si>
  <si>
    <t>6120300N</t>
  </si>
  <si>
    <t>Penn Yan Manor Nursing Home Inc</t>
  </si>
  <si>
    <t>1021301N</t>
  </si>
  <si>
    <t>Pine Haven Home</t>
  </si>
  <si>
    <t>4353303N</t>
  </si>
  <si>
    <t>Pine Valley Center for Rehabilitation and Nursing</t>
  </si>
  <si>
    <t>0901304N</t>
  </si>
  <si>
    <t>Plattsburgh Rehabilitation and Nursing Center</t>
  </si>
  <si>
    <t>3702313N</t>
  </si>
  <si>
    <t>Pontiac Nursing Home</t>
  </si>
  <si>
    <t>1801308N</t>
  </si>
  <si>
    <t>Premier Genesee Center for Nursing and Rehabilitation</t>
  </si>
  <si>
    <t>3227303N</t>
  </si>
  <si>
    <t>Presbyterian Home for Central New York Inc</t>
  </si>
  <si>
    <t>7003386N</t>
  </si>
  <si>
    <t>Promenade Rehabilitation and Health Care Center</t>
  </si>
  <si>
    <t>7000306N</t>
  </si>
  <si>
    <t>Providence Rest, Inc.</t>
  </si>
  <si>
    <t>3951302N</t>
  </si>
  <si>
    <t>Putnam Nursing &amp; Rehabilitation Center</t>
  </si>
  <si>
    <t>3950302N</t>
  </si>
  <si>
    <t>Putnam Ridge</t>
  </si>
  <si>
    <t>Quantum Rehabilitation and Nursing LLC</t>
  </si>
  <si>
    <t>7003303N</t>
  </si>
  <si>
    <t>Queen of Peace Residence</t>
  </si>
  <si>
    <t>7003410N</t>
  </si>
  <si>
    <t>Queens Boulevard Extended Care Facility</t>
  </si>
  <si>
    <t>7003361N</t>
  </si>
  <si>
    <t>Queens Nassau Rehabilitation and Nursing Center</t>
  </si>
  <si>
    <t>7000314N</t>
  </si>
  <si>
    <t>Rebekah Rehab and Extended Care Center</t>
  </si>
  <si>
    <t>7003397N</t>
  </si>
  <si>
    <t>Regal Heights Rehabilitation and Health Care Center</t>
  </si>
  <si>
    <t>7000356N</t>
  </si>
  <si>
    <t>Regeis Care Center</t>
  </si>
  <si>
    <t>5907315N</t>
  </si>
  <si>
    <t>Regency Extended Care Center</t>
  </si>
  <si>
    <t>7003392N</t>
  </si>
  <si>
    <t>Rego Park Nursing Home</t>
  </si>
  <si>
    <t>Renaissance Rehabilitation and Nursing Care Center</t>
  </si>
  <si>
    <t>7003330N</t>
  </si>
  <si>
    <t>Resort Nursing Home</t>
  </si>
  <si>
    <t>7004324N</t>
  </si>
  <si>
    <t>Richmond Center for Rehabilitation and Specialty Healthcare</t>
  </si>
  <si>
    <t>2801305N</t>
  </si>
  <si>
    <t>River Ridge Living Center</t>
  </si>
  <si>
    <t>Riverdale Nursing Home</t>
  </si>
  <si>
    <t>4401302N</t>
  </si>
  <si>
    <t>4124301N</t>
  </si>
  <si>
    <t>Riverside Center for Rehabilitation and Nursing</t>
  </si>
  <si>
    <t>7003362N</t>
  </si>
  <si>
    <t>Rockaway Care Center</t>
  </si>
  <si>
    <t>2909304N</t>
  </si>
  <si>
    <t>Rockville Skilled Nursing &amp; Rehabilitation Center, LLC</t>
  </si>
  <si>
    <t>3201002N</t>
  </si>
  <si>
    <t>Rome Memorial Hospital, Inc - RHCF</t>
  </si>
  <si>
    <t>1451304N</t>
  </si>
  <si>
    <t>Rosa Coplon Jewish Home and Infirmary</t>
  </si>
  <si>
    <t>4101300N</t>
  </si>
  <si>
    <t>Rosewood Rehabilitation and Nursing Center</t>
  </si>
  <si>
    <t>5154326N</t>
  </si>
  <si>
    <t>Ross Center for Nursing and Rehabilitation</t>
  </si>
  <si>
    <t>7001033N</t>
  </si>
  <si>
    <t>Rutland Nursing Home Co Inc</t>
  </si>
  <si>
    <t>1403304N</t>
  </si>
  <si>
    <t>Safire Rehabilitation of Northtowns, LLC</t>
  </si>
  <si>
    <t>1401342N</t>
  </si>
  <si>
    <t>Safire Rehabilitation of Southtowns, LLC</t>
  </si>
  <si>
    <t>7001371N</t>
  </si>
  <si>
    <t>Saints Joachim &amp; Anne Nursing and Rehabilitation Center</t>
  </si>
  <si>
    <t>5960304N</t>
  </si>
  <si>
    <t>Salem Hills Rehabilitation and Nursing Center</t>
  </si>
  <si>
    <t>2201000N</t>
  </si>
  <si>
    <t>Samaritan Keep Nursing Home Inc</t>
  </si>
  <si>
    <t>2269300N</t>
  </si>
  <si>
    <t>Samaritan Senior Village, Inc.</t>
  </si>
  <si>
    <t>5127302N</t>
  </si>
  <si>
    <t>San Simeon By the Sound Center for Nursing&amp;Rehabilitation</t>
  </si>
  <si>
    <t>2951304N</t>
  </si>
  <si>
    <t>Sands Point Center for Health and Rehabilitation</t>
  </si>
  <si>
    <t>5907317N</t>
  </si>
  <si>
    <t>Sans Souci Rehabilitation and Nursing Center</t>
  </si>
  <si>
    <t>7003415N</t>
  </si>
  <si>
    <t>Sapphire Center for Rehabilitation and Nursing of Central Queens, LLC</t>
  </si>
  <si>
    <t>4520302N</t>
  </si>
  <si>
    <t>Saratoga Center for Rehab and Skilled Nursing Care</t>
  </si>
  <si>
    <t>5904322N</t>
  </si>
  <si>
    <t>Schaffer Extended Care Center</t>
  </si>
  <si>
    <t>Schervier Nursing Care Center</t>
  </si>
  <si>
    <t>3529301N</t>
  </si>
  <si>
    <t>Schervier Pavilion</t>
  </si>
  <si>
    <t>3102307N</t>
  </si>
  <si>
    <t>Schoellkopf Health Center</t>
  </si>
  <si>
    <t>1404300N</t>
  </si>
  <si>
    <t>Schofield Residence</t>
  </si>
  <si>
    <t>7001318N</t>
  </si>
  <si>
    <t>Schulman and Schachne Institute for Nursing And Rehabilitation</t>
  </si>
  <si>
    <t>4823000N</t>
  </si>
  <si>
    <t>Schuyler Hospital Inc and Long Term Care Unit</t>
  </si>
  <si>
    <t>7001806N</t>
  </si>
  <si>
    <t>Sea Crest Nursing and Rehabilitation Center</t>
  </si>
  <si>
    <t>7004304N</t>
  </si>
  <si>
    <t>Sea View Hospital, Rehabilitation Center and Home</t>
  </si>
  <si>
    <t>7001801N</t>
  </si>
  <si>
    <t>Seagate Rehabilitation and Nursing Center</t>
  </si>
  <si>
    <t>1474301N</t>
  </si>
  <si>
    <t>Seneca Health Care Center</t>
  </si>
  <si>
    <t>3702312N</t>
  </si>
  <si>
    <t>Seneca Hill Manor Inc</t>
  </si>
  <si>
    <t>4921303N</t>
  </si>
  <si>
    <t>Seneca Nursing &amp; Rehabilitation Center, LLC</t>
  </si>
  <si>
    <t>4552300N</t>
  </si>
  <si>
    <t>Seton Health at Schuyler Ridge Residential Healthcare</t>
  </si>
  <si>
    <t>7001362N</t>
  </si>
  <si>
    <t>Sheepshead Nursing &amp; Rehabilitation Center</t>
  </si>
  <si>
    <t>7001399N</t>
  </si>
  <si>
    <t>Shore View Nursing &amp; Rehabilitation Center</t>
  </si>
  <si>
    <t>7004323N</t>
  </si>
  <si>
    <t>Silver Lake Specialized Rehabilitation and Care Center</t>
  </si>
  <si>
    <t>7003372N</t>
  </si>
  <si>
    <t>Silvercrest</t>
  </si>
  <si>
    <t>5921302N</t>
  </si>
  <si>
    <t>Sky View Rehabilitation and Health Care Center, LLC</t>
  </si>
  <si>
    <t>5157314N</t>
  </si>
  <si>
    <t>Smithtown Center for Rehabilitation &amp; Nursing Care</t>
  </si>
  <si>
    <t>5828302N</t>
  </si>
  <si>
    <t>Sodus Rehabilitation &amp; Nursing Center</t>
  </si>
  <si>
    <t>6120000N</t>
  </si>
  <si>
    <t>Soldiers and Sailors Memorial Hospital Extended Care Unit</t>
  </si>
  <si>
    <t>2904302N</t>
  </si>
  <si>
    <t>South Shore Rehabilitation and Nursing Center</t>
  </si>
  <si>
    <t>7000384N</t>
  </si>
  <si>
    <t>Split Rock Rehabilitation and Health Care Center</t>
  </si>
  <si>
    <t>5910301N</t>
  </si>
  <si>
    <t>Sprain Brook Manor Rehab</t>
  </si>
  <si>
    <t>7001384N</t>
  </si>
  <si>
    <t>Spring Creek Rehabilitation &amp; Nursing Care Center</t>
  </si>
  <si>
    <t>2757301N</t>
  </si>
  <si>
    <t>2757300N</t>
  </si>
  <si>
    <t>5925300N</t>
  </si>
  <si>
    <t>St Cabrini Nursing Home</t>
  </si>
  <si>
    <t>3301321N</t>
  </si>
  <si>
    <t>St Camillus Residential Health Care Facility</t>
  </si>
  <si>
    <t>1401324N</t>
  </si>
  <si>
    <t>St Catherine Laboure Health Care Center</t>
  </si>
  <si>
    <t>5157312N</t>
  </si>
  <si>
    <t>St Catherine of Siena Nursing and Rehabilitation Care Center</t>
  </si>
  <si>
    <t>5157311N</t>
  </si>
  <si>
    <t>St Johnland Nursing Center, Inc</t>
  </si>
  <si>
    <t>2701353N</t>
  </si>
  <si>
    <t>St Johns Health Care Corporation</t>
  </si>
  <si>
    <t>2828300N</t>
  </si>
  <si>
    <t>St Johnsville Rehabilitation and Nursing Center</t>
  </si>
  <si>
    <t>4401300N</t>
  </si>
  <si>
    <t>St Josephs Home</t>
  </si>
  <si>
    <t>0701001N</t>
  </si>
  <si>
    <t>St Josephs Hospital - Skilled Nursing Facility</t>
  </si>
  <si>
    <t>3702309N</t>
  </si>
  <si>
    <t>St Luke Residential Health Care Facility Inc</t>
  </si>
  <si>
    <t>3227305N</t>
  </si>
  <si>
    <t>7000307N</t>
  </si>
  <si>
    <t>St Patricks Home</t>
  </si>
  <si>
    <t>7000366N</t>
  </si>
  <si>
    <t>St Vincent Depaul Residence</t>
  </si>
  <si>
    <t>5157317N</t>
  </si>
  <si>
    <t>St. James Rehabilitation &amp; Healthcare Center</t>
  </si>
  <si>
    <t>2725302N</t>
  </si>
  <si>
    <t>St. John's Penfield Homes</t>
  </si>
  <si>
    <t>3535001N</t>
  </si>
  <si>
    <t>St. Josephs Place</t>
  </si>
  <si>
    <t>0101305N</t>
  </si>
  <si>
    <t>St. Peter's Nursing And Rehabilitation Center</t>
  </si>
  <si>
    <t>7004314N</t>
  </si>
  <si>
    <t>Staten Island Care Center</t>
  </si>
  <si>
    <t>5022302N</t>
  </si>
  <si>
    <t>Steuben Center for Rehabilitation and Healthcare</t>
  </si>
  <si>
    <t>5123305N</t>
  </si>
  <si>
    <t>Suffolk Center for Rehabilitation and Nursing</t>
  </si>
  <si>
    <t>5220301N</t>
  </si>
  <si>
    <t>Sullivan County Adult Care Center</t>
  </si>
  <si>
    <t>2951307N</t>
  </si>
  <si>
    <t>Sunharbor Manor</t>
  </si>
  <si>
    <t>3321301N</t>
  </si>
  <si>
    <t>Sunnyside Care Center</t>
  </si>
  <si>
    <t>5154312N</t>
  </si>
  <si>
    <t>Sunrise Manor Center for Nursing and Rehabilitation</t>
  </si>
  <si>
    <t>3221301N</t>
  </si>
  <si>
    <t>Sunset Nursing and Rehabilitation Center, Inc.</t>
  </si>
  <si>
    <t>0303307N</t>
  </si>
  <si>
    <t>Susquehanna Nursing &amp; Rehabilitation Center, LLC</t>
  </si>
  <si>
    <t>5904320N</t>
  </si>
  <si>
    <t>Sutton Park Center for Nursing and Rehabilitation</t>
  </si>
  <si>
    <t>3327301N</t>
  </si>
  <si>
    <t>Syracuse Home Association</t>
  </si>
  <si>
    <t>5911302N</t>
  </si>
  <si>
    <t>Tarrytown Hall Care Center</t>
  </si>
  <si>
    <t>7002345N</t>
  </si>
  <si>
    <t>Terence Cardinal Cooke Health Care Center</t>
  </si>
  <si>
    <t>0101313N</t>
  </si>
  <si>
    <t>Teresian House Nursing Home Co Inc</t>
  </si>
  <si>
    <t>1401005N</t>
  </si>
  <si>
    <t>Terrace View Long Term Care Facility</t>
  </si>
  <si>
    <t>1327301N</t>
  </si>
  <si>
    <t>The Baptist Home at Brookmeade</t>
  </si>
  <si>
    <t>2750307N</t>
  </si>
  <si>
    <t>The Brightonian, Inc</t>
  </si>
  <si>
    <t>4120300N</t>
  </si>
  <si>
    <t>The Center for Nursing and Rehabilitation at Hoosick Falls</t>
  </si>
  <si>
    <t>The Chateau at Brooklyn Rehabilitation and Nursing Center</t>
  </si>
  <si>
    <t>7000393N</t>
  </si>
  <si>
    <t>The Citadel Rehab and Nursing Center at Kingsbridge</t>
  </si>
  <si>
    <t>0566302N</t>
  </si>
  <si>
    <t>3301323N</t>
  </si>
  <si>
    <t>The Cottages at Garden Grove, a Skilled Nursing Community</t>
  </si>
  <si>
    <t>5901308N</t>
  </si>
  <si>
    <t>The Emerald Peek Rehabilitation and Nursing Center</t>
  </si>
  <si>
    <t>5906304N</t>
  </si>
  <si>
    <t>The Enclave at Port Chester Rehabilitation and Nursing Center</t>
  </si>
  <si>
    <t>2750301N</t>
  </si>
  <si>
    <t>The Friendly Home</t>
  </si>
  <si>
    <t>2909305N</t>
  </si>
  <si>
    <t>The Grand Pavilion for Rehab &amp; Nursing at Rockville Centre</t>
  </si>
  <si>
    <t>2629303N</t>
  </si>
  <si>
    <t>The Grand Rehabilitation and Nursing at Chittenango</t>
  </si>
  <si>
    <t>1322302N</t>
  </si>
  <si>
    <t>The Grand Rehabilitation and Nursing at Pawling</t>
  </si>
  <si>
    <t>7003404N</t>
  </si>
  <si>
    <t>The Grand Rehabilitation and Nursing at Queens</t>
  </si>
  <si>
    <t>1302309N</t>
  </si>
  <si>
    <t>The Grand Rehabilitation and Nursing at River Valley</t>
  </si>
  <si>
    <t>3201310N</t>
  </si>
  <si>
    <t>The Grand Rehabilitation and Nursing at Rome</t>
  </si>
  <si>
    <t>5957304N</t>
  </si>
  <si>
    <t>The Grove at Valhalla Rehabilitation and Nursing Center</t>
  </si>
  <si>
    <t>5126303N</t>
  </si>
  <si>
    <t>The Hamptons Center for Rehabilitation and Nursing</t>
  </si>
  <si>
    <t>7001392N</t>
  </si>
  <si>
    <t>The Heritage Rehabilitation and Health Care Center</t>
  </si>
  <si>
    <t>2750306N</t>
  </si>
  <si>
    <t>The Highlands at Brighton</t>
  </si>
  <si>
    <t>2750308N</t>
  </si>
  <si>
    <t>The Hurlbut</t>
  </si>
  <si>
    <t>7002340N</t>
  </si>
  <si>
    <t>The New Jewish Home, Manhattan</t>
  </si>
  <si>
    <t>5909302N</t>
  </si>
  <si>
    <t>The New Jewish Home, Sarah Neuman</t>
  </si>
  <si>
    <t>The Pavilion at Queens for Rehabilitation &amp; Nursing</t>
  </si>
  <si>
    <t>7001802N</t>
  </si>
  <si>
    <t>The Phoenix Rehabilitation and Nursing Center</t>
  </si>
  <si>
    <t>1921303N</t>
  </si>
  <si>
    <t>The Pines at Catskill Center for Nursing &amp; Rehabilitation</t>
  </si>
  <si>
    <t>5601307N</t>
  </si>
  <si>
    <t>1302308N</t>
  </si>
  <si>
    <t>The Pines at Poughkeepsie Center for Nursing &amp; Rehabilitation</t>
  </si>
  <si>
    <t>3202315N</t>
  </si>
  <si>
    <t>The Pines at Utica Center for Nursing &amp; Rehabilitation</t>
  </si>
  <si>
    <t>0469300N</t>
  </si>
  <si>
    <t>The Pines Healthcare &amp; Rehabilitation Centers  Machias Campus</t>
  </si>
  <si>
    <t>0401303N</t>
  </si>
  <si>
    <t>The Pines Healthcare &amp; Rehabilitation Centers Olean Campus</t>
  </si>
  <si>
    <t>7000396N</t>
  </si>
  <si>
    <t>The Plaza Rehab and Nursing Center</t>
  </si>
  <si>
    <t>7002360N</t>
  </si>
  <si>
    <t>The Riverside</t>
  </si>
  <si>
    <t>2701359N</t>
  </si>
  <si>
    <t>The Shore Winds, LLC</t>
  </si>
  <si>
    <t>3523301N</t>
  </si>
  <si>
    <t>The Valley View Center for Nursing Care and Rehabilitation</t>
  </si>
  <si>
    <t>3620301N</t>
  </si>
  <si>
    <t>The Villages of Orleans Health and Rehabilitation Center</t>
  </si>
  <si>
    <t>5903309N</t>
  </si>
  <si>
    <t>The Wartburg Home</t>
  </si>
  <si>
    <t>4329301N</t>
  </si>
  <si>
    <t>The Willows at Ramapo Rehabilitation and Nursing Center</t>
  </si>
  <si>
    <t>7000386N</t>
  </si>
  <si>
    <t>Throgs Neck Rehabilitation &amp; Nursing Center</t>
  </si>
  <si>
    <t>4350301N</t>
  </si>
  <si>
    <t>Tolstoy Foundation Rehabilitation and Nursing Center</t>
  </si>
  <si>
    <t>2950318N</t>
  </si>
  <si>
    <t>Townhouse Center for Rehabilitation &amp; Nursing</t>
  </si>
  <si>
    <t>7000398N</t>
  </si>
  <si>
    <t>Triboro Center for Rehabilitation and Nursing</t>
  </si>
  <si>
    <t>3239300N</t>
  </si>
  <si>
    <t>Trustees of the Eastern Star Hall and Home of the State of New York</t>
  </si>
  <si>
    <t>7003393N</t>
  </si>
  <si>
    <t>Union Plaza Care Center</t>
  </si>
  <si>
    <t>5904309N</t>
  </si>
  <si>
    <t>United Hebrew Geriatric Center</t>
  </si>
  <si>
    <t>2701358N</t>
  </si>
  <si>
    <t>Unity Living Center</t>
  </si>
  <si>
    <t>7000337N</t>
  </si>
  <si>
    <t>University Nursing Home</t>
  </si>
  <si>
    <t>7002347N</t>
  </si>
  <si>
    <t>Upper East Side Rehabilitation and Nursing Center</t>
  </si>
  <si>
    <t>3202316N</t>
  </si>
  <si>
    <t>Utica Rehabilitation &amp; Nursing Center</t>
  </si>
  <si>
    <t>2124301N</t>
  </si>
  <si>
    <t>Valley Health Services Inc</t>
  </si>
  <si>
    <t>0824303N</t>
  </si>
  <si>
    <t>Valley View Manor Nursing Home</t>
  </si>
  <si>
    <t>3301328N</t>
  </si>
  <si>
    <t>Van Duyn Center for Rehabilitation and Nursing</t>
  </si>
  <si>
    <t>4102307N</t>
  </si>
  <si>
    <t>Van Rensselaer Manor</t>
  </si>
  <si>
    <t>7004320N</t>
  </si>
  <si>
    <t>Verrazano Nursing Home</t>
  </si>
  <si>
    <t>0364302N</t>
  </si>
  <si>
    <t>Vestal Park Rehabilitation and Nursing Center</t>
  </si>
  <si>
    <t>5905305N</t>
  </si>
  <si>
    <t>Victoria Home</t>
  </si>
  <si>
    <t>5657300N</t>
  </si>
  <si>
    <t>Warren Center for Rehabilitation and Nursing</t>
  </si>
  <si>
    <t>5750301N</t>
  </si>
  <si>
    <t>Washington Center for Rehabilitation and Healthcare</t>
  </si>
  <si>
    <t>1401337N</t>
  </si>
  <si>
    <t>5960303N</t>
  </si>
  <si>
    <t>Waterview Hills Rehabilitation and Nursing Center</t>
  </si>
  <si>
    <t>7003367N</t>
  </si>
  <si>
    <t>Waterview Nursing Care Center</t>
  </si>
  <si>
    <t>3226301N</t>
  </si>
  <si>
    <t>Waterville Residential Care Center</t>
  </si>
  <si>
    <t>7000350N</t>
  </si>
  <si>
    <t>Wayne Center for Nursing &amp; Rehabilitation</t>
  </si>
  <si>
    <t>5823302N</t>
  </si>
  <si>
    <t>Wayne County Nursing Home</t>
  </si>
  <si>
    <t>5820000N</t>
  </si>
  <si>
    <t>Wayne Health Care</t>
  </si>
  <si>
    <t>1702300N</t>
  </si>
  <si>
    <t>Wells Nursing Home Inc</t>
  </si>
  <si>
    <t>0228305N</t>
  </si>
  <si>
    <t>Wellsville Manor Care Center</t>
  </si>
  <si>
    <t>2701352N</t>
  </si>
  <si>
    <t>Wesley Gardens Corporation</t>
  </si>
  <si>
    <t>4501301N</t>
  </si>
  <si>
    <t>Wesley Health Care Center Inc</t>
  </si>
  <si>
    <t>7003403N</t>
  </si>
  <si>
    <t>West Lawrence Care Center, LLC</t>
  </si>
  <si>
    <t>5903312N</t>
  </si>
  <si>
    <t>Westchester Center for Rehabilitation &amp; Nursing</t>
  </si>
  <si>
    <t>1801305N</t>
  </si>
  <si>
    <t>Western New York State Veterans Home</t>
  </si>
  <si>
    <t>Westhampton Care Center</t>
  </si>
  <si>
    <t>2952306N</t>
  </si>
  <si>
    <t>White Oaks Rehabilitation and Nursing Center</t>
  </si>
  <si>
    <t>2801001N</t>
  </si>
  <si>
    <t>Wilkinson Residential Health Care Facility</t>
  </si>
  <si>
    <t>7000379N</t>
  </si>
  <si>
    <t>1421306N</t>
  </si>
  <si>
    <t>Williamsville Suburban LLC</t>
  </si>
  <si>
    <t>0364301N</t>
  </si>
  <si>
    <t>Willow Point Rehabilitation and Nursing Center</t>
  </si>
  <si>
    <t>7003357N</t>
  </si>
  <si>
    <t>Windsor Park Nursing Home</t>
  </si>
  <si>
    <t>1301301N</t>
  </si>
  <si>
    <t>Wingate at Beacon</t>
  </si>
  <si>
    <t>1320301N</t>
  </si>
  <si>
    <t>Wingate of Dutchess</t>
  </si>
  <si>
    <t>5556301N</t>
  </si>
  <si>
    <t>Wingate of Ulster</t>
  </si>
  <si>
    <t>7003336N</t>
  </si>
  <si>
    <t>Woodcrest Rehabilitation &amp; Residential Health Care Center., LLC</t>
  </si>
  <si>
    <t>5151323N</t>
  </si>
  <si>
    <t>Woodhaven Nursing Home</t>
  </si>
  <si>
    <t>2950315N</t>
  </si>
  <si>
    <t>2750303N</t>
  </si>
  <si>
    <t>Woodside Manor Nursing Home Inc</t>
  </si>
  <si>
    <t>7000390N</t>
  </si>
  <si>
    <t>Workmen's Circle Multicare Center</t>
  </si>
  <si>
    <t>6027000N</t>
  </si>
  <si>
    <t>Wyoming County Community Hospital SNF</t>
  </si>
  <si>
    <t>New York State Department of Health</t>
  </si>
  <si>
    <t>Fee For Service</t>
  </si>
  <si>
    <t>Managed Care</t>
  </si>
  <si>
    <t>Ineligible and Part B</t>
  </si>
  <si>
    <t>Part B and Part B&amp;D</t>
  </si>
  <si>
    <t>Opcert</t>
  </si>
  <si>
    <t>Days</t>
  </si>
  <si>
    <t>Rate</t>
  </si>
  <si>
    <t>Revenue</t>
  </si>
  <si>
    <t>Total Revenue</t>
  </si>
  <si>
    <t>Absolut Center for Nursing and Rehabilitation at Allega</t>
  </si>
  <si>
    <t>Absolut Center for Nursing and Rehabilitation at Auror</t>
  </si>
  <si>
    <t>Absolut Center for Nursing and Rehabilitation at Endic</t>
  </si>
  <si>
    <t>Absolut Center for Nursing and Rehabilitation at Gaspo</t>
  </si>
  <si>
    <t>Absolut Center for Nursing and Rehabilitation at Orcha</t>
  </si>
  <si>
    <t>Absolut Center for Nursing and Rehabilitation at Three</t>
  </si>
  <si>
    <t>Absolut Center for Nursing and Rehabilitation at Westfi</t>
  </si>
  <si>
    <t>Amsterdam Nursing Home Corp (amsterdam House)</t>
  </si>
  <si>
    <t>Auburn Rehabilitation and Nursing Center</t>
  </si>
  <si>
    <t>Autumn View Health Care Facility LLC</t>
  </si>
  <si>
    <t>Avon Nursing Home LLC</t>
  </si>
  <si>
    <t>Bainbridge Nursing And Rehabilitation Center</t>
  </si>
  <si>
    <t>Baptist Health Nursing And Rehabilitation Center Inc</t>
  </si>
  <si>
    <t>Bellhaven Center For Rehabilitation and Nursing Care</t>
  </si>
  <si>
    <t>Berkshire Nursing &amp; Rehabilitation Center</t>
  </si>
  <si>
    <t>Bethel Nursing and Rehabilitation Center</t>
  </si>
  <si>
    <t>Betsy Ross Rehabilitation Center Inc</t>
  </si>
  <si>
    <t>Bridgewater Center for Rehabilitation &amp; Nursing LLC</t>
  </si>
  <si>
    <t>Bronx Center For Rehabilitation and Health</t>
  </si>
  <si>
    <t>Brookhaven Health Care Facility LLC</t>
  </si>
  <si>
    <t>Brookhaven Rehabilitation &amp; Health Care Center</t>
  </si>
  <si>
    <t>Brooklyn Center for Rehabilitation and Residential Hea</t>
  </si>
  <si>
    <t>Brothers Of Mercy Nursing &amp; Rehabilitation Center</t>
  </si>
  <si>
    <t>Buena Vida Continuing Care &amp; Rehab Ctr</t>
  </si>
  <si>
    <t>1421305N</t>
  </si>
  <si>
    <t>Canterbury Woods</t>
  </si>
  <si>
    <t>Caton Park Nursing Home</t>
  </si>
  <si>
    <t>Cayuga Ridge Extended Care</t>
  </si>
  <si>
    <t>Champlain Valley Physicians Hospital Medical Center Snf</t>
  </si>
  <si>
    <t>Chapin Home For The Aging</t>
  </si>
  <si>
    <t>Chemung County Health Center-nursing Facility</t>
  </si>
  <si>
    <t>Chenango Memorial Hospital Inc Snf</t>
  </si>
  <si>
    <t>Church Home Of The Protestant Episcopal Church</t>
  </si>
  <si>
    <t>Cliffside Rehabilitation and Residential Health Care Center</t>
  </si>
  <si>
    <t>Clifton Springs Hospital And Clinic Extended Care</t>
  </si>
  <si>
    <t>Clove Lakes Health Care and Rehabilitation Center</t>
  </si>
  <si>
    <t>Cobble Hill Health Center Inc</t>
  </si>
  <si>
    <t>Concourse Rehabilitation and Nursing Center</t>
  </si>
  <si>
    <t>Conesus Lake Nursing Home LLC</t>
  </si>
  <si>
    <t>Cuba Memorial Hospital Inc Snf</t>
  </si>
  <si>
    <t>Degraff Memorial Hospital-skilled Nursing Facility</t>
  </si>
  <si>
    <t>East Haven Nursing And Rehabilitation Center</t>
  </si>
  <si>
    <t>East Neck Nursing and Rehabilitation Center</t>
  </si>
  <si>
    <t>Eastern Star Home &amp; Infirmary</t>
  </si>
  <si>
    <t>Elmhurst Care Center Inc</t>
  </si>
  <si>
    <t>Excel at Woodbury for Rehabilitation and Nursing LLC</t>
  </si>
  <si>
    <t>Fort Hudson Nursing Center Inc</t>
  </si>
  <si>
    <t>1435304N</t>
  </si>
  <si>
    <t>Fox Run at Orchard Park</t>
  </si>
  <si>
    <t>Friedwald Center for Rehabilitation &amp; Nursing LLC</t>
  </si>
  <si>
    <t>3523303N</t>
  </si>
  <si>
    <t>Glen Arden Inc</t>
  </si>
  <si>
    <t>Golden Gate Rehabilitation and Health Care Center</t>
  </si>
  <si>
    <t>0363301N</t>
  </si>
  <si>
    <t>Good Shepherd Village at Endwell</t>
  </si>
  <si>
    <t>Greenfield Health and Rehabilitation Center</t>
  </si>
  <si>
    <t>Harris Hill Nursing Facility LLC</t>
  </si>
  <si>
    <t>Haven Manor Health Care Center LLC</t>
  </si>
  <si>
    <t>Haym Solomon Home For The Aged</t>
  </si>
  <si>
    <t>Hebrew Home For The Aged At Riverdale</t>
  </si>
  <si>
    <t>Henry J Carter Skilled Nursing Facility</t>
  </si>
  <si>
    <t>Heritage Village Rehab and Skilled Nursing Inc</t>
  </si>
  <si>
    <t>Hillside Manor Rehabilitation and Extended Care Center</t>
  </si>
  <si>
    <t>Hollis Park Manor Nursing</t>
  </si>
  <si>
    <t>Hornell Gardens LLC</t>
  </si>
  <si>
    <t>Hudson Valley Rehabilitation and Extended Care Center</t>
  </si>
  <si>
    <t>James G Johnston Memorial Nursing Home</t>
  </si>
  <si>
    <t>5151317N</t>
  </si>
  <si>
    <t>Jeffersons Ferry</t>
  </si>
  <si>
    <t>Jewish Home Of Central New York</t>
  </si>
  <si>
    <t>2750304N</t>
  </si>
  <si>
    <t>Katherine Luther Residential Health Care and Rehab C</t>
  </si>
  <si>
    <t>5401308N</t>
  </si>
  <si>
    <t>Kendal at Ithaca Inc</t>
  </si>
  <si>
    <t>5932300N</t>
  </si>
  <si>
    <t>Kendal on Hudson</t>
  </si>
  <si>
    <t>Laconia Nursing Home Inc</t>
  </si>
  <si>
    <t>Lawrence Nursing Care Center Inc</t>
  </si>
  <si>
    <t>Leroy Village Green Residential Health Care Facility Inc</t>
  </si>
  <si>
    <t>Lewis County General Hospital-nursing Home Unit</t>
  </si>
  <si>
    <t>Living Center At Geneva North</t>
  </si>
  <si>
    <t>Living Center At Geneva South</t>
  </si>
  <si>
    <t>Livingston County Center for Nursing and Rehabilitatio</t>
  </si>
  <si>
    <t>Lutheran Center at Poughkeepsie Inc</t>
  </si>
  <si>
    <t>Meadow Park Rehabilitation and Health Care Center</t>
  </si>
  <si>
    <t>Meadowbrook Care Center Inc</t>
  </si>
  <si>
    <t>5151319N</t>
  </si>
  <si>
    <t>Medford Multicare Center for Living</t>
  </si>
  <si>
    <t>Medina Memorial Hospital Snf</t>
  </si>
  <si>
    <t>Menorah Home And Hospital For</t>
  </si>
  <si>
    <t>Methodist Home For Nursing and Rehabilitation</t>
  </si>
  <si>
    <t>MM Ewing Continuing Care Center</t>
  </si>
  <si>
    <t>Momentum at South Bay for Rehabilitation and Nursin</t>
  </si>
  <si>
    <t>Mosholu Parkway Nursing And Rehabilitation Center</t>
  </si>
  <si>
    <t>New Carlton Rehab and Nursing Center LLC</t>
  </si>
  <si>
    <t>New Glen Oaks Nursing Home</t>
  </si>
  <si>
    <t>New Gouverneur Hospital Snf</t>
  </si>
  <si>
    <t>New Vanderbilt Rehabilitation and Care Center Inc</t>
  </si>
  <si>
    <t>New York Center for Rehabilitation</t>
  </si>
  <si>
    <t>New York Congregational Nursing Center Inc</t>
  </si>
  <si>
    <t>New York State Veterans Home In New York City</t>
  </si>
  <si>
    <t>Newark Manor Nursing Home</t>
  </si>
  <si>
    <t>North Westchester Restorative Therapy and Nursing</t>
  </si>
  <si>
    <t>Northern Dutchess Residential Health Care Facility Inc</t>
  </si>
  <si>
    <t>Northern Riverview Health Care Center Inc</t>
  </si>
  <si>
    <t>Norwegian Christian Home And Health Center</t>
  </si>
  <si>
    <t>Nottingham Residential Health Care Facility</t>
  </si>
  <si>
    <t>NYS Veterans Home at Montrose</t>
  </si>
  <si>
    <t>Oasis Rehabilitation and Nursing LLC</t>
  </si>
  <si>
    <t>Oceanview Nursing &amp; Rehabilitation Center LLC</t>
  </si>
  <si>
    <t>Our Lady of Consolation Nursing and Rehabilitation Care Center</t>
  </si>
  <si>
    <t>Our Lady Of Mercy Life Center</t>
  </si>
  <si>
    <t>Ozanam Hall Of Queens Nursing Home Inc</t>
  </si>
  <si>
    <t>Parker Jewish Institute for Health Care and Rehabilitation</t>
  </si>
  <si>
    <t>Parkview Care and Rehabilitation Center Inc</t>
  </si>
  <si>
    <t>5127301N</t>
  </si>
  <si>
    <t>Peconic Landing at Southold</t>
  </si>
  <si>
    <t>Pelham Parkway Nursing and Rehabilitation Facility</t>
  </si>
  <si>
    <t>Penfield Place LLC</t>
  </si>
  <si>
    <t>Presbyterian Home For Central New York Inc</t>
  </si>
  <si>
    <t>Providence Rest</t>
  </si>
  <si>
    <t>1356303N</t>
  </si>
  <si>
    <t>Queen Of Peace Residence</t>
  </si>
  <si>
    <t>Riverledge Health Care and Rehabilitation Center</t>
  </si>
  <si>
    <t>Rockville Skilled Nursing &amp; Rehabilitation Center LLC</t>
  </si>
  <si>
    <t>Rome Memorial Hospital Inc - RHCF</t>
  </si>
  <si>
    <t>Rosa Coplon Jewish Home</t>
  </si>
  <si>
    <t>Safire Rehabilitation of Northtowns LLC</t>
  </si>
  <si>
    <t>Safire Rehabilitation of Southtowns LLC</t>
  </si>
  <si>
    <t>Saints Joachim &amp; Anne Nursing and Rehabilitation Ce</t>
  </si>
  <si>
    <t>Samaritan Senior Village Inc</t>
  </si>
  <si>
    <t>San Simeon by the Sound Center for Nrsg and Reha</t>
  </si>
  <si>
    <t>Sands Point Center For Health And Rehabilitation</t>
  </si>
  <si>
    <t>Sapphire Center for Rehabilitation and Nursing of Central Queens LLC</t>
  </si>
  <si>
    <t>Schulman and Schachne Institute for Nursing and Rehabilitat</t>
  </si>
  <si>
    <t>Schuyler Hospital Inc And Long Term Care Unit</t>
  </si>
  <si>
    <t>Sea View Hospital Rehabilitation Center And Home</t>
  </si>
  <si>
    <t>Seneca Nursing and Rehabilitation Center</t>
  </si>
  <si>
    <t>Sheepshead Nursing and Rehabilitation Center</t>
  </si>
  <si>
    <t>Silver Lake Specialized Rehabilitation and Care Cente</t>
  </si>
  <si>
    <t>Sky View Rehabilitation and Health Care Center LLC</t>
  </si>
  <si>
    <t>Soldiers And Sailors Memorial Hospital Extended Care Unit</t>
  </si>
  <si>
    <t>Sprain Brook Manor Rehab LLC</t>
  </si>
  <si>
    <t>St Anns Community (Aged)</t>
  </si>
  <si>
    <t>St Anns Community (NH)</t>
  </si>
  <si>
    <t>St Catherine of Siena Nursing Home</t>
  </si>
  <si>
    <t>St James Rehabilitation &amp; Healthcare Center</t>
  </si>
  <si>
    <t>St Johnland Nursing Center Inc</t>
  </si>
  <si>
    <t>St Johns Penfield Homes Corporation</t>
  </si>
  <si>
    <t>St Josephs Place</t>
  </si>
  <si>
    <t>St Peters Nursing and Rehabilitation Center</t>
  </si>
  <si>
    <t>Sunset Nursing and Rehabilitation Center Inc</t>
  </si>
  <si>
    <t>Susquehanna Nursing &amp; Rehabilitation Center LLC</t>
  </si>
  <si>
    <t>Terence Cardinal Cooke Health Care Ctr</t>
  </si>
  <si>
    <t>2951308N</t>
  </si>
  <si>
    <t>The Amsterdam at Harborside</t>
  </si>
  <si>
    <t>The Brightonian Inc</t>
  </si>
  <si>
    <t>0155304N</t>
  </si>
  <si>
    <t>The Grand Rehabilitation and Nursing at Guilderland</t>
  </si>
  <si>
    <t>The Highlands Living Center</t>
  </si>
  <si>
    <t>The Pines at Catskill Center for Nursing &amp; Rehabilitati</t>
  </si>
  <si>
    <t>The Pines at Glens Falls Center for Nursing &amp; Rehabili</t>
  </si>
  <si>
    <t>The Pines at Poughkeepsie Center for Nursing &amp; Reh</t>
  </si>
  <si>
    <t>The Pines Healthcare &amp; Rehabilitation Centers Machias Ca</t>
  </si>
  <si>
    <t>The Pines Healthcare &amp; Rehabilitation Centers Olean Camp</t>
  </si>
  <si>
    <t>The Plaza Rehab and Nursing Center (Bronx County)</t>
  </si>
  <si>
    <t>The Shore Winds LLC</t>
  </si>
  <si>
    <t>The Valley View Center for Nursing Care and Rehab</t>
  </si>
  <si>
    <t>The Willows at Ramapo Rehabiliatation and Nursing Center</t>
  </si>
  <si>
    <t>Triboro Center for Rehabilitation and Nursing (Bronx County)</t>
  </si>
  <si>
    <t>7002335N</t>
  </si>
  <si>
    <t>Villagecare Rehabilitation and Nursing Center</t>
  </si>
  <si>
    <t>Wayne Center For Nursing And Rehabilitation</t>
  </si>
  <si>
    <t>West Lawrence Care Center LLC</t>
  </si>
  <si>
    <t>Woodcrest Rehabilitation &amp; Residential Health Care Ctr LLC</t>
  </si>
  <si>
    <t>5522303N</t>
  </si>
  <si>
    <t>Woodland Pond at New Paltz</t>
  </si>
  <si>
    <t>Workmens Circle Multicare Center</t>
  </si>
  <si>
    <t>Wyoming County Community Hospital Snf</t>
  </si>
  <si>
    <t>7000399N</t>
  </si>
  <si>
    <t>3301330N</t>
  </si>
  <si>
    <t>5157318N</t>
  </si>
  <si>
    <t>2238304N</t>
  </si>
  <si>
    <t>5905309N</t>
  </si>
  <si>
    <t>7001809N</t>
  </si>
  <si>
    <t>3101308N</t>
  </si>
  <si>
    <t>5655303N</t>
  </si>
  <si>
    <t>1527301N</t>
  </si>
  <si>
    <t>2728300N</t>
  </si>
  <si>
    <t>3429305N</t>
  </si>
  <si>
    <t>7003416N</t>
  </si>
  <si>
    <t>1301302N</t>
  </si>
  <si>
    <t>7001808N</t>
  </si>
  <si>
    <t>2901306N</t>
  </si>
  <si>
    <t>5601308N</t>
  </si>
  <si>
    <t>5725306N</t>
  </si>
  <si>
    <t>7002361N</t>
  </si>
  <si>
    <t>7003419N</t>
  </si>
  <si>
    <t>5902317N</t>
  </si>
  <si>
    <t>5120302N</t>
  </si>
  <si>
    <t>5157319N</t>
  </si>
  <si>
    <t>5522304N</t>
  </si>
  <si>
    <t>4350306N</t>
  </si>
  <si>
    <t>5401313N</t>
  </si>
  <si>
    <t>3202317N</t>
  </si>
  <si>
    <t>3334304N</t>
  </si>
  <si>
    <t>3622304N</t>
  </si>
  <si>
    <t>5151324N</t>
  </si>
  <si>
    <t>5324303N</t>
  </si>
  <si>
    <t>5262301N</t>
  </si>
  <si>
    <t>3523304N</t>
  </si>
  <si>
    <t>3502305N</t>
  </si>
  <si>
    <t>1324303N</t>
  </si>
  <si>
    <t>4601307N</t>
  </si>
  <si>
    <t>7000800N</t>
  </si>
  <si>
    <t>5725305N</t>
  </si>
  <si>
    <t>5151325N</t>
  </si>
  <si>
    <t>7001807N</t>
  </si>
  <si>
    <t>1023302N</t>
  </si>
  <si>
    <t>7003417N</t>
  </si>
  <si>
    <t>4102313N</t>
  </si>
  <si>
    <t>2722302N</t>
  </si>
  <si>
    <t>5158302N</t>
  </si>
  <si>
    <t>5907319N</t>
  </si>
  <si>
    <t>5951301N</t>
  </si>
  <si>
    <t>Bishop Rehabilitation and Nursing Center</t>
  </si>
  <si>
    <t>BronxCare Special Care Center</t>
  </si>
  <si>
    <t>Caring Family Nursing and Rehabilitation Center</t>
  </si>
  <si>
    <t>Carthage Center for Rehabilitaiton and Nursing</t>
  </si>
  <si>
    <t>Concord Nursing and Rehabilitation Center</t>
  </si>
  <si>
    <t>Delhi Rehabilitation and Nursing Center</t>
  </si>
  <si>
    <t>Dunkirk Rehabilitation &amp; Nursing Center</t>
  </si>
  <si>
    <t>Eddy Memorial Geriatric Center</t>
  </si>
  <si>
    <t>Eden Rehabilitation &amp; Nursing Center</t>
  </si>
  <si>
    <t>Elderwood at Lockport</t>
  </si>
  <si>
    <t>Elderwood at North Creek</t>
  </si>
  <si>
    <t>Elderwood at Ticonderoga</t>
  </si>
  <si>
    <t>Elderwood of Lakeside at Brockport</t>
  </si>
  <si>
    <t>Ellicott Center for Rehabilitation and Nursing</t>
  </si>
  <si>
    <t>Elm Manor Nursing and Rehabilitation Center</t>
  </si>
  <si>
    <t>Glens Falls Center for Rehabilitation and Nursing</t>
  </si>
  <si>
    <t>Gowanda Rehabilitation &amp; Nursing Center</t>
  </si>
  <si>
    <t>Granville Center for Rehabilitation and Nursing</t>
  </si>
  <si>
    <t>Harlem Center for Nursing and Rehabilitation</t>
  </si>
  <si>
    <t>Heritage Green Rehab &amp; Skilled Nursing</t>
  </si>
  <si>
    <t>Heritage Park Rehab &amp; Skilled Nursing</t>
  </si>
  <si>
    <t>Houghton Rehabilitation &amp; Nursing Center</t>
  </si>
  <si>
    <t>Lockport Rehab &amp; Health Care Center</t>
  </si>
  <si>
    <t>Massapequa Center Rehabilitation &amp; Nursing</t>
  </si>
  <si>
    <t>MVHS Rehabilitation and Nursing Center</t>
  </si>
  <si>
    <t>New Paltz Center for Rehabilitation and Nursing</t>
  </si>
  <si>
    <t>Nyack Ridge Rehabilitation and Nursing Center</t>
  </si>
  <si>
    <t>Oneida Center for Rehabilitation and Nursing</t>
  </si>
  <si>
    <t>Onondaga Center for Rehabilitation and Nursing</t>
  </si>
  <si>
    <t>Orchard Rehabilitation &amp; Nursing Center</t>
  </si>
  <si>
    <t>Robinson Terrace Rehabilitation and Nursing Center</t>
  </si>
  <si>
    <t>Rutland Nursing Home, Inc.</t>
  </si>
  <si>
    <t>Salamanca Rehabilitation &amp; Nursing Center</t>
  </si>
  <si>
    <t>Sapphire Nursing and Rehab at Goshen</t>
  </si>
  <si>
    <t>Sapphire Nursing at Meadow Hill</t>
  </si>
  <si>
    <t>Sapphire Nursing at Wappingers</t>
  </si>
  <si>
    <t>Schenectady Center for Rehabilitation and Nursing</t>
  </si>
  <si>
    <t>Slate Valley Center for Rehabilitation and Nursing</t>
  </si>
  <si>
    <t>St. Joseph's Hospital - Skilled Nursing Facility</t>
  </si>
  <si>
    <t>Surge Rehabilitation and Nursing LLC</t>
  </si>
  <si>
    <t>The Commons on St. Anthony, a Skilled Nursing &amp; Short Term Rehabilitation Community</t>
  </si>
  <si>
    <t>The Five Towns Premier Rehabilitation &amp; Nursing Center</t>
  </si>
  <si>
    <t>The Grand Rehabilitation and Nursing at Barnwell</t>
  </si>
  <si>
    <t>The Paramount at Somers Rehabilitation and Nursing Center</t>
  </si>
  <si>
    <t>Troy Center for Rehabilitation and Nursing</t>
  </si>
  <si>
    <t>University Center for Rehabilitation and Nursing</t>
  </si>
  <si>
    <t>Wedgewood Nursing and Rehabilitation Center</t>
  </si>
  <si>
    <t>Williamsbridge Center for Rehabilitation and Nursing</t>
  </si>
  <si>
    <t>Yonkers Gardens Center for Nursing and Rehabilitation</t>
  </si>
  <si>
    <t>Yorktown Rehabilitation &amp; Nursing Center</t>
  </si>
  <si>
    <t>2018 Revenue - Days</t>
  </si>
  <si>
    <t>3824301N</t>
  </si>
  <si>
    <t>2124300N</t>
  </si>
  <si>
    <t>4322300N</t>
  </si>
  <si>
    <t>5957306N</t>
  </si>
  <si>
    <t>Carthage Center for Rehabilitation and Nursing</t>
  </si>
  <si>
    <t>Cooperstown Center for Rehabilitation and Nursing</t>
  </si>
  <si>
    <t>Daughters Of Sarah Nursing Center - NF</t>
  </si>
  <si>
    <t>Downtown Brooklyn Nursing &amp; Rehabilitation Center</t>
  </si>
  <si>
    <t>Eddy Heritage House Nursing Center</t>
  </si>
  <si>
    <t>Ellicott Center for Rehabilitation and Nursing for Waterfront Operations</t>
  </si>
  <si>
    <t>Glengariff Rehabilitation and Health Care Center</t>
  </si>
  <si>
    <t>Good Samaritan Nursing and Rehabilitaiton Care Center</t>
  </si>
  <si>
    <t>Good Shepherd-fairview Home Inc</t>
  </si>
  <si>
    <t>Helen Hayes Hospital RHCF</t>
  </si>
  <si>
    <t>Ira Davenport Memorial Hospital Snf hrfa</t>
  </si>
  <si>
    <t>Jewish Home &amp; Infirmary Of Rochester Ny Inc</t>
  </si>
  <si>
    <t>Margaret Tietz Center For Nursing Care, Inc.</t>
  </si>
  <si>
    <t>Middletown Park Rehabilitation and Health Ca</t>
  </si>
  <si>
    <t>Oak Hill Rehabilitation and Nursing Care Center</t>
  </si>
  <si>
    <t>Orchard  Rehabilitation and Nursing Center</t>
  </si>
  <si>
    <t>Palm Gardens Care Center LLC</t>
  </si>
  <si>
    <t>River View Rehabilitation and Nursing Care Center</t>
  </si>
  <si>
    <t>Roscoe Rehabilitation and Nursing Center</t>
  </si>
  <si>
    <t>The Commons on St. Anthony, A Skilled Nursing &amp; Short Term Rehabilitation Commun</t>
  </si>
  <si>
    <t>The Cottages at Garden Grove</t>
  </si>
  <si>
    <t>The Eleanor Nursing Care Center</t>
  </si>
  <si>
    <t>The Grand Rehabiliation and Nursing at Barnwell</t>
  </si>
  <si>
    <t>The Knolls</t>
  </si>
  <si>
    <t>Tolstoy Foundation Nursing Home Co Inc</t>
  </si>
  <si>
    <t>Williamsbridge Center for Rehabilitation &amp; Nursing</t>
  </si>
  <si>
    <t xml:space="preserve">2020 NHQP </t>
  </si>
  <si>
    <t>2020 Medicaid Days</t>
  </si>
  <si>
    <t>Facility's Medicaid Revenue (1/1/20 Rate * 2020 Days)</t>
  </si>
  <si>
    <t>5931302N</t>
  </si>
  <si>
    <t>7001035N</t>
  </si>
  <si>
    <t>1254302N</t>
  </si>
  <si>
    <t>4161000N</t>
  </si>
  <si>
    <t>5902319N</t>
  </si>
  <si>
    <t>1059302N</t>
  </si>
  <si>
    <t>0427303N</t>
  </si>
  <si>
    <t>1823301N</t>
  </si>
  <si>
    <t>7003418N</t>
  </si>
  <si>
    <t>5154327N</t>
  </si>
  <si>
    <t>4402304N</t>
  </si>
  <si>
    <t>7000802N</t>
  </si>
  <si>
    <t>7000007N</t>
  </si>
  <si>
    <t>1356304N</t>
  </si>
  <si>
    <t>1225001N</t>
  </si>
  <si>
    <t>5567303N</t>
  </si>
  <si>
    <t>2701365N</t>
  </si>
  <si>
    <t>1801309N</t>
  </si>
  <si>
    <t>2913302N</t>
  </si>
  <si>
    <t>2101302N</t>
  </si>
  <si>
    <t>2961303N</t>
  </si>
  <si>
    <t>3202318N</t>
  </si>
  <si>
    <t>5157320N</t>
  </si>
  <si>
    <t>5966301N</t>
  </si>
  <si>
    <t>5149304N</t>
  </si>
  <si>
    <t>5902318N</t>
  </si>
  <si>
    <t>Buffalo Community Healthcare Center</t>
  </si>
  <si>
    <t>Emerge Nursing and Rehabilitation at Glen Cove</t>
  </si>
  <si>
    <t>EPIC Rehabilitation and Nursing at White Plains</t>
  </si>
  <si>
    <t>Foltsbrook Center for Nursing and Rehabilitation</t>
  </si>
  <si>
    <t>Ghent Rehabilitation &amp; Nursing Center</t>
  </si>
  <si>
    <t>Luxor Nursing and Rehabilitation at Mills Pond</t>
  </si>
  <si>
    <t>Luxor Nursing and Rehabilitation at Sayville</t>
  </si>
  <si>
    <t>Massena Rehabilitation and Nursing Center</t>
  </si>
  <si>
    <t>New Riverdale Rehab and Nursing Home</t>
  </si>
  <si>
    <t>Oneida Health Rehabilitation and Extended Care</t>
  </si>
  <si>
    <t>Pinnacle Multicare Nursing and Rehabilitation Center</t>
  </si>
  <si>
    <t>Shaker Place Rehabilitation and Nursing Center</t>
  </si>
  <si>
    <t>Ten Broeck Center for Rehabilitation and Nursing</t>
  </si>
  <si>
    <t>The Brook at High Falls Nursing Home</t>
  </si>
  <si>
    <t>The Grand Rehabilitation and Nursing at Batavia</t>
  </si>
  <si>
    <t>The Grand Rehabilitation and Nursing at Great Neck</t>
  </si>
  <si>
    <t>The Grand Rehabilitation and Nursing at Mohawk</t>
  </si>
  <si>
    <t>The Grand Rehabilitation and Nursing at South Point</t>
  </si>
  <si>
    <t>The Grand Rehabilitation and Nursing at Utica</t>
  </si>
  <si>
    <t>The Hamlet Rehabilitation and Healthcare Center at Nesconset</t>
  </si>
  <si>
    <t>Waters Edge Rehabilitation and Nursing Center at Port Jefferson</t>
  </si>
  <si>
    <t>White Plains Center For Nursing Care</t>
  </si>
  <si>
    <t>Baptist Health Nursing and Rehabilitation Center</t>
  </si>
  <si>
    <t>Buena Vida Rehabilitation and Nursing Center</t>
  </si>
  <si>
    <t>Cayuga Nursing and Rehabilitation Center</t>
  </si>
  <si>
    <t>Delmar Center for Rehabilitation and Nursing</t>
  </si>
  <si>
    <t>FoltsBrook Center for Nursing and Rehabilitation</t>
  </si>
  <si>
    <t>Glengariff Rehabilitation and Healthcare Center</t>
  </si>
  <si>
    <t>Good Samaritan Nursing and Rehabilitation Care Center</t>
  </si>
  <si>
    <t>Guthrie Cortland Medical Center</t>
  </si>
  <si>
    <t>LeRoy Village Green Nursing and Rehabilitation Center</t>
  </si>
  <si>
    <t>Margaret Tietz Nursing and Rehabilitation Center</t>
  </si>
  <si>
    <t>Massena Rehabilitation &amp; Nursing Center</t>
  </si>
  <si>
    <t>Morris Park Rehabilitation and Nursing Center</t>
  </si>
  <si>
    <t>St Anns Community_Rochester</t>
  </si>
  <si>
    <t>St Anns Community_Webster</t>
  </si>
  <si>
    <t>Ten Broeck Center for Rehabilitation &amp; Nursing</t>
  </si>
  <si>
    <t>The Brook at High Falls Nursing Home and Rehabilitation Center</t>
  </si>
  <si>
    <t>The Enclave at Rye Rehabilitation and Nursing Center</t>
  </si>
  <si>
    <t>The Pines at Glens Falls Center for Nursing &amp; Rehabilitation</t>
  </si>
  <si>
    <t>United Helpers Canton Nursing Home</t>
  </si>
  <si>
    <t>United Helpers Nursing Home</t>
  </si>
  <si>
    <t>Waters Edge Rehab &amp; Nursing Center at Port Jefferson</t>
  </si>
  <si>
    <t>White Plains Center for Nursing 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</si>
</sst>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&quot;$&quot;#,##0.00"/>
    <numFmt numFmtId="165" formatCode="&quot;$&quot;#,##0"/>
  </numFmts>
  <fonts count="1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wrapText="1"/>
    </xf>
    <xf numFmtId="2" fontId="2" fillId="0" borderId="2" xfId="0" applyNumberFormat="1" applyFont="1" applyBorder="1" applyAlignment="1">
      <alignment horizontal="center" wrapText="1"/>
    </xf>
    <xf numFmtId="0" fontId="5" fillId="0" borderId="2" xfId="0" applyFont="1" applyBorder="1"/>
    <xf numFmtId="4" fontId="6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/>
    <xf numFmtId="2" fontId="2" fillId="0" borderId="3" xfId="0" applyNumberFormat="1" applyFont="1" applyBorder="1" applyAlignment="1">
      <alignment horizontal="center" wrapText="1"/>
    </xf>
    <xf numFmtId="0" fontId="5" fillId="0" borderId="3" xfId="0" applyFont="1" applyBorder="1"/>
    <xf numFmtId="5" fontId="6" fillId="2" borderId="4" xfId="0" applyNumberFormat="1" applyFont="1" applyFill="1" applyBorder="1" applyAlignment="1">
      <alignment horizontal="center" vertical="center" wrapText="1"/>
    </xf>
    <xf numFmtId="5" fontId="6" fillId="2" borderId="5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Fill="1" applyBorder="1" applyAlignment="1"/>
    <xf numFmtId="1" fontId="0" fillId="0" borderId="0" xfId="0" applyNumberFormat="1"/>
    <xf numFmtId="5" fontId="0" fillId="0" borderId="0" xfId="0" applyNumberFormat="1"/>
    <xf numFmtId="5" fontId="0" fillId="0" borderId="0" xfId="0" applyNumberFormat="1" applyFill="1"/>
    <xf numFmtId="0" fontId="0" fillId="0" borderId="0" xfId="0" applyFill="1"/>
    <xf numFmtId="37" fontId="0" fillId="0" borderId="0" xfId="0" applyNumberFormat="1"/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0" fillId="0" borderId="6" xfId="0" applyFont="1" applyBorder="1"/>
    <xf numFmtId="0" fontId="0" fillId="0" borderId="2" xfId="0" applyNumberFormat="1" applyFont="1" applyFill="1" applyBorder="1" applyAlignment="1"/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9" fillId="0" borderId="7" xfId="0" applyFont="1" applyBorder="1" applyAlignment="1">
      <alignment horizontal="center"/>
    </xf>
    <xf numFmtId="0" fontId="0" fillId="0" borderId="8" xfId="0" applyNumberFormat="1" applyFont="1" applyFill="1" applyBorder="1" applyAlignment="1"/>
    <xf numFmtId="0" fontId="0" fillId="0" borderId="9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5" fontId="10" fillId="0" borderId="9" xfId="0" applyNumberFormat="1" applyFont="1" applyBorder="1" applyAlignment="1">
      <alignment horizontal="right"/>
    </xf>
    <xf numFmtId="3" fontId="0" fillId="0" borderId="6" xfId="0" applyNumberFormat="1" applyFont="1" applyFill="1" applyBorder="1" applyAlignment="1"/>
    <xf numFmtId="164" fontId="0" fillId="0" borderId="0" xfId="0" applyNumberFormat="1" applyFont="1" applyFill="1" applyBorder="1" applyAlignment="1"/>
    <xf numFmtId="165" fontId="0" fillId="0" borderId="0" xfId="0" applyNumberFormat="1" applyFont="1" applyFill="1" applyBorder="1" applyAlignment="1"/>
    <xf numFmtId="5" fontId="0" fillId="0" borderId="6" xfId="0" applyNumberFormat="1" applyFont="1" applyFill="1" applyBorder="1" applyAlignment="1"/>
    <xf numFmtId="0" fontId="0" fillId="0" borderId="0" xfId="0" quotePrefix="1" applyNumberFormat="1" applyFont="1" applyFill="1" applyBorder="1" applyAlignment="1"/>
    <xf numFmtId="4" fontId="4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98976-D1A8-4C8D-9F88-C685D7EF3785}">
  <sheetPr>
    <tabColor rgb="FFFFFF00"/>
  </sheetPr>
  <dimension ref="A1:J585"/>
  <sheetViews>
    <sheetView tabSelected="1" workbookViewId="0">
      <pane ySplit="6" topLeftCell="A7" activePane="bottomLeft" state="frozen"/>
      <selection pane="bottomLeft" activeCell="G24" sqref="G24"/>
    </sheetView>
  </sheetViews>
  <sheetFormatPr defaultRowHeight="15" x14ac:dyDescent="0.25"/>
  <cols>
    <col min="2" max="2" width="42.85546875" customWidth="1"/>
    <col min="3" max="3" width="8" customWidth="1"/>
    <col min="4" max="4" width="16" customWidth="1"/>
    <col min="5" max="5" width="4.42578125" customWidth="1"/>
    <col min="6" max="7" width="16.7109375" customWidth="1"/>
    <col min="8" max="8" width="18.140625" customWidth="1"/>
    <col min="9" max="9" width="15.7109375" customWidth="1"/>
    <col min="10" max="10" width="14.5703125" customWidth="1"/>
  </cols>
  <sheetData>
    <row r="1" spans="1:10" s="1" customFormat="1" ht="15.75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15.75" x14ac:dyDescent="0.25">
      <c r="A2" s="38" t="s">
        <v>1338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5.75" x14ac:dyDescent="0.25">
      <c r="A4" s="39" t="s">
        <v>1</v>
      </c>
      <c r="B4" s="39"/>
      <c r="C4" s="39"/>
      <c r="D4" s="40"/>
      <c r="F4" s="41" t="s">
        <v>2</v>
      </c>
      <c r="G4" s="41"/>
      <c r="H4" s="41" t="s">
        <v>3</v>
      </c>
      <c r="I4" s="41"/>
      <c r="J4" s="36" t="s">
        <v>4</v>
      </c>
    </row>
    <row r="5" spans="1:10" ht="36" customHeight="1" x14ac:dyDescent="0.25">
      <c r="A5" s="3" t="s">
        <v>5</v>
      </c>
      <c r="B5" s="3"/>
      <c r="C5" s="4" t="s">
        <v>6</v>
      </c>
      <c r="D5" s="5" t="s">
        <v>1339</v>
      </c>
      <c r="E5" s="6" t="s">
        <v>7</v>
      </c>
      <c r="F5" s="7" t="s">
        <v>1340</v>
      </c>
      <c r="G5" s="7" t="s">
        <v>8</v>
      </c>
      <c r="H5" s="8" t="s">
        <v>9</v>
      </c>
      <c r="I5" s="8" t="s">
        <v>10</v>
      </c>
      <c r="J5" s="8" t="s">
        <v>11</v>
      </c>
    </row>
    <row r="6" spans="1:10" ht="16.5" customHeight="1" thickBot="1" x14ac:dyDescent="0.3">
      <c r="A6" s="9"/>
      <c r="B6" s="9"/>
      <c r="C6" s="9"/>
      <c r="D6" s="10"/>
      <c r="E6" s="11"/>
      <c r="F6" s="12">
        <f>SUM(F7:F583)</f>
        <v>5892787491.2900047</v>
      </c>
      <c r="G6" s="12">
        <f>SUM(G7:G583)</f>
        <v>49999999.999999955</v>
      </c>
      <c r="H6" s="12">
        <f>SUM(H7:H583)</f>
        <v>7818058389.4125042</v>
      </c>
      <c r="I6" s="12">
        <f>SUM(I7:I583)</f>
        <v>49999999.999999963</v>
      </c>
      <c r="J6" s="13">
        <f>SUM(J7:J583)</f>
        <v>1.3824319466948509E-8</v>
      </c>
    </row>
    <row r="7" spans="1:10" ht="15.75" thickTop="1" x14ac:dyDescent="0.25">
      <c r="A7" t="s">
        <v>12</v>
      </c>
      <c r="B7" t="s">
        <v>13</v>
      </c>
      <c r="C7">
        <v>1</v>
      </c>
      <c r="D7" s="14">
        <v>146078</v>
      </c>
      <c r="E7" s="15"/>
      <c r="F7" s="16">
        <v>37915979.049999997</v>
      </c>
      <c r="G7" s="17">
        <f t="shared" ref="G7:G70" si="0">SUM(F7/$F$6)*50000000</f>
        <v>321715.13995747129</v>
      </c>
      <c r="H7" s="16">
        <f t="shared" ref="H7:H70" si="1">IF(C7=1,F7*3)+IF(C7=2,F7*2.25)+IF(C7=3,F7*1.5)+IF(C7=2,F7*0)+IF(C7=5,F7*0)</f>
        <v>113747937.14999999</v>
      </c>
      <c r="I7" s="16">
        <f t="shared" ref="I7:I70" si="2">SUM(H7/$H$6)*50000000</f>
        <v>727469.22243533982</v>
      </c>
      <c r="J7" s="16">
        <f t="shared" ref="J7:J70" si="3">SUM(I7-G7)</f>
        <v>405754.08247786853</v>
      </c>
    </row>
    <row r="8" spans="1:10" x14ac:dyDescent="0.25">
      <c r="A8" t="s">
        <v>14</v>
      </c>
      <c r="B8" t="s">
        <v>15</v>
      </c>
      <c r="C8">
        <v>1</v>
      </c>
      <c r="D8" s="14">
        <v>33546</v>
      </c>
      <c r="E8" s="15"/>
      <c r="F8" s="16">
        <v>5842174.7199999997</v>
      </c>
      <c r="G8" s="17">
        <f t="shared" si="0"/>
        <v>49570.553228291246</v>
      </c>
      <c r="H8" s="16">
        <f t="shared" si="1"/>
        <v>17526524.16</v>
      </c>
      <c r="I8" s="16">
        <f t="shared" si="2"/>
        <v>112090.00551681124</v>
      </c>
      <c r="J8" s="16">
        <f t="shared" si="3"/>
        <v>62519.452288519999</v>
      </c>
    </row>
    <row r="9" spans="1:10" x14ac:dyDescent="0.25">
      <c r="A9" t="s">
        <v>16</v>
      </c>
      <c r="B9" t="s">
        <v>17</v>
      </c>
      <c r="C9">
        <v>1</v>
      </c>
      <c r="D9" s="14">
        <v>8244</v>
      </c>
      <c r="E9" s="15"/>
      <c r="F9" s="16">
        <v>1395025.81</v>
      </c>
      <c r="G9" s="17">
        <f t="shared" si="0"/>
        <v>11836.72253633748</v>
      </c>
      <c r="H9" s="16">
        <f t="shared" si="1"/>
        <v>4185077.43</v>
      </c>
      <c r="I9" s="16">
        <f t="shared" si="2"/>
        <v>26765.452632507724</v>
      </c>
      <c r="J9" s="16">
        <f t="shared" si="3"/>
        <v>14928.730096170244</v>
      </c>
    </row>
    <row r="10" spans="1:10" x14ac:dyDescent="0.25">
      <c r="A10" t="s">
        <v>18</v>
      </c>
      <c r="B10" t="s">
        <v>19</v>
      </c>
      <c r="C10">
        <v>4</v>
      </c>
      <c r="D10" s="14">
        <v>83152</v>
      </c>
      <c r="E10" s="15"/>
      <c r="F10" s="16">
        <v>17634939.84</v>
      </c>
      <c r="G10" s="17">
        <f t="shared" si="0"/>
        <v>149631.56117597828</v>
      </c>
      <c r="H10" s="16">
        <f t="shared" si="1"/>
        <v>0</v>
      </c>
      <c r="I10" s="16">
        <f t="shared" si="2"/>
        <v>0</v>
      </c>
      <c r="J10" s="16">
        <f t="shared" si="3"/>
        <v>-149631.56117597828</v>
      </c>
    </row>
    <row r="11" spans="1:10" x14ac:dyDescent="0.25">
      <c r="A11" t="s">
        <v>22</v>
      </c>
      <c r="B11" t="s">
        <v>23</v>
      </c>
      <c r="C11">
        <v>3</v>
      </c>
      <c r="D11" s="14">
        <v>45056</v>
      </c>
      <c r="E11" s="15"/>
      <c r="F11" s="16">
        <v>8345069.5300000003</v>
      </c>
      <c r="G11" s="17">
        <f t="shared" si="0"/>
        <v>70807.487477994568</v>
      </c>
      <c r="H11" s="16">
        <f t="shared" si="1"/>
        <v>12517604.295</v>
      </c>
      <c r="I11" s="16">
        <f t="shared" si="2"/>
        <v>80055.709944247734</v>
      </c>
      <c r="J11" s="16">
        <f t="shared" si="3"/>
        <v>9248.2224662531662</v>
      </c>
    </row>
    <row r="12" spans="1:10" x14ac:dyDescent="0.25">
      <c r="A12" t="s">
        <v>24</v>
      </c>
      <c r="B12" t="s">
        <v>25</v>
      </c>
      <c r="C12">
        <v>4</v>
      </c>
      <c r="D12" s="14">
        <v>23235</v>
      </c>
      <c r="E12" s="15"/>
      <c r="F12" s="16">
        <v>4163768.3</v>
      </c>
      <c r="G12" s="17">
        <f t="shared" si="0"/>
        <v>35329.360732542715</v>
      </c>
      <c r="H12" s="16">
        <f t="shared" si="1"/>
        <v>0</v>
      </c>
      <c r="I12" s="16">
        <f t="shared" si="2"/>
        <v>0</v>
      </c>
      <c r="J12" s="16">
        <f t="shared" si="3"/>
        <v>-35329.360732542715</v>
      </c>
    </row>
    <row r="13" spans="1:10" x14ac:dyDescent="0.25">
      <c r="A13" t="s">
        <v>27</v>
      </c>
      <c r="B13" t="s">
        <v>28</v>
      </c>
      <c r="C13">
        <v>5</v>
      </c>
      <c r="D13" s="14">
        <v>51462</v>
      </c>
      <c r="E13" s="15"/>
      <c r="F13" s="16">
        <v>0</v>
      </c>
      <c r="G13" s="17">
        <f t="shared" si="0"/>
        <v>0</v>
      </c>
      <c r="H13" s="16">
        <f t="shared" si="1"/>
        <v>0</v>
      </c>
      <c r="I13" s="16">
        <f t="shared" si="2"/>
        <v>0</v>
      </c>
      <c r="J13" s="16">
        <f t="shared" si="3"/>
        <v>0</v>
      </c>
    </row>
    <row r="14" spans="1:10" x14ac:dyDescent="0.25">
      <c r="A14" t="s">
        <v>30</v>
      </c>
      <c r="B14" t="s">
        <v>31</v>
      </c>
      <c r="C14">
        <v>3</v>
      </c>
      <c r="D14" s="14">
        <v>31340</v>
      </c>
      <c r="E14" s="15"/>
      <c r="F14" s="16">
        <v>5574805.3700000001</v>
      </c>
      <c r="G14" s="17">
        <f t="shared" si="0"/>
        <v>47301.937989788305</v>
      </c>
      <c r="H14" s="16">
        <f t="shared" si="1"/>
        <v>8362208.0549999997</v>
      </c>
      <c r="I14" s="16">
        <f t="shared" si="2"/>
        <v>53480.081872529903</v>
      </c>
      <c r="J14" s="16">
        <f t="shared" si="3"/>
        <v>6178.1438827415986</v>
      </c>
    </row>
    <row r="15" spans="1:10" x14ac:dyDescent="0.25">
      <c r="A15" t="s">
        <v>32</v>
      </c>
      <c r="B15" t="s">
        <v>33</v>
      </c>
      <c r="C15">
        <v>4</v>
      </c>
      <c r="D15" s="14">
        <v>27561</v>
      </c>
      <c r="E15" s="15"/>
      <c r="F15" s="16">
        <v>5312174</v>
      </c>
      <c r="G15" s="17">
        <f t="shared" si="0"/>
        <v>45073.524268877874</v>
      </c>
      <c r="H15" s="16">
        <f t="shared" si="1"/>
        <v>0</v>
      </c>
      <c r="I15" s="16">
        <f t="shared" si="2"/>
        <v>0</v>
      </c>
      <c r="J15" s="16">
        <f t="shared" si="3"/>
        <v>-45073.524268877874</v>
      </c>
    </row>
    <row r="16" spans="1:10" x14ac:dyDescent="0.25">
      <c r="A16" t="s">
        <v>34</v>
      </c>
      <c r="B16" t="s">
        <v>35</v>
      </c>
      <c r="C16">
        <v>1</v>
      </c>
      <c r="D16" s="14">
        <v>35930</v>
      </c>
      <c r="E16" s="15"/>
      <c r="F16" s="16">
        <v>5928982.6500000004</v>
      </c>
      <c r="G16" s="17">
        <f t="shared" si="0"/>
        <v>50307.11406752318</v>
      </c>
      <c r="H16" s="16">
        <f t="shared" si="1"/>
        <v>17786947.950000003</v>
      </c>
      <c r="I16" s="16">
        <f t="shared" si="2"/>
        <v>113755.53279371593</v>
      </c>
      <c r="J16" s="16">
        <f t="shared" si="3"/>
        <v>63448.418726192751</v>
      </c>
    </row>
    <row r="17" spans="1:10" x14ac:dyDescent="0.25">
      <c r="A17" t="s">
        <v>36</v>
      </c>
      <c r="B17" t="s">
        <v>37</v>
      </c>
      <c r="C17">
        <v>5</v>
      </c>
      <c r="D17" s="14">
        <v>29470</v>
      </c>
      <c r="E17" s="15"/>
      <c r="F17" s="16">
        <v>8105559.0899999989</v>
      </c>
      <c r="G17" s="17">
        <f t="shared" si="0"/>
        <v>68775.253663742682</v>
      </c>
      <c r="H17" s="16">
        <f t="shared" si="1"/>
        <v>0</v>
      </c>
      <c r="I17" s="16">
        <f t="shared" si="2"/>
        <v>0</v>
      </c>
      <c r="J17" s="16">
        <f t="shared" si="3"/>
        <v>-68775.253663742682</v>
      </c>
    </row>
    <row r="18" spans="1:10" x14ac:dyDescent="0.25">
      <c r="A18" t="s">
        <v>38</v>
      </c>
      <c r="B18" t="s">
        <v>39</v>
      </c>
      <c r="C18">
        <v>3</v>
      </c>
      <c r="D18" s="14">
        <v>16191</v>
      </c>
      <c r="E18" s="15"/>
      <c r="F18" s="16">
        <v>6168193.4799999995</v>
      </c>
      <c r="G18" s="17">
        <f t="shared" si="0"/>
        <v>52336.80570627284</v>
      </c>
      <c r="H18" s="16">
        <f t="shared" si="1"/>
        <v>9252290.2199999988</v>
      </c>
      <c r="I18" s="16">
        <f t="shared" si="2"/>
        <v>59172.557680880098</v>
      </c>
      <c r="J18" s="16">
        <f t="shared" si="3"/>
        <v>6835.7519746072576</v>
      </c>
    </row>
    <row r="19" spans="1:10" x14ac:dyDescent="0.25">
      <c r="A19" t="s">
        <v>40</v>
      </c>
      <c r="B19" t="s">
        <v>41</v>
      </c>
      <c r="C19">
        <v>3</v>
      </c>
      <c r="D19" s="14">
        <v>65362</v>
      </c>
      <c r="E19" s="15"/>
      <c r="F19" s="16">
        <v>16207297.35</v>
      </c>
      <c r="G19" s="17">
        <f t="shared" si="0"/>
        <v>137518.08778066098</v>
      </c>
      <c r="H19" s="16">
        <f t="shared" si="1"/>
        <v>24310946.024999999</v>
      </c>
      <c r="I19" s="16">
        <f t="shared" si="2"/>
        <v>155479.43500858702</v>
      </c>
      <c r="J19" s="16">
        <f t="shared" si="3"/>
        <v>17961.347227926046</v>
      </c>
    </row>
    <row r="20" spans="1:10" x14ac:dyDescent="0.25">
      <c r="A20" t="s">
        <v>43</v>
      </c>
      <c r="B20" t="s">
        <v>44</v>
      </c>
      <c r="C20">
        <v>4</v>
      </c>
      <c r="D20" s="14">
        <v>61994</v>
      </c>
      <c r="E20" s="15"/>
      <c r="F20" s="16">
        <v>8142027.2800000003</v>
      </c>
      <c r="G20" s="17">
        <f t="shared" si="0"/>
        <v>69084.684387775284</v>
      </c>
      <c r="H20" s="16">
        <f t="shared" si="1"/>
        <v>0</v>
      </c>
      <c r="I20" s="16">
        <f t="shared" si="2"/>
        <v>0</v>
      </c>
      <c r="J20" s="16">
        <f t="shared" si="3"/>
        <v>-69084.684387775284</v>
      </c>
    </row>
    <row r="21" spans="1:10" x14ac:dyDescent="0.25">
      <c r="A21" t="s">
        <v>45</v>
      </c>
      <c r="B21" t="s">
        <v>46</v>
      </c>
      <c r="C21">
        <v>4</v>
      </c>
      <c r="D21" s="14">
        <v>36916</v>
      </c>
      <c r="E21" s="15"/>
      <c r="F21" s="16">
        <v>4540476.1500000004</v>
      </c>
      <c r="G21" s="17">
        <f t="shared" si="0"/>
        <v>38525.707542577897</v>
      </c>
      <c r="H21" s="16">
        <f t="shared" si="1"/>
        <v>0</v>
      </c>
      <c r="I21" s="16">
        <f t="shared" si="2"/>
        <v>0</v>
      </c>
      <c r="J21" s="16">
        <f t="shared" si="3"/>
        <v>-38525.707542577897</v>
      </c>
    </row>
    <row r="22" spans="1:10" x14ac:dyDescent="0.25">
      <c r="A22" t="s">
        <v>47</v>
      </c>
      <c r="B22" t="s">
        <v>48</v>
      </c>
      <c r="C22">
        <v>4</v>
      </c>
      <c r="D22" s="14">
        <v>19806</v>
      </c>
      <c r="E22" s="15"/>
      <c r="F22" s="16">
        <v>25712437.389999997</v>
      </c>
      <c r="G22" s="17">
        <f t="shared" si="0"/>
        <v>218168.7141102998</v>
      </c>
      <c r="H22" s="16">
        <f t="shared" si="1"/>
        <v>0</v>
      </c>
      <c r="I22" s="16">
        <f t="shared" si="2"/>
        <v>0</v>
      </c>
      <c r="J22" s="16">
        <f t="shared" si="3"/>
        <v>-218168.7141102998</v>
      </c>
    </row>
    <row r="23" spans="1:10" x14ac:dyDescent="0.25">
      <c r="A23" t="s">
        <v>49</v>
      </c>
      <c r="B23" t="s">
        <v>50</v>
      </c>
      <c r="C23">
        <v>2</v>
      </c>
      <c r="D23" s="14">
        <v>101032</v>
      </c>
      <c r="E23" s="15"/>
      <c r="F23" s="16">
        <v>10737164.82</v>
      </c>
      <c r="G23" s="17">
        <f t="shared" si="0"/>
        <v>91104.293476307779</v>
      </c>
      <c r="H23" s="16">
        <f t="shared" si="1"/>
        <v>24158620.844999999</v>
      </c>
      <c r="I23" s="16">
        <f t="shared" si="2"/>
        <v>154505.24696589931</v>
      </c>
      <c r="J23" s="16">
        <f t="shared" si="3"/>
        <v>63400.953489591528</v>
      </c>
    </row>
    <row r="24" spans="1:10" x14ac:dyDescent="0.25">
      <c r="A24" t="s">
        <v>51</v>
      </c>
      <c r="B24" t="s">
        <v>52</v>
      </c>
      <c r="C24">
        <v>4</v>
      </c>
      <c r="D24" s="14">
        <v>53333</v>
      </c>
      <c r="E24" s="15"/>
      <c r="F24" s="16">
        <v>7253002.959999999</v>
      </c>
      <c r="G24" s="17">
        <f t="shared" si="0"/>
        <v>61541.358573684338</v>
      </c>
      <c r="H24" s="16">
        <f t="shared" si="1"/>
        <v>0</v>
      </c>
      <c r="I24" s="16">
        <f t="shared" si="2"/>
        <v>0</v>
      </c>
      <c r="J24" s="16">
        <f t="shared" si="3"/>
        <v>-61541.358573684338</v>
      </c>
    </row>
    <row r="25" spans="1:10" x14ac:dyDescent="0.25">
      <c r="A25" t="s">
        <v>53</v>
      </c>
      <c r="B25" t="s">
        <v>54</v>
      </c>
      <c r="C25">
        <v>1</v>
      </c>
      <c r="D25" s="14">
        <v>48347</v>
      </c>
      <c r="E25" s="15"/>
      <c r="F25" s="16">
        <v>24172627.809999999</v>
      </c>
      <c r="G25" s="17">
        <f t="shared" si="0"/>
        <v>205103.50870219749</v>
      </c>
      <c r="H25" s="16">
        <f t="shared" si="1"/>
        <v>72517883.429999992</v>
      </c>
      <c r="I25" s="16">
        <f t="shared" si="2"/>
        <v>463784.48342242057</v>
      </c>
      <c r="J25" s="16">
        <f t="shared" si="3"/>
        <v>258680.97472022308</v>
      </c>
    </row>
    <row r="26" spans="1:10" x14ac:dyDescent="0.25">
      <c r="A26" t="s">
        <v>55</v>
      </c>
      <c r="B26" t="s">
        <v>56</v>
      </c>
      <c r="C26">
        <v>4</v>
      </c>
      <c r="D26" s="14">
        <v>109287</v>
      </c>
      <c r="E26" s="15"/>
      <c r="F26" s="16">
        <v>3463191.05</v>
      </c>
      <c r="G26" s="17">
        <f t="shared" si="0"/>
        <v>29384.99865402294</v>
      </c>
      <c r="H26" s="16">
        <f t="shared" si="1"/>
        <v>0</v>
      </c>
      <c r="I26" s="16">
        <f t="shared" si="2"/>
        <v>0</v>
      </c>
      <c r="J26" s="16">
        <f t="shared" si="3"/>
        <v>-29384.99865402294</v>
      </c>
    </row>
    <row r="27" spans="1:10" x14ac:dyDescent="0.25">
      <c r="A27" t="s">
        <v>57</v>
      </c>
      <c r="B27" t="s">
        <v>58</v>
      </c>
      <c r="C27">
        <v>4</v>
      </c>
      <c r="D27" s="14">
        <v>22440</v>
      </c>
      <c r="E27" s="15"/>
      <c r="F27" s="16">
        <v>5409244.5</v>
      </c>
      <c r="G27" s="17">
        <f t="shared" si="0"/>
        <v>45897.162488849986</v>
      </c>
      <c r="H27" s="16">
        <f t="shared" si="1"/>
        <v>0</v>
      </c>
      <c r="I27" s="16">
        <f t="shared" si="2"/>
        <v>0</v>
      </c>
      <c r="J27" s="16">
        <f t="shared" si="3"/>
        <v>-45897.162488849986</v>
      </c>
    </row>
    <row r="28" spans="1:10" x14ac:dyDescent="0.25">
      <c r="A28" t="s">
        <v>59</v>
      </c>
      <c r="B28" t="s">
        <v>60</v>
      </c>
      <c r="C28">
        <v>1</v>
      </c>
      <c r="D28" s="14">
        <v>31230</v>
      </c>
      <c r="E28" s="15"/>
      <c r="F28" s="16">
        <v>9223457.25</v>
      </c>
      <c r="G28" s="17">
        <f t="shared" si="0"/>
        <v>78260.562285955355</v>
      </c>
      <c r="H28" s="16">
        <f t="shared" si="1"/>
        <v>27670371.75</v>
      </c>
      <c r="I28" s="16">
        <f t="shared" si="2"/>
        <v>176964.47360557073</v>
      </c>
      <c r="J28" s="16">
        <f t="shared" si="3"/>
        <v>98703.911319615378</v>
      </c>
    </row>
    <row r="29" spans="1:10" x14ac:dyDescent="0.25">
      <c r="A29" t="s">
        <v>61</v>
      </c>
      <c r="B29" t="s">
        <v>62</v>
      </c>
      <c r="C29">
        <v>3</v>
      </c>
      <c r="D29" s="14">
        <v>42476</v>
      </c>
      <c r="E29" s="15"/>
      <c r="F29" s="16">
        <v>1613046.75</v>
      </c>
      <c r="G29" s="17">
        <f t="shared" si="0"/>
        <v>13686.61904390925</v>
      </c>
      <c r="H29" s="16">
        <f t="shared" si="1"/>
        <v>2419570.125</v>
      </c>
      <c r="I29" s="16">
        <f t="shared" si="2"/>
        <v>15474.239283481616</v>
      </c>
      <c r="J29" s="16">
        <f t="shared" si="3"/>
        <v>1787.6202395723667</v>
      </c>
    </row>
    <row r="30" spans="1:10" x14ac:dyDescent="0.25">
      <c r="A30" t="s">
        <v>63</v>
      </c>
      <c r="B30" t="s">
        <v>64</v>
      </c>
      <c r="C30">
        <v>2</v>
      </c>
      <c r="D30" s="14">
        <v>10025</v>
      </c>
      <c r="E30" s="15"/>
      <c r="F30" s="16">
        <v>14255366.08</v>
      </c>
      <c r="G30" s="17">
        <f t="shared" si="0"/>
        <v>120956.05094423084</v>
      </c>
      <c r="H30" s="16">
        <f t="shared" si="1"/>
        <v>32074573.68</v>
      </c>
      <c r="I30" s="16">
        <f t="shared" si="2"/>
        <v>205131.32597881684</v>
      </c>
      <c r="J30" s="16">
        <f t="shared" si="3"/>
        <v>84175.275034585997</v>
      </c>
    </row>
    <row r="31" spans="1:10" x14ac:dyDescent="0.25">
      <c r="A31" t="s">
        <v>65</v>
      </c>
      <c r="B31" t="s">
        <v>1389</v>
      </c>
      <c r="C31">
        <v>3</v>
      </c>
      <c r="D31" s="14">
        <v>64747</v>
      </c>
      <c r="E31" s="15"/>
      <c r="F31" s="16">
        <v>11837700.420000002</v>
      </c>
      <c r="G31" s="17">
        <f t="shared" si="0"/>
        <v>100442.28166633395</v>
      </c>
      <c r="H31" s="16">
        <f t="shared" si="1"/>
        <v>17756550.630000003</v>
      </c>
      <c r="I31" s="16">
        <f t="shared" si="2"/>
        <v>113561.12825945737</v>
      </c>
      <c r="J31" s="16">
        <f t="shared" si="3"/>
        <v>13118.846593123424</v>
      </c>
    </row>
    <row r="32" spans="1:10" x14ac:dyDescent="0.25">
      <c r="A32" t="s">
        <v>67</v>
      </c>
      <c r="B32" t="s">
        <v>68</v>
      </c>
      <c r="C32">
        <v>1</v>
      </c>
      <c r="D32" s="14">
        <v>5251</v>
      </c>
      <c r="E32" s="15"/>
      <c r="F32" s="16">
        <v>1613618.8199999998</v>
      </c>
      <c r="G32" s="17">
        <f t="shared" si="0"/>
        <v>13691.473028554425</v>
      </c>
      <c r="H32" s="16">
        <f t="shared" si="1"/>
        <v>4840856.459999999</v>
      </c>
      <c r="I32" s="16">
        <f t="shared" si="2"/>
        <v>30959.454501872617</v>
      </c>
      <c r="J32" s="16">
        <f t="shared" si="3"/>
        <v>17267.981473318192</v>
      </c>
    </row>
    <row r="33" spans="1:10" x14ac:dyDescent="0.25">
      <c r="A33" t="s">
        <v>69</v>
      </c>
      <c r="B33" t="s">
        <v>70</v>
      </c>
      <c r="C33">
        <v>4</v>
      </c>
      <c r="D33" s="14">
        <v>63400</v>
      </c>
      <c r="E33" s="15"/>
      <c r="F33" s="16">
        <v>6967664.9100000001</v>
      </c>
      <c r="G33" s="17">
        <f t="shared" si="0"/>
        <v>59120.279836145004</v>
      </c>
      <c r="H33" s="16">
        <f t="shared" si="1"/>
        <v>0</v>
      </c>
      <c r="I33" s="16">
        <f t="shared" si="2"/>
        <v>0</v>
      </c>
      <c r="J33" s="16">
        <f t="shared" si="3"/>
        <v>-59120.279836145004</v>
      </c>
    </row>
    <row r="34" spans="1:10" x14ac:dyDescent="0.25">
      <c r="A34" t="s">
        <v>71</v>
      </c>
      <c r="B34" t="s">
        <v>72</v>
      </c>
      <c r="C34">
        <v>1</v>
      </c>
      <c r="D34" s="14">
        <v>15376</v>
      </c>
      <c r="E34" s="15"/>
      <c r="F34" s="16">
        <v>11536535.4</v>
      </c>
      <c r="G34" s="17">
        <f t="shared" si="0"/>
        <v>97886.911899096056</v>
      </c>
      <c r="H34" s="16">
        <f t="shared" si="1"/>
        <v>34609606.200000003</v>
      </c>
      <c r="I34" s="16">
        <f t="shared" si="2"/>
        <v>221343.9992138558</v>
      </c>
      <c r="J34" s="16">
        <f t="shared" si="3"/>
        <v>123457.08731475974</v>
      </c>
    </row>
    <row r="35" spans="1:10" x14ac:dyDescent="0.25">
      <c r="A35" t="s">
        <v>73</v>
      </c>
      <c r="B35" t="s">
        <v>74</v>
      </c>
      <c r="C35">
        <v>2</v>
      </c>
      <c r="D35" s="14">
        <v>159253</v>
      </c>
      <c r="E35" s="15"/>
      <c r="F35" s="16">
        <v>6463709.9399999995</v>
      </c>
      <c r="G35" s="17">
        <f t="shared" si="0"/>
        <v>54844.247731263538</v>
      </c>
      <c r="H35" s="16">
        <f t="shared" si="1"/>
        <v>14543347.364999998</v>
      </c>
      <c r="I35" s="16">
        <f t="shared" si="2"/>
        <v>93011.248065728971</v>
      </c>
      <c r="J35" s="16">
        <f t="shared" si="3"/>
        <v>38167.000334465432</v>
      </c>
    </row>
    <row r="36" spans="1:10" x14ac:dyDescent="0.25">
      <c r="A36" t="s">
        <v>75</v>
      </c>
      <c r="B36" t="s">
        <v>76</v>
      </c>
      <c r="C36">
        <v>3</v>
      </c>
      <c r="D36" s="14">
        <v>9201</v>
      </c>
      <c r="E36" s="15"/>
      <c r="F36" s="16">
        <v>13414873.860000001</v>
      </c>
      <c r="G36" s="17">
        <f t="shared" si="0"/>
        <v>113824.51751253734</v>
      </c>
      <c r="H36" s="16">
        <f t="shared" si="1"/>
        <v>20122310.790000003</v>
      </c>
      <c r="I36" s="16">
        <f t="shared" si="2"/>
        <v>128691.22861278678</v>
      </c>
      <c r="J36" s="16">
        <f t="shared" si="3"/>
        <v>14866.711100249449</v>
      </c>
    </row>
    <row r="37" spans="1:10" x14ac:dyDescent="0.25">
      <c r="A37" t="s">
        <v>77</v>
      </c>
      <c r="B37" t="s">
        <v>78</v>
      </c>
      <c r="C37">
        <v>5</v>
      </c>
      <c r="D37" s="14">
        <v>33540</v>
      </c>
      <c r="E37" s="15"/>
      <c r="F37" s="16">
        <v>4185548.0400000005</v>
      </c>
      <c r="G37" s="17">
        <f t="shared" si="0"/>
        <v>35514.160710755001</v>
      </c>
      <c r="H37" s="16">
        <f t="shared" si="1"/>
        <v>0</v>
      </c>
      <c r="I37" s="16">
        <f t="shared" si="2"/>
        <v>0</v>
      </c>
      <c r="J37" s="16">
        <f t="shared" si="3"/>
        <v>-35514.160710755001</v>
      </c>
    </row>
    <row r="38" spans="1:10" x14ac:dyDescent="0.25">
      <c r="A38" t="s">
        <v>79</v>
      </c>
      <c r="B38" t="s">
        <v>80</v>
      </c>
      <c r="C38">
        <v>2</v>
      </c>
      <c r="D38" s="14">
        <v>55513</v>
      </c>
      <c r="E38" s="15"/>
      <c r="F38" s="16">
        <v>7559570.7800000012</v>
      </c>
      <c r="G38" s="17">
        <f t="shared" si="0"/>
        <v>64142.570822158712</v>
      </c>
      <c r="H38" s="16">
        <f t="shared" si="1"/>
        <v>17009034.255000003</v>
      </c>
      <c r="I38" s="16">
        <f t="shared" si="2"/>
        <v>108780.42480492502</v>
      </c>
      <c r="J38" s="16">
        <f t="shared" si="3"/>
        <v>44637.853982766304</v>
      </c>
    </row>
    <row r="39" spans="1:10" x14ac:dyDescent="0.25">
      <c r="A39" t="s">
        <v>81</v>
      </c>
      <c r="B39" t="s">
        <v>82</v>
      </c>
      <c r="C39">
        <v>2</v>
      </c>
      <c r="D39" s="14">
        <v>25693</v>
      </c>
      <c r="E39" s="15"/>
      <c r="F39" s="16">
        <v>1329480.3999999999</v>
      </c>
      <c r="G39" s="17">
        <f t="shared" si="0"/>
        <v>11280.57309011291</v>
      </c>
      <c r="H39" s="16">
        <f t="shared" si="1"/>
        <v>2991330.9</v>
      </c>
      <c r="I39" s="16">
        <f t="shared" si="2"/>
        <v>19130.906620312326</v>
      </c>
      <c r="J39" s="16">
        <f t="shared" si="3"/>
        <v>7850.3335301994157</v>
      </c>
    </row>
    <row r="40" spans="1:10" x14ac:dyDescent="0.25">
      <c r="A40" t="s">
        <v>83</v>
      </c>
      <c r="B40" t="s">
        <v>84</v>
      </c>
      <c r="C40">
        <v>2</v>
      </c>
      <c r="D40" s="14">
        <v>51260</v>
      </c>
      <c r="E40" s="15"/>
      <c r="F40" s="16">
        <v>16757061.080000002</v>
      </c>
      <c r="G40" s="17">
        <f t="shared" si="0"/>
        <v>142182.80486754555</v>
      </c>
      <c r="H40" s="16">
        <f t="shared" si="1"/>
        <v>37703387.430000007</v>
      </c>
      <c r="I40" s="16">
        <f t="shared" si="2"/>
        <v>241130.12177716204</v>
      </c>
      <c r="J40" s="16">
        <f t="shared" si="3"/>
        <v>98947.316909616493</v>
      </c>
    </row>
    <row r="41" spans="1:10" x14ac:dyDescent="0.25">
      <c r="A41" t="s">
        <v>85</v>
      </c>
      <c r="B41" t="s">
        <v>86</v>
      </c>
      <c r="C41">
        <v>2</v>
      </c>
      <c r="D41" s="14">
        <v>29072</v>
      </c>
      <c r="E41" s="15"/>
      <c r="F41" s="16">
        <v>9010494.1600000001</v>
      </c>
      <c r="G41" s="17">
        <f t="shared" si="0"/>
        <v>76453.581376540445</v>
      </c>
      <c r="H41" s="16">
        <f t="shared" si="1"/>
        <v>20273611.859999999</v>
      </c>
      <c r="I41" s="16">
        <f t="shared" si="2"/>
        <v>129658.86701137494</v>
      </c>
      <c r="J41" s="16">
        <f t="shared" si="3"/>
        <v>53205.285634834494</v>
      </c>
    </row>
    <row r="42" spans="1:10" x14ac:dyDescent="0.25">
      <c r="A42" t="s">
        <v>87</v>
      </c>
      <c r="B42" t="s">
        <v>88</v>
      </c>
      <c r="C42">
        <v>5</v>
      </c>
      <c r="D42" s="14">
        <v>52756</v>
      </c>
      <c r="E42" s="15"/>
      <c r="F42" s="16">
        <v>9039842.7000000011</v>
      </c>
      <c r="G42" s="17">
        <f t="shared" si="0"/>
        <v>76702.602235033817</v>
      </c>
      <c r="H42" s="16">
        <f t="shared" si="1"/>
        <v>0</v>
      </c>
      <c r="I42" s="16">
        <f t="shared" si="2"/>
        <v>0</v>
      </c>
      <c r="J42" s="16">
        <f t="shared" si="3"/>
        <v>-76702.602235033817</v>
      </c>
    </row>
    <row r="43" spans="1:10" x14ac:dyDescent="0.25">
      <c r="A43" t="s">
        <v>1211</v>
      </c>
      <c r="B43" t="s">
        <v>89</v>
      </c>
      <c r="C43">
        <v>2</v>
      </c>
      <c r="D43" s="14">
        <v>5564</v>
      </c>
      <c r="E43" s="15"/>
      <c r="F43" s="16">
        <v>41391189.219999999</v>
      </c>
      <c r="G43" s="17">
        <f t="shared" si="0"/>
        <v>351202.12022900349</v>
      </c>
      <c r="H43" s="16">
        <f t="shared" si="1"/>
        <v>93130175.745000005</v>
      </c>
      <c r="I43" s="16">
        <f t="shared" si="2"/>
        <v>595609.36428359395</v>
      </c>
      <c r="J43" s="16">
        <f t="shared" si="3"/>
        <v>244407.24405459047</v>
      </c>
    </row>
    <row r="44" spans="1:10" x14ac:dyDescent="0.25">
      <c r="A44" t="s">
        <v>90</v>
      </c>
      <c r="B44" t="s">
        <v>91</v>
      </c>
      <c r="C44">
        <v>4</v>
      </c>
      <c r="D44" s="14">
        <v>67729</v>
      </c>
      <c r="E44" s="15"/>
      <c r="F44" s="16">
        <v>5863980.3099999996</v>
      </c>
      <c r="G44" s="17">
        <f t="shared" si="0"/>
        <v>49755.572542429334</v>
      </c>
      <c r="H44" s="16">
        <f t="shared" si="1"/>
        <v>0</v>
      </c>
      <c r="I44" s="16">
        <f t="shared" si="2"/>
        <v>0</v>
      </c>
      <c r="J44" s="16">
        <f t="shared" si="3"/>
        <v>-49755.572542429334</v>
      </c>
    </row>
    <row r="45" spans="1:10" x14ac:dyDescent="0.25">
      <c r="A45" t="s">
        <v>92</v>
      </c>
      <c r="B45" t="s">
        <v>93</v>
      </c>
      <c r="C45">
        <v>2</v>
      </c>
      <c r="D45" s="14">
        <v>36775</v>
      </c>
      <c r="E45" s="15"/>
      <c r="F45" s="16">
        <v>4688707.5900000008</v>
      </c>
      <c r="G45" s="17">
        <f t="shared" si="0"/>
        <v>39783.443717682618</v>
      </c>
      <c r="H45" s="16">
        <f t="shared" si="1"/>
        <v>10549592.077500002</v>
      </c>
      <c r="I45" s="16">
        <f t="shared" si="2"/>
        <v>67469.386592114985</v>
      </c>
      <c r="J45" s="16">
        <f t="shared" si="3"/>
        <v>27685.942874432367</v>
      </c>
    </row>
    <row r="46" spans="1:10" x14ac:dyDescent="0.25">
      <c r="A46" t="s">
        <v>94</v>
      </c>
      <c r="B46" t="s">
        <v>95</v>
      </c>
      <c r="C46">
        <v>5</v>
      </c>
      <c r="D46" s="14">
        <v>51802</v>
      </c>
      <c r="E46" s="15"/>
      <c r="F46" s="16">
        <v>8110310.5600000005</v>
      </c>
      <c r="G46" s="17">
        <f t="shared" si="0"/>
        <v>68815.569643294162</v>
      </c>
      <c r="H46" s="16">
        <f t="shared" si="1"/>
        <v>0</v>
      </c>
      <c r="I46" s="16">
        <f t="shared" si="2"/>
        <v>0</v>
      </c>
      <c r="J46" s="16">
        <f t="shared" si="3"/>
        <v>-68815.569643294162</v>
      </c>
    </row>
    <row r="47" spans="1:10" x14ac:dyDescent="0.25">
      <c r="A47" t="s">
        <v>96</v>
      </c>
      <c r="B47" t="s">
        <v>97</v>
      </c>
      <c r="C47">
        <v>4</v>
      </c>
      <c r="D47" s="14">
        <v>98020</v>
      </c>
      <c r="E47" s="15"/>
      <c r="F47" s="16">
        <v>1629533.78</v>
      </c>
      <c r="G47" s="17">
        <f t="shared" si="0"/>
        <v>13826.510648895593</v>
      </c>
      <c r="H47" s="16">
        <f t="shared" si="1"/>
        <v>0</v>
      </c>
      <c r="I47" s="16">
        <f t="shared" si="2"/>
        <v>0</v>
      </c>
      <c r="J47" s="16">
        <f t="shared" si="3"/>
        <v>-13826.510648895593</v>
      </c>
    </row>
    <row r="48" spans="1:10" x14ac:dyDescent="0.25">
      <c r="A48" t="s">
        <v>100</v>
      </c>
      <c r="B48" t="s">
        <v>101</v>
      </c>
      <c r="C48">
        <v>4</v>
      </c>
      <c r="D48" s="14">
        <v>25460</v>
      </c>
      <c r="E48" s="15"/>
      <c r="F48" s="16">
        <v>5598914.709999999</v>
      </c>
      <c r="G48" s="17">
        <f t="shared" si="0"/>
        <v>47506.504504664619</v>
      </c>
      <c r="H48" s="16">
        <f t="shared" si="1"/>
        <v>0</v>
      </c>
      <c r="I48" s="16">
        <f t="shared" si="2"/>
        <v>0</v>
      </c>
      <c r="J48" s="16">
        <f t="shared" si="3"/>
        <v>-47506.504504664619</v>
      </c>
    </row>
    <row r="49" spans="1:10" x14ac:dyDescent="0.25">
      <c r="A49" t="s">
        <v>102</v>
      </c>
      <c r="B49" t="s">
        <v>103</v>
      </c>
      <c r="C49">
        <v>4</v>
      </c>
      <c r="D49" s="14">
        <v>31878</v>
      </c>
      <c r="E49" s="15"/>
      <c r="F49" s="16">
        <v>6425672.0700000003</v>
      </c>
      <c r="G49" s="17">
        <f t="shared" si="0"/>
        <v>54521.498352839299</v>
      </c>
      <c r="H49" s="16">
        <f t="shared" si="1"/>
        <v>0</v>
      </c>
      <c r="I49" s="16">
        <f t="shared" si="2"/>
        <v>0</v>
      </c>
      <c r="J49" s="16">
        <f t="shared" si="3"/>
        <v>-54521.498352839299</v>
      </c>
    </row>
    <row r="50" spans="1:10" x14ac:dyDescent="0.25">
      <c r="A50" t="s">
        <v>1212</v>
      </c>
      <c r="B50" t="s">
        <v>1257</v>
      </c>
      <c r="C50">
        <v>4</v>
      </c>
      <c r="D50" s="14">
        <v>47529</v>
      </c>
      <c r="E50" s="15"/>
      <c r="F50" s="16">
        <v>19798889.839999996</v>
      </c>
      <c r="G50" s="17">
        <f t="shared" si="0"/>
        <v>167992.56607559908</v>
      </c>
      <c r="H50" s="16">
        <f t="shared" si="1"/>
        <v>0</v>
      </c>
      <c r="I50" s="16">
        <f t="shared" si="2"/>
        <v>0</v>
      </c>
      <c r="J50" s="16">
        <f t="shared" si="3"/>
        <v>-167992.56607559908</v>
      </c>
    </row>
    <row r="51" spans="1:10" x14ac:dyDescent="0.25">
      <c r="A51" t="s">
        <v>104</v>
      </c>
      <c r="B51" t="s">
        <v>105</v>
      </c>
      <c r="C51">
        <v>5</v>
      </c>
      <c r="D51" s="14">
        <v>7068</v>
      </c>
      <c r="E51" s="15"/>
      <c r="F51" s="16">
        <v>40118509.369999997</v>
      </c>
      <c r="G51" s="17">
        <f t="shared" si="0"/>
        <v>340403.49689597881</v>
      </c>
      <c r="H51" s="16">
        <f t="shared" si="1"/>
        <v>0</v>
      </c>
      <c r="I51" s="16">
        <f t="shared" si="2"/>
        <v>0</v>
      </c>
      <c r="J51" s="16">
        <f t="shared" si="3"/>
        <v>-340403.49689597881</v>
      </c>
    </row>
    <row r="52" spans="1:10" x14ac:dyDescent="0.25">
      <c r="A52" t="s">
        <v>1341</v>
      </c>
      <c r="B52" t="s">
        <v>106</v>
      </c>
      <c r="C52">
        <v>3</v>
      </c>
      <c r="D52" s="14">
        <v>31104</v>
      </c>
      <c r="E52" s="15"/>
      <c r="F52" s="16">
        <v>6653912.2999999998</v>
      </c>
      <c r="G52" s="17">
        <f t="shared" si="0"/>
        <v>56458.105012568296</v>
      </c>
      <c r="H52" s="16">
        <f t="shared" si="1"/>
        <v>9980868.4499999993</v>
      </c>
      <c r="I52" s="16">
        <f t="shared" si="2"/>
        <v>63832.1431796701</v>
      </c>
      <c r="J52" s="16">
        <f t="shared" si="3"/>
        <v>7374.038167101804</v>
      </c>
    </row>
    <row r="53" spans="1:10" x14ac:dyDescent="0.25">
      <c r="A53" t="s">
        <v>107</v>
      </c>
      <c r="B53" t="s">
        <v>108</v>
      </c>
      <c r="C53">
        <v>4</v>
      </c>
      <c r="D53" s="14">
        <v>31800</v>
      </c>
      <c r="E53" s="15"/>
      <c r="F53" s="16">
        <v>7811867.4000000004</v>
      </c>
      <c r="G53" s="17">
        <f t="shared" si="0"/>
        <v>66283.294718726436</v>
      </c>
      <c r="H53" s="16">
        <f t="shared" si="1"/>
        <v>0</v>
      </c>
      <c r="I53" s="16">
        <f t="shared" si="2"/>
        <v>0</v>
      </c>
      <c r="J53" s="16">
        <f t="shared" si="3"/>
        <v>-66283.294718726436</v>
      </c>
    </row>
    <row r="54" spans="1:10" x14ac:dyDescent="0.25">
      <c r="A54" t="s">
        <v>109</v>
      </c>
      <c r="B54" t="s">
        <v>110</v>
      </c>
      <c r="C54">
        <v>2</v>
      </c>
      <c r="D54" s="14">
        <v>29528</v>
      </c>
      <c r="E54" s="15"/>
      <c r="F54" s="16">
        <v>19026222.739999998</v>
      </c>
      <c r="G54" s="17">
        <f t="shared" si="0"/>
        <v>161436.52531269984</v>
      </c>
      <c r="H54" s="16">
        <f t="shared" si="1"/>
        <v>42809001.164999999</v>
      </c>
      <c r="I54" s="16">
        <f t="shared" si="2"/>
        <v>273782.81814173638</v>
      </c>
      <c r="J54" s="16">
        <f t="shared" si="3"/>
        <v>112346.29282903654</v>
      </c>
    </row>
    <row r="55" spans="1:10" x14ac:dyDescent="0.25">
      <c r="A55" t="s">
        <v>111</v>
      </c>
      <c r="B55" t="s">
        <v>112</v>
      </c>
      <c r="C55">
        <v>4</v>
      </c>
      <c r="D55" s="14">
        <v>98332</v>
      </c>
      <c r="E55" s="15"/>
      <c r="F55" s="16">
        <v>2684321.27</v>
      </c>
      <c r="G55" s="17">
        <f t="shared" si="0"/>
        <v>22776.328469061835</v>
      </c>
      <c r="H55" s="16">
        <f t="shared" si="1"/>
        <v>0</v>
      </c>
      <c r="I55" s="16">
        <f t="shared" si="2"/>
        <v>0</v>
      </c>
      <c r="J55" s="16">
        <f t="shared" si="3"/>
        <v>-22776.328469061835</v>
      </c>
    </row>
    <row r="56" spans="1:10" x14ac:dyDescent="0.25">
      <c r="A56" t="s">
        <v>114</v>
      </c>
      <c r="B56" t="s">
        <v>115</v>
      </c>
      <c r="C56">
        <v>2</v>
      </c>
      <c r="D56" s="14">
        <v>115155</v>
      </c>
      <c r="E56" s="15"/>
      <c r="F56" s="16">
        <v>14905097.23</v>
      </c>
      <c r="G56" s="17">
        <f t="shared" si="0"/>
        <v>126468.98646889001</v>
      </c>
      <c r="H56" s="16">
        <f t="shared" si="1"/>
        <v>33536468.767500002</v>
      </c>
      <c r="I56" s="16">
        <f t="shared" si="2"/>
        <v>214480.80263071641</v>
      </c>
      <c r="J56" s="16">
        <f t="shared" si="3"/>
        <v>88011.816161826398</v>
      </c>
    </row>
    <row r="57" spans="1:10" x14ac:dyDescent="0.25">
      <c r="A57" t="s">
        <v>116</v>
      </c>
      <c r="B57" t="s">
        <v>117</v>
      </c>
      <c r="C57">
        <v>5</v>
      </c>
      <c r="D57" s="14">
        <v>32685</v>
      </c>
      <c r="E57" s="15"/>
      <c r="F57" s="16">
        <v>9584338.8599999994</v>
      </c>
      <c r="G57" s="17">
        <f t="shared" si="0"/>
        <v>81322.624260304598</v>
      </c>
      <c r="H57" s="16">
        <f t="shared" si="1"/>
        <v>0</v>
      </c>
      <c r="I57" s="16">
        <f t="shared" si="2"/>
        <v>0</v>
      </c>
      <c r="J57" s="16">
        <f t="shared" si="3"/>
        <v>-81322.624260304598</v>
      </c>
    </row>
    <row r="58" spans="1:10" x14ac:dyDescent="0.25">
      <c r="A58" t="s">
        <v>119</v>
      </c>
      <c r="B58" t="s">
        <v>120</v>
      </c>
      <c r="C58">
        <v>1</v>
      </c>
      <c r="D58" s="14">
        <v>45441</v>
      </c>
      <c r="E58" s="15"/>
      <c r="F58" s="16">
        <v>17831802.379999999</v>
      </c>
      <c r="G58" s="17">
        <f t="shared" si="0"/>
        <v>151301.92974340904</v>
      </c>
      <c r="H58" s="16">
        <f t="shared" si="1"/>
        <v>53495407.140000001</v>
      </c>
      <c r="I58" s="16">
        <f t="shared" si="2"/>
        <v>342127.19114790321</v>
      </c>
      <c r="J58" s="16">
        <f t="shared" si="3"/>
        <v>190825.26140449417</v>
      </c>
    </row>
    <row r="59" spans="1:10" x14ac:dyDescent="0.25">
      <c r="A59" t="s">
        <v>118</v>
      </c>
      <c r="B59" t="s">
        <v>1258</v>
      </c>
      <c r="C59">
        <v>3</v>
      </c>
      <c r="D59" s="14">
        <v>93425</v>
      </c>
      <c r="E59" s="15"/>
      <c r="F59" s="16">
        <v>9036089.1999999993</v>
      </c>
      <c r="G59" s="17">
        <f t="shared" si="0"/>
        <v>76670.753979810383</v>
      </c>
      <c r="H59" s="16">
        <f t="shared" si="1"/>
        <v>13554133.799999999</v>
      </c>
      <c r="I59" s="16">
        <f t="shared" si="2"/>
        <v>86684.782364605344</v>
      </c>
      <c r="J59" s="16">
        <f t="shared" si="3"/>
        <v>10014.028384794961</v>
      </c>
    </row>
    <row r="60" spans="1:10" x14ac:dyDescent="0.25">
      <c r="A60" t="s">
        <v>121</v>
      </c>
      <c r="B60" t="s">
        <v>122</v>
      </c>
      <c r="C60">
        <v>1</v>
      </c>
      <c r="D60" s="14">
        <v>17350</v>
      </c>
      <c r="E60" s="15"/>
      <c r="F60" s="16">
        <v>5027315</v>
      </c>
      <c r="G60" s="17">
        <f t="shared" si="0"/>
        <v>42656.510246048754</v>
      </c>
      <c r="H60" s="16">
        <f t="shared" si="1"/>
        <v>15081945</v>
      </c>
      <c r="I60" s="16">
        <f t="shared" si="2"/>
        <v>96455.822205322183</v>
      </c>
      <c r="J60" s="16">
        <f t="shared" si="3"/>
        <v>53799.311959273429</v>
      </c>
    </row>
    <row r="61" spans="1:10" x14ac:dyDescent="0.25">
      <c r="A61" t="s">
        <v>123</v>
      </c>
      <c r="B61" t="s">
        <v>124</v>
      </c>
      <c r="C61">
        <v>2</v>
      </c>
      <c r="D61" s="14">
        <v>41727</v>
      </c>
      <c r="E61" s="15"/>
      <c r="F61" s="16">
        <v>17839343.600000001</v>
      </c>
      <c r="G61" s="17">
        <f t="shared" si="0"/>
        <v>151365.91660880297</v>
      </c>
      <c r="H61" s="16">
        <f t="shared" si="1"/>
        <v>40138523.100000001</v>
      </c>
      <c r="I61" s="16">
        <f t="shared" si="2"/>
        <v>256703.90972237449</v>
      </c>
      <c r="J61" s="16">
        <f t="shared" si="3"/>
        <v>105337.99311357152</v>
      </c>
    </row>
    <row r="62" spans="1:10" x14ac:dyDescent="0.25">
      <c r="A62" t="s">
        <v>125</v>
      </c>
      <c r="B62" t="s">
        <v>126</v>
      </c>
      <c r="C62">
        <v>5</v>
      </c>
      <c r="D62" s="14">
        <v>35316</v>
      </c>
      <c r="E62" s="15"/>
      <c r="F62" s="16">
        <v>12757144.68</v>
      </c>
      <c r="G62" s="17">
        <f t="shared" si="0"/>
        <v>108243.71911303475</v>
      </c>
      <c r="H62" s="16">
        <f t="shared" si="1"/>
        <v>0</v>
      </c>
      <c r="I62" s="16">
        <f t="shared" si="2"/>
        <v>0</v>
      </c>
      <c r="J62" s="16">
        <f t="shared" si="3"/>
        <v>-108243.71911303475</v>
      </c>
    </row>
    <row r="63" spans="1:10" x14ac:dyDescent="0.25">
      <c r="A63" t="s">
        <v>127</v>
      </c>
      <c r="B63" t="s">
        <v>128</v>
      </c>
      <c r="C63">
        <v>4</v>
      </c>
      <c r="D63" s="14">
        <v>68219</v>
      </c>
      <c r="E63" s="15"/>
      <c r="F63" s="16">
        <v>17030708.380000003</v>
      </c>
      <c r="G63" s="17">
        <f t="shared" si="0"/>
        <v>144504.68819020459</v>
      </c>
      <c r="H63" s="16">
        <f t="shared" si="1"/>
        <v>0</v>
      </c>
      <c r="I63" s="16">
        <f t="shared" si="2"/>
        <v>0</v>
      </c>
      <c r="J63" s="16">
        <f t="shared" si="3"/>
        <v>-144504.68819020459</v>
      </c>
    </row>
    <row r="64" spans="1:10" x14ac:dyDescent="0.25">
      <c r="A64" t="s">
        <v>129</v>
      </c>
      <c r="B64" t="s">
        <v>130</v>
      </c>
      <c r="C64">
        <v>3</v>
      </c>
      <c r="D64" s="14">
        <v>39310</v>
      </c>
      <c r="E64" s="15"/>
      <c r="F64" s="16">
        <v>7630902</v>
      </c>
      <c r="G64" s="17">
        <f t="shared" si="0"/>
        <v>64747.812569849688</v>
      </c>
      <c r="H64" s="16">
        <f t="shared" si="1"/>
        <v>11446353</v>
      </c>
      <c r="I64" s="16">
        <f t="shared" si="2"/>
        <v>73204.576058814433</v>
      </c>
      <c r="J64" s="16">
        <f t="shared" si="3"/>
        <v>8456.7634889647452</v>
      </c>
    </row>
    <row r="65" spans="1:10" x14ac:dyDescent="0.25">
      <c r="A65" t="s">
        <v>131</v>
      </c>
      <c r="B65" t="s">
        <v>132</v>
      </c>
      <c r="C65">
        <v>4</v>
      </c>
      <c r="D65" s="14">
        <v>20661</v>
      </c>
      <c r="E65" s="15"/>
      <c r="F65" s="16">
        <v>10091747.620000001</v>
      </c>
      <c r="G65" s="17">
        <f t="shared" si="0"/>
        <v>85627.961596412424</v>
      </c>
      <c r="H65" s="16">
        <f t="shared" si="1"/>
        <v>0</v>
      </c>
      <c r="I65" s="16">
        <f t="shared" si="2"/>
        <v>0</v>
      </c>
      <c r="J65" s="16">
        <f t="shared" si="3"/>
        <v>-85627.961596412424</v>
      </c>
    </row>
    <row r="66" spans="1:10" x14ac:dyDescent="0.25">
      <c r="A66" t="s">
        <v>1213</v>
      </c>
      <c r="B66" t="s">
        <v>133</v>
      </c>
      <c r="C66">
        <v>3</v>
      </c>
      <c r="D66" s="14">
        <v>76597</v>
      </c>
      <c r="E66" s="15"/>
      <c r="F66" s="16">
        <v>24818682.440000001</v>
      </c>
      <c r="G66" s="17">
        <f t="shared" si="0"/>
        <v>210585.24914298989</v>
      </c>
      <c r="H66" s="16">
        <f t="shared" si="1"/>
        <v>37228023.660000004</v>
      </c>
      <c r="I66" s="16">
        <f t="shared" si="2"/>
        <v>238089.9566471359</v>
      </c>
      <c r="J66" s="16">
        <f t="shared" si="3"/>
        <v>27504.707504146005</v>
      </c>
    </row>
    <row r="67" spans="1:10" x14ac:dyDescent="0.25">
      <c r="A67" t="s">
        <v>134</v>
      </c>
      <c r="B67" t="s">
        <v>135</v>
      </c>
      <c r="C67">
        <v>1</v>
      </c>
      <c r="D67" s="14">
        <v>46123</v>
      </c>
      <c r="E67" s="15"/>
      <c r="F67" s="16">
        <v>8664532.6400000006</v>
      </c>
      <c r="G67" s="17">
        <f t="shared" si="0"/>
        <v>73518.11560154552</v>
      </c>
      <c r="H67" s="16">
        <f t="shared" si="1"/>
        <v>25993597.920000002</v>
      </c>
      <c r="I67" s="16">
        <f t="shared" si="2"/>
        <v>166240.75074190713</v>
      </c>
      <c r="J67" s="16">
        <f t="shared" si="3"/>
        <v>92722.635140361614</v>
      </c>
    </row>
    <row r="68" spans="1:10" x14ac:dyDescent="0.25">
      <c r="A68" t="s">
        <v>1342</v>
      </c>
      <c r="B68" t="s">
        <v>1390</v>
      </c>
      <c r="C68">
        <v>4</v>
      </c>
      <c r="D68" s="14">
        <v>61064</v>
      </c>
      <c r="E68" s="15"/>
      <c r="F68" s="16">
        <v>15787069.400000002</v>
      </c>
      <c r="G68" s="17">
        <f t="shared" si="0"/>
        <v>133952.47515148402</v>
      </c>
      <c r="H68" s="16">
        <f t="shared" si="1"/>
        <v>0</v>
      </c>
      <c r="I68" s="16">
        <f t="shared" si="2"/>
        <v>0</v>
      </c>
      <c r="J68" s="16">
        <f t="shared" si="3"/>
        <v>-133952.47515148402</v>
      </c>
    </row>
    <row r="69" spans="1:10" x14ac:dyDescent="0.25">
      <c r="A69" t="s">
        <v>136</v>
      </c>
      <c r="B69" t="s">
        <v>137</v>
      </c>
      <c r="C69">
        <v>5</v>
      </c>
      <c r="D69" s="14">
        <v>38175</v>
      </c>
      <c r="E69" s="15">
        <v>1</v>
      </c>
      <c r="F69" s="16">
        <v>12972645.379999999</v>
      </c>
      <c r="G69" s="17">
        <f t="shared" si="0"/>
        <v>110072.23151330819</v>
      </c>
      <c r="H69" s="16">
        <f t="shared" si="1"/>
        <v>0</v>
      </c>
      <c r="I69" s="16">
        <f t="shared" si="2"/>
        <v>0</v>
      </c>
      <c r="J69" s="16">
        <f t="shared" si="3"/>
        <v>-110072.23151330819</v>
      </c>
    </row>
    <row r="70" spans="1:10" x14ac:dyDescent="0.25">
      <c r="A70" t="s">
        <v>284</v>
      </c>
      <c r="B70" t="s">
        <v>1367</v>
      </c>
      <c r="C70">
        <v>4</v>
      </c>
      <c r="D70" s="14">
        <v>43687</v>
      </c>
      <c r="E70" s="15"/>
      <c r="F70" s="16">
        <v>2997468.64</v>
      </c>
      <c r="G70" s="17">
        <f t="shared" si="0"/>
        <v>25433.367862242532</v>
      </c>
      <c r="H70" s="16">
        <f t="shared" si="1"/>
        <v>0</v>
      </c>
      <c r="I70" s="16">
        <f t="shared" si="2"/>
        <v>0</v>
      </c>
      <c r="J70" s="16">
        <f t="shared" si="3"/>
        <v>-25433.367862242532</v>
      </c>
    </row>
    <row r="71" spans="1:10" x14ac:dyDescent="0.25">
      <c r="A71" t="s">
        <v>138</v>
      </c>
      <c r="B71" t="s">
        <v>139</v>
      </c>
      <c r="C71">
        <v>3</v>
      </c>
      <c r="D71" s="14">
        <v>101854</v>
      </c>
      <c r="E71" s="15"/>
      <c r="F71" s="16">
        <v>15072473.799999999</v>
      </c>
      <c r="G71" s="17">
        <f t="shared" ref="G71:G134" si="4">SUM(F71/$F$6)*50000000</f>
        <v>127889.16809131741</v>
      </c>
      <c r="H71" s="16">
        <f t="shared" ref="H71:H134" si="5">IF(C71=1,F71*3)+IF(C71=2,F71*2.25)+IF(C71=3,F71*1.5)+IF(C71=2,F71*0)+IF(C71=5,F71*0)</f>
        <v>22608710.699999999</v>
      </c>
      <c r="I71" s="16">
        <f t="shared" ref="I71:I134" si="6">SUM(H71/$H$6)*50000000</f>
        <v>144592.8744316973</v>
      </c>
      <c r="J71" s="16">
        <f t="shared" ref="J71:J134" si="7">SUM(I71-G71)</f>
        <v>16703.706340379897</v>
      </c>
    </row>
    <row r="72" spans="1:10" x14ac:dyDescent="0.25">
      <c r="A72" t="s">
        <v>140</v>
      </c>
      <c r="B72" t="s">
        <v>141</v>
      </c>
      <c r="C72">
        <v>5</v>
      </c>
      <c r="D72" s="14">
        <v>44696</v>
      </c>
      <c r="E72" s="15"/>
      <c r="F72" s="16">
        <v>5993945.6699999999</v>
      </c>
      <c r="G72" s="17">
        <f t="shared" si="4"/>
        <v>50858.321964431227</v>
      </c>
      <c r="H72" s="16">
        <f t="shared" si="5"/>
        <v>0</v>
      </c>
      <c r="I72" s="16">
        <f t="shared" si="6"/>
        <v>0</v>
      </c>
      <c r="J72" s="16">
        <f t="shared" si="7"/>
        <v>-50858.321964431227</v>
      </c>
    </row>
    <row r="73" spans="1:10" x14ac:dyDescent="0.25">
      <c r="A73" t="s">
        <v>142</v>
      </c>
      <c r="B73" t="s">
        <v>143</v>
      </c>
      <c r="C73">
        <v>1</v>
      </c>
      <c r="D73" s="14">
        <v>70457</v>
      </c>
      <c r="E73" s="15"/>
      <c r="F73" s="16">
        <v>7878009.9000000004</v>
      </c>
      <c r="G73" s="17">
        <f t="shared" si="4"/>
        <v>66844.510443014515</v>
      </c>
      <c r="H73" s="16">
        <f t="shared" si="5"/>
        <v>23634029.700000003</v>
      </c>
      <c r="I73" s="16">
        <f t="shared" si="6"/>
        <v>151150.2506300417</v>
      </c>
      <c r="J73" s="16">
        <f t="shared" si="7"/>
        <v>84305.740187027186</v>
      </c>
    </row>
    <row r="74" spans="1:10" x14ac:dyDescent="0.25">
      <c r="A74" t="s">
        <v>144</v>
      </c>
      <c r="B74" t="s">
        <v>145</v>
      </c>
      <c r="C74">
        <v>3</v>
      </c>
      <c r="D74" s="14">
        <v>36961</v>
      </c>
      <c r="E74" s="15"/>
      <c r="F74" s="16">
        <v>16839616.660000004</v>
      </c>
      <c r="G74" s="17">
        <f t="shared" si="4"/>
        <v>142883.28473485817</v>
      </c>
      <c r="H74" s="16">
        <f t="shared" si="5"/>
        <v>25259424.990000006</v>
      </c>
      <c r="I74" s="16">
        <f t="shared" si="6"/>
        <v>161545.38462009458</v>
      </c>
      <c r="J74" s="16">
        <f t="shared" si="7"/>
        <v>18662.099885236414</v>
      </c>
    </row>
    <row r="75" spans="1:10" x14ac:dyDescent="0.25">
      <c r="A75" t="s">
        <v>558</v>
      </c>
      <c r="B75" t="s">
        <v>1259</v>
      </c>
      <c r="C75">
        <v>3</v>
      </c>
      <c r="D75" s="14">
        <v>55897</v>
      </c>
      <c r="E75" s="15"/>
      <c r="F75" s="16">
        <v>13731369.709999999</v>
      </c>
      <c r="G75" s="17">
        <f t="shared" si="4"/>
        <v>116509.96858698897</v>
      </c>
      <c r="H75" s="16">
        <f t="shared" si="5"/>
        <v>20597054.564999998</v>
      </c>
      <c r="I75" s="16">
        <f t="shared" si="6"/>
        <v>131727.42859591116</v>
      </c>
      <c r="J75" s="16">
        <f t="shared" si="7"/>
        <v>15217.460008922193</v>
      </c>
    </row>
    <row r="76" spans="1:10" x14ac:dyDescent="0.25">
      <c r="A76" t="s">
        <v>146</v>
      </c>
      <c r="B76" t="s">
        <v>147</v>
      </c>
      <c r="C76">
        <v>1</v>
      </c>
      <c r="D76" s="14">
        <v>30665</v>
      </c>
      <c r="E76" s="15"/>
      <c r="F76" s="16">
        <v>16628046.41</v>
      </c>
      <c r="G76" s="17">
        <f t="shared" si="4"/>
        <v>141088.12200149367</v>
      </c>
      <c r="H76" s="16">
        <f t="shared" si="5"/>
        <v>49884139.230000004</v>
      </c>
      <c r="I76" s="16">
        <f t="shared" si="6"/>
        <v>319031.50849803642</v>
      </c>
      <c r="J76" s="16">
        <f t="shared" si="7"/>
        <v>177943.38649654275</v>
      </c>
    </row>
    <row r="77" spans="1:10" x14ac:dyDescent="0.25">
      <c r="A77" t="s">
        <v>1214</v>
      </c>
      <c r="B77" t="s">
        <v>1260</v>
      </c>
      <c r="C77">
        <v>5</v>
      </c>
      <c r="D77" s="14">
        <v>37158</v>
      </c>
      <c r="E77" s="15"/>
      <c r="F77" s="16">
        <v>4031577.56</v>
      </c>
      <c r="G77" s="17">
        <f t="shared" si="4"/>
        <v>34207.729075238021</v>
      </c>
      <c r="H77" s="16">
        <f t="shared" si="5"/>
        <v>0</v>
      </c>
      <c r="I77" s="16">
        <f t="shared" si="6"/>
        <v>0</v>
      </c>
      <c r="J77" s="16">
        <f t="shared" si="7"/>
        <v>-34207.729075238021</v>
      </c>
    </row>
    <row r="78" spans="1:10" x14ac:dyDescent="0.25">
      <c r="A78" t="s">
        <v>148</v>
      </c>
      <c r="B78" t="s">
        <v>149</v>
      </c>
      <c r="C78">
        <v>4</v>
      </c>
      <c r="D78" s="14">
        <v>69022</v>
      </c>
      <c r="E78" s="15"/>
      <c r="F78" s="16">
        <v>6005477.1600000001</v>
      </c>
      <c r="G78" s="17">
        <f t="shared" si="4"/>
        <v>50956.166066369777</v>
      </c>
      <c r="H78" s="16">
        <f t="shared" si="5"/>
        <v>0</v>
      </c>
      <c r="I78" s="16">
        <f t="shared" si="6"/>
        <v>0</v>
      </c>
      <c r="J78" s="16">
        <f t="shared" si="7"/>
        <v>-50956.166066369777</v>
      </c>
    </row>
    <row r="79" spans="1:10" x14ac:dyDescent="0.25">
      <c r="A79" t="s">
        <v>150</v>
      </c>
      <c r="B79" t="s">
        <v>151</v>
      </c>
      <c r="C79">
        <v>1</v>
      </c>
      <c r="D79" s="14">
        <v>60829</v>
      </c>
      <c r="E79" s="15"/>
      <c r="F79" s="16">
        <v>3788645.16</v>
      </c>
      <c r="G79" s="17">
        <f t="shared" si="4"/>
        <v>32146.460105679274</v>
      </c>
      <c r="H79" s="16">
        <f t="shared" si="5"/>
        <v>11365935.48</v>
      </c>
      <c r="I79" s="16">
        <f t="shared" si="6"/>
        <v>72690.269846232914</v>
      </c>
      <c r="J79" s="16">
        <f t="shared" si="7"/>
        <v>40543.809740553639</v>
      </c>
    </row>
    <row r="80" spans="1:10" x14ac:dyDescent="0.25">
      <c r="A80" t="s">
        <v>152</v>
      </c>
      <c r="B80" t="s">
        <v>1391</v>
      </c>
      <c r="C80">
        <v>5</v>
      </c>
      <c r="D80" s="14">
        <v>74209</v>
      </c>
      <c r="E80" s="15"/>
      <c r="F80" s="16">
        <v>6619086.3099999996</v>
      </c>
      <c r="G80" s="17">
        <f t="shared" si="4"/>
        <v>56162.608271412471</v>
      </c>
      <c r="H80" s="16">
        <f t="shared" si="5"/>
        <v>0</v>
      </c>
      <c r="I80" s="16">
        <f t="shared" si="6"/>
        <v>0</v>
      </c>
      <c r="J80" s="16">
        <f t="shared" si="7"/>
        <v>-56162.608271412471</v>
      </c>
    </row>
    <row r="81" spans="1:10" x14ac:dyDescent="0.25">
      <c r="A81" t="s">
        <v>1215</v>
      </c>
      <c r="B81" t="s">
        <v>153</v>
      </c>
      <c r="C81">
        <v>5</v>
      </c>
      <c r="D81" s="14">
        <v>23970</v>
      </c>
      <c r="E81" s="15"/>
      <c r="F81" s="16">
        <v>6191046.8399999999</v>
      </c>
      <c r="G81" s="17">
        <f t="shared" si="4"/>
        <v>52530.71529518794</v>
      </c>
      <c r="H81" s="16">
        <f t="shared" si="5"/>
        <v>0</v>
      </c>
      <c r="I81" s="16">
        <f t="shared" si="6"/>
        <v>0</v>
      </c>
      <c r="J81" s="16">
        <f t="shared" si="7"/>
        <v>-52530.71529518794</v>
      </c>
    </row>
    <row r="82" spans="1:10" x14ac:dyDescent="0.25">
      <c r="A82" t="s">
        <v>154</v>
      </c>
      <c r="B82" t="s">
        <v>155</v>
      </c>
      <c r="C82">
        <v>3</v>
      </c>
      <c r="D82" s="14">
        <v>32416</v>
      </c>
      <c r="E82" s="15"/>
      <c r="F82" s="16">
        <v>8435299.0800000001</v>
      </c>
      <c r="G82" s="17">
        <f t="shared" si="4"/>
        <v>71573.08058765078</v>
      </c>
      <c r="H82" s="16">
        <f t="shared" si="5"/>
        <v>12652948.620000001</v>
      </c>
      <c r="I82" s="16">
        <f t="shared" si="6"/>
        <v>80921.297781141417</v>
      </c>
      <c r="J82" s="16">
        <f t="shared" si="7"/>
        <v>9348.2171934906364</v>
      </c>
    </row>
    <row r="83" spans="1:10" x14ac:dyDescent="0.25">
      <c r="A83" t="s">
        <v>156</v>
      </c>
      <c r="B83" t="s">
        <v>157</v>
      </c>
      <c r="C83">
        <v>1</v>
      </c>
      <c r="D83" s="14">
        <v>14721</v>
      </c>
      <c r="E83" s="15"/>
      <c r="F83" s="16">
        <v>8971825.1799999997</v>
      </c>
      <c r="G83" s="17">
        <f t="shared" si="4"/>
        <v>76125.477062095408</v>
      </c>
      <c r="H83" s="16">
        <f t="shared" si="5"/>
        <v>26915475.539999999</v>
      </c>
      <c r="I83" s="16">
        <f t="shared" si="6"/>
        <v>172136.57278672862</v>
      </c>
      <c r="J83" s="16">
        <f t="shared" si="7"/>
        <v>96011.095724633211</v>
      </c>
    </row>
    <row r="84" spans="1:10" x14ac:dyDescent="0.25">
      <c r="A84" t="s">
        <v>158</v>
      </c>
      <c r="B84" t="s">
        <v>159</v>
      </c>
      <c r="C84">
        <v>1</v>
      </c>
      <c r="D84" s="14">
        <v>36870</v>
      </c>
      <c r="E84" s="15"/>
      <c r="F84" s="16">
        <v>1916556.05</v>
      </c>
      <c r="G84" s="17">
        <f t="shared" si="4"/>
        <v>16261.879906859174</v>
      </c>
      <c r="H84" s="16">
        <f t="shared" si="5"/>
        <v>5749668.1500000004</v>
      </c>
      <c r="I84" s="16">
        <f t="shared" si="6"/>
        <v>36771.714047226917</v>
      </c>
      <c r="J84" s="16">
        <f t="shared" si="7"/>
        <v>20509.83414036774</v>
      </c>
    </row>
    <row r="85" spans="1:10" x14ac:dyDescent="0.25">
      <c r="A85" t="s">
        <v>160</v>
      </c>
      <c r="B85" t="s">
        <v>161</v>
      </c>
      <c r="C85">
        <v>3</v>
      </c>
      <c r="D85" s="14">
        <v>30314</v>
      </c>
      <c r="E85" s="15"/>
      <c r="F85" s="16">
        <v>9003478.540000001</v>
      </c>
      <c r="G85" s="17">
        <f t="shared" si="4"/>
        <v>76394.054200222206</v>
      </c>
      <c r="H85" s="16">
        <f t="shared" si="5"/>
        <v>13505217.810000002</v>
      </c>
      <c r="I85" s="16">
        <f t="shared" si="6"/>
        <v>86371.942605911303</v>
      </c>
      <c r="J85" s="16">
        <f t="shared" si="7"/>
        <v>9977.8884056890965</v>
      </c>
    </row>
    <row r="86" spans="1:10" x14ac:dyDescent="0.25">
      <c r="A86" t="s">
        <v>162</v>
      </c>
      <c r="B86" t="s">
        <v>163</v>
      </c>
      <c r="C86">
        <v>3</v>
      </c>
      <c r="D86" s="14">
        <v>87256</v>
      </c>
      <c r="E86" s="15"/>
      <c r="F86" s="16">
        <v>6655769.5100000007</v>
      </c>
      <c r="G86" s="17">
        <f t="shared" si="4"/>
        <v>56473.863344280981</v>
      </c>
      <c r="H86" s="16">
        <f t="shared" si="5"/>
        <v>9983654.2650000006</v>
      </c>
      <c r="I86" s="16">
        <f t="shared" si="6"/>
        <v>63849.959719667888</v>
      </c>
      <c r="J86" s="16">
        <f t="shared" si="7"/>
        <v>7376.0963753869073</v>
      </c>
    </row>
    <row r="87" spans="1:10" x14ac:dyDescent="0.25">
      <c r="A87" t="s">
        <v>164</v>
      </c>
      <c r="B87" t="s">
        <v>165</v>
      </c>
      <c r="C87">
        <v>4</v>
      </c>
      <c r="D87" s="14">
        <v>44655</v>
      </c>
      <c r="E87" s="15"/>
      <c r="F87" s="16">
        <v>3187943.2399999998</v>
      </c>
      <c r="G87" s="17">
        <f t="shared" si="4"/>
        <v>27049.535086001539</v>
      </c>
      <c r="H87" s="16">
        <f t="shared" si="5"/>
        <v>0</v>
      </c>
      <c r="I87" s="16">
        <f t="shared" si="6"/>
        <v>0</v>
      </c>
      <c r="J87" s="16">
        <f t="shared" si="7"/>
        <v>-27049.535086001539</v>
      </c>
    </row>
    <row r="88" spans="1:10" x14ac:dyDescent="0.25">
      <c r="A88" t="s">
        <v>166</v>
      </c>
      <c r="B88" t="s">
        <v>167</v>
      </c>
      <c r="C88">
        <v>1</v>
      </c>
      <c r="D88" s="14">
        <v>48871</v>
      </c>
      <c r="E88" s="15"/>
      <c r="F88" s="16">
        <v>10647071.159999998</v>
      </c>
      <c r="G88" s="17">
        <f t="shared" si="4"/>
        <v>90339.85338634043</v>
      </c>
      <c r="H88" s="16">
        <f t="shared" si="5"/>
        <v>31941213.479999997</v>
      </c>
      <c r="I88" s="16">
        <f t="shared" si="6"/>
        <v>204278.42751376695</v>
      </c>
      <c r="J88" s="16">
        <f t="shared" si="7"/>
        <v>113938.57412742652</v>
      </c>
    </row>
    <row r="89" spans="1:10" x14ac:dyDescent="0.25">
      <c r="A89" t="s">
        <v>168</v>
      </c>
      <c r="B89" t="s">
        <v>169</v>
      </c>
      <c r="C89">
        <v>5</v>
      </c>
      <c r="D89" s="14">
        <v>9882</v>
      </c>
      <c r="E89" s="15"/>
      <c r="F89" s="16">
        <v>8298374.9299999997</v>
      </c>
      <c r="G89" s="17">
        <f t="shared" si="4"/>
        <v>70411.286188969476</v>
      </c>
      <c r="H89" s="16">
        <f t="shared" si="5"/>
        <v>0</v>
      </c>
      <c r="I89" s="16">
        <f t="shared" si="6"/>
        <v>0</v>
      </c>
      <c r="J89" s="16">
        <f t="shared" si="7"/>
        <v>-70411.286188969476</v>
      </c>
    </row>
    <row r="90" spans="1:10" x14ac:dyDescent="0.25">
      <c r="A90" t="s">
        <v>170</v>
      </c>
      <c r="B90" t="s">
        <v>171</v>
      </c>
      <c r="C90">
        <v>1</v>
      </c>
      <c r="D90" s="14">
        <v>60896</v>
      </c>
      <c r="E90" s="15"/>
      <c r="F90" s="16">
        <v>1969306.3</v>
      </c>
      <c r="G90" s="17">
        <f t="shared" si="4"/>
        <v>16709.463075927877</v>
      </c>
      <c r="H90" s="16">
        <f t="shared" si="5"/>
        <v>5907918.9000000004</v>
      </c>
      <c r="I90" s="16">
        <f t="shared" si="6"/>
        <v>37783.798775414092</v>
      </c>
      <c r="J90" s="16">
        <f t="shared" si="7"/>
        <v>21074.335699486215</v>
      </c>
    </row>
    <row r="91" spans="1:10" x14ac:dyDescent="0.25">
      <c r="A91" t="s">
        <v>172</v>
      </c>
      <c r="B91" t="s">
        <v>173</v>
      </c>
      <c r="C91">
        <v>5</v>
      </c>
      <c r="D91" s="14">
        <v>33611</v>
      </c>
      <c r="E91" s="15"/>
      <c r="F91" s="16">
        <v>3409104.72</v>
      </c>
      <c r="G91" s="17">
        <f t="shared" si="4"/>
        <v>28926.078914596197</v>
      </c>
      <c r="H91" s="16">
        <f t="shared" si="5"/>
        <v>0</v>
      </c>
      <c r="I91" s="16">
        <f t="shared" si="6"/>
        <v>0</v>
      </c>
      <c r="J91" s="16">
        <f t="shared" si="7"/>
        <v>-28926.078914596197</v>
      </c>
    </row>
    <row r="92" spans="1:10" x14ac:dyDescent="0.25">
      <c r="A92" t="s">
        <v>174</v>
      </c>
      <c r="B92" t="s">
        <v>175</v>
      </c>
      <c r="C92">
        <v>3</v>
      </c>
      <c r="D92" s="14">
        <v>20365</v>
      </c>
      <c r="E92" s="15"/>
      <c r="F92" s="16">
        <v>6303230.2300000004</v>
      </c>
      <c r="G92" s="17">
        <f t="shared" si="4"/>
        <v>53482.585612638002</v>
      </c>
      <c r="H92" s="16">
        <f t="shared" si="5"/>
        <v>9454845.3450000007</v>
      </c>
      <c r="I92" s="16">
        <f t="shared" si="6"/>
        <v>60467.988815510078</v>
      </c>
      <c r="J92" s="16">
        <f t="shared" si="7"/>
        <v>6985.4032028720758</v>
      </c>
    </row>
    <row r="93" spans="1:10" x14ac:dyDescent="0.25">
      <c r="A93" t="s">
        <v>176</v>
      </c>
      <c r="B93" t="s">
        <v>177</v>
      </c>
      <c r="C93">
        <v>1</v>
      </c>
      <c r="D93" s="14">
        <v>29651</v>
      </c>
      <c r="E93" s="15"/>
      <c r="F93" s="16">
        <v>10309404.58</v>
      </c>
      <c r="G93" s="17">
        <f t="shared" si="4"/>
        <v>87474.769752329405</v>
      </c>
      <c r="H93" s="16">
        <f t="shared" si="5"/>
        <v>30928213.740000002</v>
      </c>
      <c r="I93" s="16">
        <f t="shared" si="6"/>
        <v>197799.83852438416</v>
      </c>
      <c r="J93" s="16">
        <f t="shared" si="7"/>
        <v>110325.06877205476</v>
      </c>
    </row>
    <row r="94" spans="1:10" x14ac:dyDescent="0.25">
      <c r="A94" t="s">
        <v>178</v>
      </c>
      <c r="B94" t="s">
        <v>179</v>
      </c>
      <c r="C94">
        <v>3</v>
      </c>
      <c r="D94" s="14">
        <v>55414</v>
      </c>
      <c r="E94" s="15"/>
      <c r="F94" s="16">
        <v>5082389.41</v>
      </c>
      <c r="G94" s="17">
        <f t="shared" si="4"/>
        <v>43123.813793660163</v>
      </c>
      <c r="H94" s="16">
        <f t="shared" si="5"/>
        <v>7623584.1150000002</v>
      </c>
      <c r="I94" s="16">
        <f t="shared" si="6"/>
        <v>48756.24953968195</v>
      </c>
      <c r="J94" s="16">
        <f t="shared" si="7"/>
        <v>5632.4357460217871</v>
      </c>
    </row>
    <row r="95" spans="1:10" x14ac:dyDescent="0.25">
      <c r="A95" t="s">
        <v>180</v>
      </c>
      <c r="B95" t="s">
        <v>181</v>
      </c>
      <c r="C95">
        <v>5</v>
      </c>
      <c r="D95" s="14">
        <v>14554</v>
      </c>
      <c r="E95" s="15"/>
      <c r="F95" s="16">
        <v>3599304.0700000003</v>
      </c>
      <c r="G95" s="17">
        <f t="shared" si="4"/>
        <v>30539.910656205149</v>
      </c>
      <c r="H95" s="16">
        <f t="shared" si="5"/>
        <v>0</v>
      </c>
      <c r="I95" s="16">
        <f t="shared" si="6"/>
        <v>0</v>
      </c>
      <c r="J95" s="16">
        <f t="shared" si="7"/>
        <v>-30539.910656205149</v>
      </c>
    </row>
    <row r="96" spans="1:10" x14ac:dyDescent="0.25">
      <c r="A96" t="s">
        <v>182</v>
      </c>
      <c r="B96" t="s">
        <v>183</v>
      </c>
      <c r="C96">
        <v>3</v>
      </c>
      <c r="D96" s="14">
        <v>14296</v>
      </c>
      <c r="E96" s="15"/>
      <c r="F96" s="16">
        <v>26448324.959999997</v>
      </c>
      <c r="G96" s="17">
        <f t="shared" si="4"/>
        <v>224412.68244521515</v>
      </c>
      <c r="H96" s="16">
        <f t="shared" si="5"/>
        <v>39672487.439999998</v>
      </c>
      <c r="I96" s="16">
        <f t="shared" si="6"/>
        <v>253723.40205162641</v>
      </c>
      <c r="J96" s="16">
        <f t="shared" si="7"/>
        <v>29310.719606411265</v>
      </c>
    </row>
    <row r="97" spans="1:10" x14ac:dyDescent="0.25">
      <c r="A97" t="s">
        <v>184</v>
      </c>
      <c r="B97" t="s">
        <v>185</v>
      </c>
      <c r="C97">
        <v>5</v>
      </c>
      <c r="D97" s="14">
        <v>33853</v>
      </c>
      <c r="E97" s="15"/>
      <c r="F97" s="16">
        <v>26774898.829999998</v>
      </c>
      <c r="G97" s="17">
        <f t="shared" si="4"/>
        <v>227183.64500311072</v>
      </c>
      <c r="H97" s="16">
        <f t="shared" si="5"/>
        <v>0</v>
      </c>
      <c r="I97" s="16">
        <f t="shared" si="6"/>
        <v>0</v>
      </c>
      <c r="J97" s="16">
        <f t="shared" si="7"/>
        <v>-227183.64500311072</v>
      </c>
    </row>
    <row r="98" spans="1:10" x14ac:dyDescent="0.25">
      <c r="A98" t="s">
        <v>186</v>
      </c>
      <c r="B98" t="s">
        <v>187</v>
      </c>
      <c r="C98">
        <v>3</v>
      </c>
      <c r="D98" s="14">
        <v>56167</v>
      </c>
      <c r="E98" s="15"/>
      <c r="F98" s="16">
        <v>33196510.730000004</v>
      </c>
      <c r="G98" s="17">
        <f t="shared" si="4"/>
        <v>281670.69302148611</v>
      </c>
      <c r="H98" s="16">
        <f t="shared" si="5"/>
        <v>49794766.095000006</v>
      </c>
      <c r="I98" s="16">
        <f t="shared" si="6"/>
        <v>318459.92709925183</v>
      </c>
      <c r="J98" s="16">
        <f t="shared" si="7"/>
        <v>36789.234077765723</v>
      </c>
    </row>
    <row r="99" spans="1:10" x14ac:dyDescent="0.25">
      <c r="A99" t="s">
        <v>188</v>
      </c>
      <c r="B99" t="s">
        <v>189</v>
      </c>
      <c r="C99">
        <v>1</v>
      </c>
      <c r="D99" s="14">
        <v>27111</v>
      </c>
      <c r="E99" s="15"/>
      <c r="F99" s="16">
        <v>37071326.119999997</v>
      </c>
      <c r="G99" s="17">
        <f t="shared" si="4"/>
        <v>314548.30311456404</v>
      </c>
      <c r="H99" s="16">
        <f t="shared" si="5"/>
        <v>111213978.35999998</v>
      </c>
      <c r="I99" s="16">
        <f t="shared" si="6"/>
        <v>711263.41618661967</v>
      </c>
      <c r="J99" s="16">
        <f t="shared" si="7"/>
        <v>396715.11307205562</v>
      </c>
    </row>
    <row r="100" spans="1:10" x14ac:dyDescent="0.25">
      <c r="A100" t="s">
        <v>190</v>
      </c>
      <c r="B100" t="s">
        <v>191</v>
      </c>
      <c r="C100">
        <v>2</v>
      </c>
      <c r="D100" s="14">
        <v>25493</v>
      </c>
      <c r="E100" s="15"/>
      <c r="F100" s="16">
        <v>3604923.62</v>
      </c>
      <c r="G100" s="17">
        <f t="shared" si="4"/>
        <v>30587.592250088401</v>
      </c>
      <c r="H100" s="16">
        <f t="shared" si="5"/>
        <v>8111078.1450000005</v>
      </c>
      <c r="I100" s="16">
        <f t="shared" si="6"/>
        <v>51873.993138656479</v>
      </c>
      <c r="J100" s="16">
        <f t="shared" si="7"/>
        <v>21286.400888568078</v>
      </c>
    </row>
    <row r="101" spans="1:10" x14ac:dyDescent="0.25">
      <c r="A101" t="s">
        <v>192</v>
      </c>
      <c r="B101" t="s">
        <v>193</v>
      </c>
      <c r="C101">
        <v>5</v>
      </c>
      <c r="D101" s="14">
        <v>120006</v>
      </c>
      <c r="E101" s="15"/>
      <c r="F101" s="16">
        <v>4844136.88</v>
      </c>
      <c r="G101" s="17">
        <f t="shared" si="4"/>
        <v>41102.253281320671</v>
      </c>
      <c r="H101" s="16">
        <f t="shared" si="5"/>
        <v>0</v>
      </c>
      <c r="I101" s="16">
        <f t="shared" si="6"/>
        <v>0</v>
      </c>
      <c r="J101" s="16">
        <f t="shared" si="7"/>
        <v>-41102.253281320671</v>
      </c>
    </row>
    <row r="102" spans="1:10" x14ac:dyDescent="0.25">
      <c r="A102" t="s">
        <v>194</v>
      </c>
      <c r="B102" t="s">
        <v>1261</v>
      </c>
      <c r="C102">
        <v>2</v>
      </c>
      <c r="D102" s="14">
        <v>98698</v>
      </c>
      <c r="E102" s="15"/>
      <c r="F102" s="16">
        <v>9187209.0600000005</v>
      </c>
      <c r="G102" s="17">
        <f t="shared" si="4"/>
        <v>77952.998250653065</v>
      </c>
      <c r="H102" s="16">
        <f t="shared" si="5"/>
        <v>20671220.385000002</v>
      </c>
      <c r="I102" s="16">
        <f t="shared" si="6"/>
        <v>132201.75237494844</v>
      </c>
      <c r="J102" s="16">
        <f t="shared" si="7"/>
        <v>54248.754124295374</v>
      </c>
    </row>
    <row r="103" spans="1:10" x14ac:dyDescent="0.25">
      <c r="A103" t="s">
        <v>195</v>
      </c>
      <c r="B103" t="s">
        <v>196</v>
      </c>
      <c r="C103">
        <v>3</v>
      </c>
      <c r="D103" s="14">
        <v>101169</v>
      </c>
      <c r="E103" s="15"/>
      <c r="F103" s="16">
        <v>12581417.709999999</v>
      </c>
      <c r="G103" s="17">
        <f t="shared" si="4"/>
        <v>106752.68477436449</v>
      </c>
      <c r="H103" s="16">
        <f t="shared" si="5"/>
        <v>18872126.564999998</v>
      </c>
      <c r="I103" s="16">
        <f t="shared" si="6"/>
        <v>120695.73815512372</v>
      </c>
      <c r="J103" s="16">
        <f t="shared" si="7"/>
        <v>13943.053380759229</v>
      </c>
    </row>
    <row r="104" spans="1:10" x14ac:dyDescent="0.25">
      <c r="A104" t="s">
        <v>197</v>
      </c>
      <c r="B104" t="s">
        <v>198</v>
      </c>
      <c r="C104">
        <v>3</v>
      </c>
      <c r="D104" s="14">
        <v>160153</v>
      </c>
      <c r="E104" s="15"/>
      <c r="F104" s="16">
        <v>2305056</v>
      </c>
      <c r="G104" s="17">
        <f t="shared" si="4"/>
        <v>19558.282081332909</v>
      </c>
      <c r="H104" s="16">
        <f t="shared" si="5"/>
        <v>3457584</v>
      </c>
      <c r="I104" s="16">
        <f t="shared" si="6"/>
        <v>22112.804917665904</v>
      </c>
      <c r="J104" s="16">
        <f t="shared" si="7"/>
        <v>2554.5228363329952</v>
      </c>
    </row>
    <row r="105" spans="1:10" x14ac:dyDescent="0.25">
      <c r="A105" t="s">
        <v>199</v>
      </c>
      <c r="B105" t="s">
        <v>200</v>
      </c>
      <c r="C105">
        <v>5</v>
      </c>
      <c r="D105" s="14">
        <v>22080</v>
      </c>
      <c r="E105" s="15"/>
      <c r="F105" s="16">
        <v>6823183.7400000002</v>
      </c>
      <c r="G105" s="17">
        <f t="shared" si="4"/>
        <v>57894.364509879182</v>
      </c>
      <c r="H105" s="16">
        <f t="shared" si="5"/>
        <v>0</v>
      </c>
      <c r="I105" s="16">
        <f t="shared" si="6"/>
        <v>0</v>
      </c>
      <c r="J105" s="16">
        <f t="shared" si="7"/>
        <v>-57894.364509879182</v>
      </c>
    </row>
    <row r="106" spans="1:10" x14ac:dyDescent="0.25">
      <c r="A106" t="s">
        <v>201</v>
      </c>
      <c r="B106" t="s">
        <v>202</v>
      </c>
      <c r="C106">
        <v>1</v>
      </c>
      <c r="D106" s="14">
        <v>18257</v>
      </c>
      <c r="E106" s="15"/>
      <c r="F106" s="16">
        <v>5778894.96</v>
      </c>
      <c r="G106" s="17">
        <f t="shared" si="4"/>
        <v>49033.627706256622</v>
      </c>
      <c r="H106" s="16">
        <f t="shared" si="5"/>
        <v>17336684.879999999</v>
      </c>
      <c r="I106" s="16">
        <f t="shared" si="6"/>
        <v>110875.89793060361</v>
      </c>
      <c r="J106" s="16">
        <f t="shared" si="7"/>
        <v>61842.270224346983</v>
      </c>
    </row>
    <row r="107" spans="1:10" x14ac:dyDescent="0.25">
      <c r="A107" t="s">
        <v>205</v>
      </c>
      <c r="B107" t="s">
        <v>206</v>
      </c>
      <c r="C107">
        <v>5</v>
      </c>
      <c r="D107" s="14">
        <v>24715</v>
      </c>
      <c r="E107" s="15"/>
      <c r="F107" s="16">
        <v>6023365.75</v>
      </c>
      <c r="G107" s="17">
        <f t="shared" si="4"/>
        <v>51107.949836159882</v>
      </c>
      <c r="H107" s="16">
        <f t="shared" si="5"/>
        <v>0</v>
      </c>
      <c r="I107" s="16">
        <f t="shared" si="6"/>
        <v>0</v>
      </c>
      <c r="J107" s="16">
        <f t="shared" si="7"/>
        <v>-51107.949836159882</v>
      </c>
    </row>
    <row r="108" spans="1:10" x14ac:dyDescent="0.25">
      <c r="A108" t="s">
        <v>209</v>
      </c>
      <c r="B108" t="s">
        <v>210</v>
      </c>
      <c r="C108">
        <v>3</v>
      </c>
      <c r="D108" s="14">
        <v>62326</v>
      </c>
      <c r="E108" s="15"/>
      <c r="F108" s="16">
        <v>3107400.5700000003</v>
      </c>
      <c r="G108" s="17">
        <f t="shared" si="4"/>
        <v>26366.134656925762</v>
      </c>
      <c r="H108" s="16">
        <f t="shared" si="5"/>
        <v>4661100.8550000004</v>
      </c>
      <c r="I108" s="16">
        <f t="shared" si="6"/>
        <v>29809.836552974779</v>
      </c>
      <c r="J108" s="16">
        <f t="shared" si="7"/>
        <v>3443.7018960490168</v>
      </c>
    </row>
    <row r="109" spans="1:10" x14ac:dyDescent="0.25">
      <c r="A109" t="s">
        <v>211</v>
      </c>
      <c r="B109" t="s">
        <v>212</v>
      </c>
      <c r="C109">
        <v>2</v>
      </c>
      <c r="D109" s="14">
        <v>10913</v>
      </c>
      <c r="E109" s="15"/>
      <c r="F109" s="16">
        <v>5714656.54</v>
      </c>
      <c r="G109" s="17">
        <f t="shared" si="4"/>
        <v>48488.568003230255</v>
      </c>
      <c r="H109" s="16">
        <f t="shared" si="5"/>
        <v>12857977.215</v>
      </c>
      <c r="I109" s="16">
        <f t="shared" si="6"/>
        <v>82232.5478689999</v>
      </c>
      <c r="J109" s="16">
        <f t="shared" si="7"/>
        <v>33743.979865769645</v>
      </c>
    </row>
    <row r="110" spans="1:10" x14ac:dyDescent="0.25">
      <c r="A110" t="s">
        <v>213</v>
      </c>
      <c r="B110" t="s">
        <v>214</v>
      </c>
      <c r="C110">
        <v>4</v>
      </c>
      <c r="D110" s="14">
        <v>24843</v>
      </c>
      <c r="E110" s="15"/>
      <c r="F110" s="16">
        <v>19902204.939999998</v>
      </c>
      <c r="G110" s="17">
        <f t="shared" si="4"/>
        <v>168869.18940668568</v>
      </c>
      <c r="H110" s="16">
        <f t="shared" si="5"/>
        <v>0</v>
      </c>
      <c r="I110" s="16">
        <f t="shared" si="6"/>
        <v>0</v>
      </c>
      <c r="J110" s="16">
        <f t="shared" si="7"/>
        <v>-168869.18940668568</v>
      </c>
    </row>
    <row r="111" spans="1:10" x14ac:dyDescent="0.25">
      <c r="A111" t="s">
        <v>215</v>
      </c>
      <c r="B111" t="s">
        <v>216</v>
      </c>
      <c r="C111">
        <v>1</v>
      </c>
      <c r="D111" s="14">
        <v>30767</v>
      </c>
      <c r="E111" s="15"/>
      <c r="F111" s="16">
        <v>8871109.5</v>
      </c>
      <c r="G111" s="17">
        <f t="shared" si="4"/>
        <v>75270.909676551077</v>
      </c>
      <c r="H111" s="16">
        <f t="shared" si="5"/>
        <v>26613328.5</v>
      </c>
      <c r="I111" s="16">
        <f t="shared" si="6"/>
        <v>170204.20655875842</v>
      </c>
      <c r="J111" s="16">
        <f t="shared" si="7"/>
        <v>94933.296882207345</v>
      </c>
    </row>
    <row r="112" spans="1:10" x14ac:dyDescent="0.25">
      <c r="A112" t="s">
        <v>217</v>
      </c>
      <c r="B112" t="s">
        <v>218</v>
      </c>
      <c r="C112">
        <v>5</v>
      </c>
      <c r="D112" s="14">
        <v>15430</v>
      </c>
      <c r="E112" s="15"/>
      <c r="F112" s="16">
        <v>2571022.5799999996</v>
      </c>
      <c r="G112" s="17">
        <f t="shared" si="4"/>
        <v>21814.994888244059</v>
      </c>
      <c r="H112" s="16">
        <f t="shared" si="5"/>
        <v>0</v>
      </c>
      <c r="I112" s="16">
        <f t="shared" si="6"/>
        <v>0</v>
      </c>
      <c r="J112" s="16">
        <f t="shared" si="7"/>
        <v>-21814.994888244059</v>
      </c>
    </row>
    <row r="113" spans="1:10" x14ac:dyDescent="0.25">
      <c r="A113" t="s">
        <v>219</v>
      </c>
      <c r="B113" t="s">
        <v>220</v>
      </c>
      <c r="C113">
        <v>3</v>
      </c>
      <c r="D113" s="14">
        <v>25835</v>
      </c>
      <c r="E113" s="15"/>
      <c r="F113" s="16">
        <v>16988202.299999997</v>
      </c>
      <c r="G113" s="17">
        <f t="shared" si="4"/>
        <v>144144.02627881858</v>
      </c>
      <c r="H113" s="16">
        <f t="shared" si="5"/>
        <v>25482303.449999996</v>
      </c>
      <c r="I113" s="16">
        <f t="shared" si="6"/>
        <v>162970.79262358186</v>
      </c>
      <c r="J113" s="16">
        <f t="shared" si="7"/>
        <v>18826.76634476328</v>
      </c>
    </row>
    <row r="114" spans="1:10" x14ac:dyDescent="0.25">
      <c r="A114" t="s">
        <v>221</v>
      </c>
      <c r="B114" t="s">
        <v>222</v>
      </c>
      <c r="C114">
        <v>2</v>
      </c>
      <c r="D114" s="14">
        <v>21541</v>
      </c>
      <c r="E114" s="15"/>
      <c r="F114" s="16">
        <v>5254394.6399999997</v>
      </c>
      <c r="G114" s="17">
        <f t="shared" si="4"/>
        <v>44583.26935908007</v>
      </c>
      <c r="H114" s="16">
        <f t="shared" si="5"/>
        <v>11822387.939999999</v>
      </c>
      <c r="I114" s="16">
        <f t="shared" si="6"/>
        <v>75609.48864241218</v>
      </c>
      <c r="J114" s="16">
        <f t="shared" si="7"/>
        <v>31026.21928333211</v>
      </c>
    </row>
    <row r="115" spans="1:10" x14ac:dyDescent="0.25">
      <c r="A115" t="s">
        <v>223</v>
      </c>
      <c r="B115" t="s">
        <v>224</v>
      </c>
      <c r="C115">
        <v>3</v>
      </c>
      <c r="D115" s="14">
        <v>16257</v>
      </c>
      <c r="E115" s="15"/>
      <c r="F115" s="16">
        <v>8228411.4500000002</v>
      </c>
      <c r="G115" s="17">
        <f t="shared" si="4"/>
        <v>69817.64964511471</v>
      </c>
      <c r="H115" s="16">
        <f t="shared" si="5"/>
        <v>12342617.175000001</v>
      </c>
      <c r="I115" s="16">
        <f t="shared" si="6"/>
        <v>78936.588601812036</v>
      </c>
      <c r="J115" s="16">
        <f t="shared" si="7"/>
        <v>9118.9389566973259</v>
      </c>
    </row>
    <row r="116" spans="1:10" x14ac:dyDescent="0.25">
      <c r="A116" t="s">
        <v>225</v>
      </c>
      <c r="B116" t="s">
        <v>226</v>
      </c>
      <c r="C116">
        <v>1</v>
      </c>
      <c r="D116" s="14">
        <v>29530</v>
      </c>
      <c r="E116" s="15"/>
      <c r="F116" s="16">
        <v>4839962.6599999992</v>
      </c>
      <c r="G116" s="17">
        <f t="shared" si="4"/>
        <v>41066.835238449021</v>
      </c>
      <c r="H116" s="16">
        <f t="shared" si="5"/>
        <v>14519887.979999997</v>
      </c>
      <c r="I116" s="16">
        <f t="shared" si="6"/>
        <v>92861.214746511439</v>
      </c>
      <c r="J116" s="16">
        <f t="shared" si="7"/>
        <v>51794.379508062419</v>
      </c>
    </row>
    <row r="117" spans="1:10" x14ac:dyDescent="0.25">
      <c r="A117" t="s">
        <v>1343</v>
      </c>
      <c r="B117" t="s">
        <v>1262</v>
      </c>
      <c r="C117">
        <v>4</v>
      </c>
      <c r="D117" s="14">
        <v>81351</v>
      </c>
      <c r="E117" s="15"/>
      <c r="F117" s="16">
        <v>7069789.6100000003</v>
      </c>
      <c r="G117" s="17">
        <f t="shared" si="4"/>
        <v>59986.802684210961</v>
      </c>
      <c r="H117" s="16">
        <f t="shared" si="5"/>
        <v>0</v>
      </c>
      <c r="I117" s="16">
        <f t="shared" si="6"/>
        <v>0</v>
      </c>
      <c r="J117" s="16">
        <f t="shared" si="7"/>
        <v>-59986.802684210961</v>
      </c>
    </row>
    <row r="118" spans="1:10" x14ac:dyDescent="0.25">
      <c r="A118" t="s">
        <v>98</v>
      </c>
      <c r="B118" t="s">
        <v>1392</v>
      </c>
      <c r="C118">
        <v>5</v>
      </c>
      <c r="D118" s="14">
        <v>57215</v>
      </c>
      <c r="E118" s="15"/>
      <c r="F118" s="16">
        <v>4360918.8000000007</v>
      </c>
      <c r="G118" s="17">
        <f t="shared" si="4"/>
        <v>37002.172625822459</v>
      </c>
      <c r="H118" s="16">
        <f t="shared" si="5"/>
        <v>0</v>
      </c>
      <c r="I118" s="16">
        <f t="shared" si="6"/>
        <v>0</v>
      </c>
      <c r="J118" s="16">
        <f t="shared" si="7"/>
        <v>-37002.172625822459</v>
      </c>
    </row>
    <row r="119" spans="1:10" x14ac:dyDescent="0.25">
      <c r="A119" t="s">
        <v>1344</v>
      </c>
      <c r="B119" t="s">
        <v>227</v>
      </c>
      <c r="C119">
        <v>4</v>
      </c>
      <c r="D119" s="14">
        <v>15302</v>
      </c>
      <c r="E119" s="15"/>
      <c r="F119" s="16">
        <v>5534435.6100000003</v>
      </c>
      <c r="G119" s="17">
        <f t="shared" si="4"/>
        <v>46959.402644167327</v>
      </c>
      <c r="H119" s="16">
        <f t="shared" si="5"/>
        <v>0</v>
      </c>
      <c r="I119" s="16">
        <f t="shared" si="6"/>
        <v>0</v>
      </c>
      <c r="J119" s="16">
        <f t="shared" si="7"/>
        <v>-46959.402644167327</v>
      </c>
    </row>
    <row r="120" spans="1:10" x14ac:dyDescent="0.25">
      <c r="A120" t="s">
        <v>228</v>
      </c>
      <c r="B120" t="s">
        <v>229</v>
      </c>
      <c r="C120">
        <v>2</v>
      </c>
      <c r="D120" s="14">
        <v>78309</v>
      </c>
      <c r="E120" s="15"/>
      <c r="F120" s="16">
        <v>5614359.5000000009</v>
      </c>
      <c r="G120" s="17">
        <f t="shared" si="4"/>
        <v>47637.552756640711</v>
      </c>
      <c r="H120" s="16">
        <f t="shared" si="5"/>
        <v>12632308.875000002</v>
      </c>
      <c r="I120" s="16">
        <f t="shared" si="6"/>
        <v>80789.297328011307</v>
      </c>
      <c r="J120" s="16">
        <f t="shared" si="7"/>
        <v>33151.744571370597</v>
      </c>
    </row>
    <row r="121" spans="1:10" x14ac:dyDescent="0.25">
      <c r="A121" t="s">
        <v>1216</v>
      </c>
      <c r="B121" t="s">
        <v>1315</v>
      </c>
      <c r="C121">
        <v>5</v>
      </c>
      <c r="D121" s="14">
        <v>28732</v>
      </c>
      <c r="E121" s="15"/>
      <c r="F121" s="16">
        <v>22162938.420000002</v>
      </c>
      <c r="G121" s="17">
        <f t="shared" si="4"/>
        <v>188051.39717628149</v>
      </c>
      <c r="H121" s="16">
        <f t="shared" si="5"/>
        <v>0</v>
      </c>
      <c r="I121" s="16">
        <f t="shared" si="6"/>
        <v>0</v>
      </c>
      <c r="J121" s="16">
        <f t="shared" si="7"/>
        <v>-188051.39717628149</v>
      </c>
    </row>
    <row r="122" spans="1:10" x14ac:dyDescent="0.25">
      <c r="A122" t="s">
        <v>230</v>
      </c>
      <c r="B122" t="s">
        <v>231</v>
      </c>
      <c r="C122">
        <v>2</v>
      </c>
      <c r="D122" s="14">
        <v>44376</v>
      </c>
      <c r="E122" s="15"/>
      <c r="F122" s="16">
        <v>22871349.330000002</v>
      </c>
      <c r="G122" s="17">
        <f t="shared" si="4"/>
        <v>194062.22745861465</v>
      </c>
      <c r="H122" s="16">
        <f t="shared" si="5"/>
        <v>51460535.992500007</v>
      </c>
      <c r="I122" s="16">
        <f t="shared" si="6"/>
        <v>329113.27486495697</v>
      </c>
      <c r="J122" s="16">
        <f t="shared" si="7"/>
        <v>135051.04740634232</v>
      </c>
    </row>
    <row r="123" spans="1:10" x14ac:dyDescent="0.25">
      <c r="A123" t="s">
        <v>232</v>
      </c>
      <c r="B123" t="s">
        <v>233</v>
      </c>
      <c r="C123">
        <v>1</v>
      </c>
      <c r="D123" s="14">
        <v>17965</v>
      </c>
      <c r="E123" s="15"/>
      <c r="F123" s="16">
        <v>16317250.920000002</v>
      </c>
      <c r="G123" s="17">
        <f t="shared" si="4"/>
        <v>138451.03818963573</v>
      </c>
      <c r="H123" s="16">
        <f t="shared" si="5"/>
        <v>48951752.760000005</v>
      </c>
      <c r="I123" s="16">
        <f t="shared" si="6"/>
        <v>313068.47763053438</v>
      </c>
      <c r="J123" s="16">
        <f t="shared" si="7"/>
        <v>174617.43944089866</v>
      </c>
    </row>
    <row r="124" spans="1:10" x14ac:dyDescent="0.25">
      <c r="A124" t="s">
        <v>234</v>
      </c>
      <c r="B124" t="s">
        <v>235</v>
      </c>
      <c r="C124">
        <v>3</v>
      </c>
      <c r="D124" s="14">
        <v>26588</v>
      </c>
      <c r="E124" s="15"/>
      <c r="F124" s="16">
        <v>10188894.290000001</v>
      </c>
      <c r="G124" s="17">
        <f t="shared" si="4"/>
        <v>86452.246114932655</v>
      </c>
      <c r="H124" s="16">
        <f t="shared" si="5"/>
        <v>15283341.435000002</v>
      </c>
      <c r="I124" s="16">
        <f t="shared" si="6"/>
        <v>97743.842996217907</v>
      </c>
      <c r="J124" s="16">
        <f t="shared" si="7"/>
        <v>11291.596881285252</v>
      </c>
    </row>
    <row r="125" spans="1:10" x14ac:dyDescent="0.25">
      <c r="A125" t="s">
        <v>20</v>
      </c>
      <c r="B125" t="s">
        <v>1263</v>
      </c>
      <c r="C125">
        <v>2</v>
      </c>
      <c r="D125" s="14">
        <v>22495</v>
      </c>
      <c r="E125" s="15"/>
      <c r="F125" s="16">
        <v>1722922.28</v>
      </c>
      <c r="G125" s="17">
        <f t="shared" si="4"/>
        <v>14618.907287481623</v>
      </c>
      <c r="H125" s="16">
        <f t="shared" si="5"/>
        <v>3876575.13</v>
      </c>
      <c r="I125" s="16">
        <f t="shared" si="6"/>
        <v>24792.441658211439</v>
      </c>
      <c r="J125" s="16">
        <f t="shared" si="7"/>
        <v>10173.534370729816</v>
      </c>
    </row>
    <row r="126" spans="1:10" x14ac:dyDescent="0.25">
      <c r="A126" t="s">
        <v>236</v>
      </c>
      <c r="B126" t="s">
        <v>237</v>
      </c>
      <c r="C126">
        <v>3</v>
      </c>
      <c r="D126" s="14">
        <v>31161</v>
      </c>
      <c r="E126" s="15"/>
      <c r="F126" s="16">
        <v>13158942.539999999</v>
      </c>
      <c r="G126" s="17">
        <f t="shared" si="4"/>
        <v>111652.9533726605</v>
      </c>
      <c r="H126" s="16">
        <f t="shared" si="5"/>
        <v>19738413.809999999</v>
      </c>
      <c r="I126" s="16">
        <f t="shared" si="6"/>
        <v>126236.03474700618</v>
      </c>
      <c r="J126" s="16">
        <f t="shared" si="7"/>
        <v>14583.081374345682</v>
      </c>
    </row>
    <row r="127" spans="1:10" x14ac:dyDescent="0.25">
      <c r="A127" t="s">
        <v>238</v>
      </c>
      <c r="B127" t="s">
        <v>239</v>
      </c>
      <c r="C127">
        <v>4</v>
      </c>
      <c r="D127" s="14">
        <v>91361</v>
      </c>
      <c r="E127" s="15"/>
      <c r="F127" s="16">
        <v>16776993.790000003</v>
      </c>
      <c r="G127" s="17">
        <f t="shared" si="4"/>
        <v>142351.93289082369</v>
      </c>
      <c r="H127" s="16">
        <f t="shared" si="5"/>
        <v>0</v>
      </c>
      <c r="I127" s="16">
        <f t="shared" si="6"/>
        <v>0</v>
      </c>
      <c r="J127" s="16">
        <f t="shared" si="7"/>
        <v>-142351.93289082369</v>
      </c>
    </row>
    <row r="128" spans="1:10" x14ac:dyDescent="0.25">
      <c r="A128" t="s">
        <v>240</v>
      </c>
      <c r="B128" t="s">
        <v>241</v>
      </c>
      <c r="C128">
        <v>1</v>
      </c>
      <c r="D128" s="14">
        <v>80592</v>
      </c>
      <c r="E128" s="15"/>
      <c r="F128" s="16">
        <v>3179370</v>
      </c>
      <c r="G128" s="17">
        <f t="shared" si="4"/>
        <v>26976.791583773847</v>
      </c>
      <c r="H128" s="16">
        <f t="shared" si="5"/>
        <v>9538110</v>
      </c>
      <c r="I128" s="16">
        <f t="shared" si="6"/>
        <v>61000.50373707142</v>
      </c>
      <c r="J128" s="16">
        <f t="shared" si="7"/>
        <v>34023.712153297573</v>
      </c>
    </row>
    <row r="129" spans="1:10" x14ac:dyDescent="0.25">
      <c r="A129" t="s">
        <v>242</v>
      </c>
      <c r="B129" t="s">
        <v>243</v>
      </c>
      <c r="C129">
        <v>2</v>
      </c>
      <c r="D129" s="14">
        <v>50221</v>
      </c>
      <c r="E129" s="15"/>
      <c r="F129" s="16">
        <v>12492806.530000001</v>
      </c>
      <c r="G129" s="17">
        <f t="shared" si="4"/>
        <v>106000.82345125574</v>
      </c>
      <c r="H129" s="16">
        <f t="shared" si="5"/>
        <v>28108814.692500003</v>
      </c>
      <c r="I129" s="16">
        <f t="shared" si="6"/>
        <v>179768.51343657123</v>
      </c>
      <c r="J129" s="16">
        <f t="shared" si="7"/>
        <v>73767.68998531549</v>
      </c>
    </row>
    <row r="130" spans="1:10" x14ac:dyDescent="0.25">
      <c r="A130" t="s">
        <v>244</v>
      </c>
      <c r="B130" t="s">
        <v>245</v>
      </c>
      <c r="C130">
        <v>2</v>
      </c>
      <c r="D130" s="14">
        <v>5147</v>
      </c>
      <c r="E130" s="15"/>
      <c r="F130" s="16">
        <v>4243808.1199999992</v>
      </c>
      <c r="G130" s="17">
        <f t="shared" si="4"/>
        <v>36008.494505127455</v>
      </c>
      <c r="H130" s="16">
        <f t="shared" si="5"/>
        <v>9548568.2699999977</v>
      </c>
      <c r="I130" s="16">
        <f t="shared" si="6"/>
        <v>61067.3890779008</v>
      </c>
      <c r="J130" s="16">
        <f t="shared" si="7"/>
        <v>25058.894572773344</v>
      </c>
    </row>
    <row r="131" spans="1:10" x14ac:dyDescent="0.25">
      <c r="A131" t="s">
        <v>432</v>
      </c>
      <c r="B131" t="s">
        <v>1264</v>
      </c>
      <c r="C131">
        <v>1</v>
      </c>
      <c r="D131" s="14">
        <v>62754</v>
      </c>
      <c r="E131" s="15"/>
      <c r="F131" s="16">
        <v>2825859.76</v>
      </c>
      <c r="G131" s="17">
        <f t="shared" si="4"/>
        <v>23977.275306269221</v>
      </c>
      <c r="H131" s="16">
        <f t="shared" si="5"/>
        <v>8477579.2799999993</v>
      </c>
      <c r="I131" s="16">
        <f t="shared" si="6"/>
        <v>54217.932750928558</v>
      </c>
      <c r="J131" s="16">
        <f t="shared" si="7"/>
        <v>30240.657444659337</v>
      </c>
    </row>
    <row r="132" spans="1:10" x14ac:dyDescent="0.25">
      <c r="A132" t="s">
        <v>246</v>
      </c>
      <c r="B132" t="s">
        <v>247</v>
      </c>
      <c r="C132">
        <v>1</v>
      </c>
      <c r="D132" s="14">
        <v>73486</v>
      </c>
      <c r="E132" s="15"/>
      <c r="F132" s="16">
        <v>8591972.0099999998</v>
      </c>
      <c r="G132" s="17">
        <f t="shared" si="4"/>
        <v>72902.442372982216</v>
      </c>
      <c r="H132" s="16">
        <f t="shared" si="5"/>
        <v>25775916.030000001</v>
      </c>
      <c r="I132" s="16">
        <f t="shared" si="6"/>
        <v>164848.5771410116</v>
      </c>
      <c r="J132" s="16">
        <f t="shared" si="7"/>
        <v>91946.134768029384</v>
      </c>
    </row>
    <row r="133" spans="1:10" x14ac:dyDescent="0.25">
      <c r="A133" t="s">
        <v>248</v>
      </c>
      <c r="B133" t="s">
        <v>249</v>
      </c>
      <c r="C133">
        <v>1</v>
      </c>
      <c r="D133" s="14">
        <v>16856</v>
      </c>
      <c r="E133" s="15"/>
      <c r="F133" s="16">
        <v>388623.06000000006</v>
      </c>
      <c r="G133" s="17">
        <f t="shared" si="4"/>
        <v>3297.4467565173104</v>
      </c>
      <c r="H133" s="16">
        <f t="shared" si="5"/>
        <v>1165869.1800000002</v>
      </c>
      <c r="I133" s="16">
        <f t="shared" si="6"/>
        <v>7456.2578195812794</v>
      </c>
      <c r="J133" s="16">
        <f t="shared" si="7"/>
        <v>4158.8110630639694</v>
      </c>
    </row>
    <row r="134" spans="1:10" x14ac:dyDescent="0.25">
      <c r="A134" t="s">
        <v>21</v>
      </c>
      <c r="B134" t="s">
        <v>1265</v>
      </c>
      <c r="C134">
        <v>2</v>
      </c>
      <c r="D134" s="14">
        <v>55713</v>
      </c>
      <c r="E134" s="15"/>
      <c r="F134" s="16">
        <v>1945005.2100000002</v>
      </c>
      <c r="G134" s="17">
        <f t="shared" si="4"/>
        <v>16503.269572124129</v>
      </c>
      <c r="H134" s="16">
        <f t="shared" si="5"/>
        <v>4376261.7225000001</v>
      </c>
      <c r="I134" s="16">
        <f t="shared" si="6"/>
        <v>27988.16217864586</v>
      </c>
      <c r="J134" s="16">
        <f t="shared" si="7"/>
        <v>11484.892606521731</v>
      </c>
    </row>
    <row r="135" spans="1:10" x14ac:dyDescent="0.25">
      <c r="A135" t="s">
        <v>250</v>
      </c>
      <c r="B135" t="s">
        <v>251</v>
      </c>
      <c r="C135">
        <v>4</v>
      </c>
      <c r="D135" s="14">
        <v>24669</v>
      </c>
      <c r="E135" s="15"/>
      <c r="F135" s="16">
        <v>4175911.45</v>
      </c>
      <c r="G135" s="17">
        <f t="shared" ref="G135:G198" si="8">SUM(F135/$F$6)*50000000</f>
        <v>35432.394738248404</v>
      </c>
      <c r="H135" s="16">
        <f t="shared" ref="H135:H198" si="9">IF(C135=1,F135*3)+IF(C135=2,F135*2.25)+IF(C135=3,F135*1.5)+IF(C135=2,F135*0)+IF(C135=5,F135*0)</f>
        <v>0</v>
      </c>
      <c r="I135" s="16">
        <f t="shared" ref="I135:I198" si="10">SUM(H135/$H$6)*50000000</f>
        <v>0</v>
      </c>
      <c r="J135" s="16">
        <f t="shared" ref="J135:J198" si="11">SUM(I135-G135)</f>
        <v>-35432.394738248404</v>
      </c>
    </row>
    <row r="136" spans="1:10" x14ac:dyDescent="0.25">
      <c r="A136" t="s">
        <v>252</v>
      </c>
      <c r="B136" t="s">
        <v>253</v>
      </c>
      <c r="C136">
        <v>1</v>
      </c>
      <c r="D136" s="14">
        <v>16546</v>
      </c>
      <c r="E136" s="15"/>
      <c r="F136" s="16">
        <v>20194783.07</v>
      </c>
      <c r="G136" s="17">
        <f t="shared" si="8"/>
        <v>171351.6998521451</v>
      </c>
      <c r="H136" s="16">
        <f t="shared" si="9"/>
        <v>60584349.210000001</v>
      </c>
      <c r="I136" s="16">
        <f t="shared" si="10"/>
        <v>387464.16432528506</v>
      </c>
      <c r="J136" s="16">
        <f t="shared" si="11"/>
        <v>216112.46447313996</v>
      </c>
    </row>
    <row r="137" spans="1:10" x14ac:dyDescent="0.25">
      <c r="A137" t="s">
        <v>254</v>
      </c>
      <c r="B137" t="s">
        <v>255</v>
      </c>
      <c r="C137">
        <v>4</v>
      </c>
      <c r="D137" s="14">
        <v>40762</v>
      </c>
      <c r="E137" s="15"/>
      <c r="F137" s="16">
        <v>16430509.91</v>
      </c>
      <c r="G137" s="17">
        <f t="shared" si="8"/>
        <v>139412.03491798716</v>
      </c>
      <c r="H137" s="16">
        <f t="shared" si="9"/>
        <v>0</v>
      </c>
      <c r="I137" s="16">
        <f t="shared" si="10"/>
        <v>0</v>
      </c>
      <c r="J137" s="16">
        <f t="shared" si="11"/>
        <v>-139412.03491798716</v>
      </c>
    </row>
    <row r="138" spans="1:10" x14ac:dyDescent="0.25">
      <c r="A138" t="s">
        <v>256</v>
      </c>
      <c r="B138" t="s">
        <v>257</v>
      </c>
      <c r="C138">
        <v>1</v>
      </c>
      <c r="D138" s="14">
        <v>1851</v>
      </c>
      <c r="E138" s="15"/>
      <c r="F138" s="16">
        <v>2701930.8299999996</v>
      </c>
      <c r="G138" s="17">
        <f t="shared" si="8"/>
        <v>22925.744683595516</v>
      </c>
      <c r="H138" s="16">
        <f t="shared" si="9"/>
        <v>8105792.4899999984</v>
      </c>
      <c r="I138" s="16">
        <f t="shared" si="10"/>
        <v>51840.188997418816</v>
      </c>
      <c r="J138" s="16">
        <f t="shared" si="11"/>
        <v>28914.4443138233</v>
      </c>
    </row>
    <row r="139" spans="1:10" x14ac:dyDescent="0.25">
      <c r="A139" t="s">
        <v>258</v>
      </c>
      <c r="B139" t="s">
        <v>259</v>
      </c>
      <c r="C139">
        <v>4</v>
      </c>
      <c r="D139" s="14">
        <v>7387</v>
      </c>
      <c r="E139" s="15"/>
      <c r="F139" s="16">
        <v>7865092.7200000007</v>
      </c>
      <c r="G139" s="17">
        <f t="shared" si="8"/>
        <v>66734.908832409244</v>
      </c>
      <c r="H139" s="16">
        <f t="shared" si="9"/>
        <v>0</v>
      </c>
      <c r="I139" s="16">
        <f t="shared" si="10"/>
        <v>0</v>
      </c>
      <c r="J139" s="16">
        <f t="shared" si="11"/>
        <v>-66734.908832409244</v>
      </c>
    </row>
    <row r="140" spans="1:10" x14ac:dyDescent="0.25">
      <c r="A140" t="s">
        <v>260</v>
      </c>
      <c r="B140" t="s">
        <v>261</v>
      </c>
      <c r="C140">
        <v>3</v>
      </c>
      <c r="D140" s="14">
        <v>24428</v>
      </c>
      <c r="E140" s="15"/>
      <c r="F140" s="16">
        <v>3733996.28</v>
      </c>
      <c r="G140" s="17">
        <f t="shared" si="8"/>
        <v>31682.767158319682</v>
      </c>
      <c r="H140" s="16">
        <f t="shared" si="9"/>
        <v>5600994.4199999999</v>
      </c>
      <c r="I140" s="16">
        <f t="shared" si="10"/>
        <v>35820.878669728714</v>
      </c>
      <c r="J140" s="16">
        <f t="shared" si="11"/>
        <v>4138.1115114090317</v>
      </c>
    </row>
    <row r="141" spans="1:10" x14ac:dyDescent="0.25">
      <c r="A141" t="s">
        <v>262</v>
      </c>
      <c r="B141" t="s">
        <v>263</v>
      </c>
      <c r="C141">
        <v>1</v>
      </c>
      <c r="D141" s="14">
        <v>92084</v>
      </c>
      <c r="E141" s="15"/>
      <c r="F141" s="16">
        <v>7626668.4000000004</v>
      </c>
      <c r="G141" s="17">
        <f t="shared" si="8"/>
        <v>64711.890690719847</v>
      </c>
      <c r="H141" s="16">
        <f t="shared" si="9"/>
        <v>22880005.200000003</v>
      </c>
      <c r="I141" s="16">
        <f t="shared" si="10"/>
        <v>146327.92478874887</v>
      </c>
      <c r="J141" s="16">
        <f t="shared" si="11"/>
        <v>81616.03409802902</v>
      </c>
    </row>
    <row r="142" spans="1:10" x14ac:dyDescent="0.25">
      <c r="A142" t="s">
        <v>264</v>
      </c>
      <c r="B142" t="s">
        <v>265</v>
      </c>
      <c r="C142">
        <v>3</v>
      </c>
      <c r="D142" s="14">
        <v>91530</v>
      </c>
      <c r="E142" s="15"/>
      <c r="F142" s="16">
        <v>5068893.9000000004</v>
      </c>
      <c r="G142" s="17">
        <f t="shared" si="8"/>
        <v>43009.305082630395</v>
      </c>
      <c r="H142" s="16">
        <f t="shared" si="9"/>
        <v>7603340.8500000006</v>
      </c>
      <c r="I142" s="16">
        <f t="shared" si="10"/>
        <v>48626.784754490443</v>
      </c>
      <c r="J142" s="16">
        <f t="shared" si="11"/>
        <v>5617.4796718600483</v>
      </c>
    </row>
    <row r="143" spans="1:10" x14ac:dyDescent="0.25">
      <c r="A143" t="s">
        <v>266</v>
      </c>
      <c r="B143" t="s">
        <v>267</v>
      </c>
      <c r="C143">
        <v>1</v>
      </c>
      <c r="D143" s="14">
        <v>14524</v>
      </c>
      <c r="E143" s="15"/>
      <c r="F143" s="16">
        <v>3312174.2500000005</v>
      </c>
      <c r="G143" s="17">
        <f t="shared" si="8"/>
        <v>28103.628842000919</v>
      </c>
      <c r="H143" s="16">
        <f t="shared" si="9"/>
        <v>9936522.7500000019</v>
      </c>
      <c r="I143" s="16">
        <f t="shared" si="10"/>
        <v>63548.532481264141</v>
      </c>
      <c r="J143" s="16">
        <f t="shared" si="11"/>
        <v>35444.903639263226</v>
      </c>
    </row>
    <row r="144" spans="1:10" x14ac:dyDescent="0.25">
      <c r="A144" t="s">
        <v>268</v>
      </c>
      <c r="B144" t="s">
        <v>269</v>
      </c>
      <c r="C144">
        <v>1</v>
      </c>
      <c r="D144" s="14">
        <v>36081</v>
      </c>
      <c r="E144" s="15"/>
      <c r="F144" s="16">
        <v>5666158.4400000004</v>
      </c>
      <c r="G144" s="17">
        <f t="shared" si="8"/>
        <v>48077.064109091159</v>
      </c>
      <c r="H144" s="16">
        <f t="shared" si="9"/>
        <v>16998475.32</v>
      </c>
      <c r="I144" s="16">
        <f t="shared" si="10"/>
        <v>108712.89566614102</v>
      </c>
      <c r="J144" s="16">
        <f t="shared" si="11"/>
        <v>60635.83155704986</v>
      </c>
    </row>
    <row r="145" spans="1:10" x14ac:dyDescent="0.25">
      <c r="A145" t="s">
        <v>1217</v>
      </c>
      <c r="B145" t="s">
        <v>1266</v>
      </c>
      <c r="C145">
        <v>1</v>
      </c>
      <c r="D145" s="14">
        <v>18137</v>
      </c>
      <c r="E145" s="15"/>
      <c r="F145" s="16">
        <v>5272456.25</v>
      </c>
      <c r="G145" s="17">
        <f t="shared" si="8"/>
        <v>44736.521194707071</v>
      </c>
      <c r="H145" s="16">
        <f t="shared" si="9"/>
        <v>15817368.75</v>
      </c>
      <c r="I145" s="16">
        <f t="shared" si="10"/>
        <v>101159.18788365951</v>
      </c>
      <c r="J145" s="16">
        <f t="shared" si="11"/>
        <v>56422.666688952442</v>
      </c>
    </row>
    <row r="146" spans="1:10" x14ac:dyDescent="0.25">
      <c r="A146" t="s">
        <v>1218</v>
      </c>
      <c r="B146" t="s">
        <v>1267</v>
      </c>
      <c r="C146">
        <v>2</v>
      </c>
      <c r="D146" s="14">
        <v>33072</v>
      </c>
      <c r="E146" s="15"/>
      <c r="F146" s="16">
        <v>3312759.68</v>
      </c>
      <c r="G146" s="17">
        <f t="shared" si="8"/>
        <v>28108.596185561717</v>
      </c>
      <c r="H146" s="16">
        <f t="shared" si="9"/>
        <v>7453709.2800000003</v>
      </c>
      <c r="I146" s="16">
        <f t="shared" si="10"/>
        <v>47669.823559351265</v>
      </c>
      <c r="J146" s="16">
        <f t="shared" si="11"/>
        <v>19561.227373789548</v>
      </c>
    </row>
    <row r="147" spans="1:10" x14ac:dyDescent="0.25">
      <c r="A147" t="s">
        <v>1219</v>
      </c>
      <c r="B147" t="s">
        <v>1268</v>
      </c>
      <c r="C147">
        <v>2</v>
      </c>
      <c r="D147" s="14">
        <v>23348</v>
      </c>
      <c r="E147" s="15"/>
      <c r="F147" s="16">
        <v>4044167.46</v>
      </c>
      <c r="G147" s="17">
        <f t="shared" si="8"/>
        <v>34314.553731808519</v>
      </c>
      <c r="H147" s="16">
        <f t="shared" si="9"/>
        <v>9099376.7850000001</v>
      </c>
      <c r="I147" s="16">
        <f t="shared" si="10"/>
        <v>58194.607482867512</v>
      </c>
      <c r="J147" s="16">
        <f t="shared" si="11"/>
        <v>23880.053751058993</v>
      </c>
    </row>
    <row r="148" spans="1:10" x14ac:dyDescent="0.25">
      <c r="A148" t="s">
        <v>270</v>
      </c>
      <c r="B148" t="s">
        <v>271</v>
      </c>
      <c r="C148">
        <v>3</v>
      </c>
      <c r="D148" s="14">
        <v>18972</v>
      </c>
      <c r="E148" s="15"/>
      <c r="F148" s="16">
        <v>9171434.1400000006</v>
      </c>
      <c r="G148" s="17">
        <f t="shared" si="8"/>
        <v>77819.148862538219</v>
      </c>
      <c r="H148" s="16">
        <f t="shared" si="9"/>
        <v>13757151.210000001</v>
      </c>
      <c r="I148" s="16">
        <f t="shared" si="10"/>
        <v>87983.170019748315</v>
      </c>
      <c r="J148" s="16">
        <f t="shared" si="11"/>
        <v>10164.021157210096</v>
      </c>
    </row>
    <row r="149" spans="1:10" x14ac:dyDescent="0.25">
      <c r="A149" t="s">
        <v>272</v>
      </c>
      <c r="B149" t="s">
        <v>273</v>
      </c>
      <c r="C149">
        <v>4</v>
      </c>
      <c r="D149" s="14">
        <v>21993</v>
      </c>
      <c r="E149" s="15"/>
      <c r="F149" s="16">
        <v>4190417.0999999996</v>
      </c>
      <c r="G149" s="17">
        <f t="shared" si="8"/>
        <v>35555.474435432807</v>
      </c>
      <c r="H149" s="16">
        <f t="shared" si="9"/>
        <v>0</v>
      </c>
      <c r="I149" s="16">
        <f t="shared" si="10"/>
        <v>0</v>
      </c>
      <c r="J149" s="16">
        <f t="shared" si="11"/>
        <v>-35555.474435432807</v>
      </c>
    </row>
    <row r="150" spans="1:10" x14ac:dyDescent="0.25">
      <c r="A150" t="s">
        <v>274</v>
      </c>
      <c r="B150" t="s">
        <v>275</v>
      </c>
      <c r="C150">
        <v>1</v>
      </c>
      <c r="D150" s="14">
        <v>24788</v>
      </c>
      <c r="E150" s="15"/>
      <c r="F150" s="16">
        <v>8405487.1999999993</v>
      </c>
      <c r="G150" s="17">
        <f t="shared" si="8"/>
        <v>71320.128312992441</v>
      </c>
      <c r="H150" s="16">
        <f t="shared" si="9"/>
        <v>25216461.599999998</v>
      </c>
      <c r="I150" s="16">
        <f t="shared" si="10"/>
        <v>161270.61441590815</v>
      </c>
      <c r="J150" s="16">
        <f t="shared" si="11"/>
        <v>89950.486102915704</v>
      </c>
    </row>
    <row r="151" spans="1:10" x14ac:dyDescent="0.25">
      <c r="A151" t="s">
        <v>1220</v>
      </c>
      <c r="B151" t="s">
        <v>1269</v>
      </c>
      <c r="C151">
        <v>3</v>
      </c>
      <c r="D151" s="14">
        <v>18006</v>
      </c>
      <c r="E151" s="15"/>
      <c r="F151" s="16">
        <v>5329562.68</v>
      </c>
      <c r="G151" s="17">
        <f t="shared" si="8"/>
        <v>45221.066327926339</v>
      </c>
      <c r="H151" s="16">
        <f t="shared" si="9"/>
        <v>7994344.0199999996</v>
      </c>
      <c r="I151" s="16">
        <f t="shared" si="10"/>
        <v>51127.425901718947</v>
      </c>
      <c r="J151" s="16">
        <f t="shared" si="11"/>
        <v>5906.359573792608</v>
      </c>
    </row>
    <row r="152" spans="1:10" x14ac:dyDescent="0.25">
      <c r="A152" t="s">
        <v>276</v>
      </c>
      <c r="B152" t="s">
        <v>277</v>
      </c>
      <c r="C152">
        <v>4</v>
      </c>
      <c r="D152" s="14">
        <v>20704</v>
      </c>
      <c r="E152" s="15"/>
      <c r="F152" s="16">
        <v>5099942.03</v>
      </c>
      <c r="G152" s="17">
        <f t="shared" si="8"/>
        <v>43272.746875210658</v>
      </c>
      <c r="H152" s="16">
        <f t="shared" si="9"/>
        <v>0</v>
      </c>
      <c r="I152" s="16">
        <f t="shared" si="10"/>
        <v>0</v>
      </c>
      <c r="J152" s="16">
        <f t="shared" si="11"/>
        <v>-43272.746875210658</v>
      </c>
    </row>
    <row r="153" spans="1:10" x14ac:dyDescent="0.25">
      <c r="A153" t="s">
        <v>278</v>
      </c>
      <c r="B153" t="s">
        <v>279</v>
      </c>
      <c r="C153">
        <v>2</v>
      </c>
      <c r="D153" s="14">
        <v>47894</v>
      </c>
      <c r="E153" s="15"/>
      <c r="F153" s="16">
        <v>3453286.6599999997</v>
      </c>
      <c r="G153" s="17">
        <f t="shared" si="8"/>
        <v>29300.960412234654</v>
      </c>
      <c r="H153" s="16">
        <f t="shared" si="9"/>
        <v>7769894.9849999994</v>
      </c>
      <c r="I153" s="16">
        <f t="shared" si="10"/>
        <v>49691.973364654514</v>
      </c>
      <c r="J153" s="16">
        <f t="shared" si="11"/>
        <v>20391.01295241986</v>
      </c>
    </row>
    <row r="154" spans="1:10" x14ac:dyDescent="0.25">
      <c r="A154" t="s">
        <v>966</v>
      </c>
      <c r="B154" t="s">
        <v>1270</v>
      </c>
      <c r="C154">
        <v>5</v>
      </c>
      <c r="D154" s="14">
        <v>22989</v>
      </c>
      <c r="E154" s="15"/>
      <c r="F154" s="16">
        <v>10717016.159999998</v>
      </c>
      <c r="G154" s="17">
        <f t="shared" si="8"/>
        <v>90933.333128341852</v>
      </c>
      <c r="H154" s="16">
        <f t="shared" si="9"/>
        <v>0</v>
      </c>
      <c r="I154" s="16">
        <f t="shared" si="10"/>
        <v>0</v>
      </c>
      <c r="J154" s="16">
        <f t="shared" si="11"/>
        <v>-90933.333128341852</v>
      </c>
    </row>
    <row r="155" spans="1:10" x14ac:dyDescent="0.25">
      <c r="A155" t="s">
        <v>280</v>
      </c>
      <c r="B155" t="s">
        <v>281</v>
      </c>
      <c r="C155">
        <v>1</v>
      </c>
      <c r="D155" s="14">
        <v>42611</v>
      </c>
      <c r="E155" s="15"/>
      <c r="F155" s="16">
        <v>3950028.59</v>
      </c>
      <c r="G155" s="17">
        <f t="shared" si="8"/>
        <v>33515.790242210896</v>
      </c>
      <c r="H155" s="16">
        <f t="shared" si="9"/>
        <v>11850085.77</v>
      </c>
      <c r="I155" s="16">
        <f t="shared" si="10"/>
        <v>75786.628723877351</v>
      </c>
      <c r="J155" s="16">
        <f t="shared" si="11"/>
        <v>42270.838481666455</v>
      </c>
    </row>
    <row r="156" spans="1:10" x14ac:dyDescent="0.25">
      <c r="A156" t="s">
        <v>1221</v>
      </c>
      <c r="B156" t="s">
        <v>1271</v>
      </c>
      <c r="C156">
        <v>5</v>
      </c>
      <c r="D156" s="14">
        <v>28922</v>
      </c>
      <c r="E156" s="15"/>
      <c r="F156" s="16">
        <v>1722838.1799999997</v>
      </c>
      <c r="G156" s="17">
        <f t="shared" si="8"/>
        <v>14618.193703289722</v>
      </c>
      <c r="H156" s="16">
        <f t="shared" si="9"/>
        <v>0</v>
      </c>
      <c r="I156" s="16">
        <f t="shared" si="10"/>
        <v>0</v>
      </c>
      <c r="J156" s="16">
        <f t="shared" si="11"/>
        <v>-14618.193703289722</v>
      </c>
    </row>
    <row r="157" spans="1:10" x14ac:dyDescent="0.25">
      <c r="A157" t="s">
        <v>282</v>
      </c>
      <c r="B157" t="s">
        <v>283</v>
      </c>
      <c r="C157">
        <v>3</v>
      </c>
      <c r="D157" s="14">
        <v>20092</v>
      </c>
      <c r="E157" s="15"/>
      <c r="F157" s="16">
        <v>13342930.000000002</v>
      </c>
      <c r="G157" s="17">
        <f t="shared" si="8"/>
        <v>113214.07754582939</v>
      </c>
      <c r="H157" s="16">
        <f t="shared" si="9"/>
        <v>20014395.000000004</v>
      </c>
      <c r="I157" s="16">
        <f t="shared" si="10"/>
        <v>128001.05859470312</v>
      </c>
      <c r="J157" s="16">
        <f t="shared" si="11"/>
        <v>14786.981048873728</v>
      </c>
    </row>
    <row r="158" spans="1:10" x14ac:dyDescent="0.25">
      <c r="A158" t="s">
        <v>499</v>
      </c>
      <c r="B158" t="s">
        <v>1368</v>
      </c>
      <c r="C158">
        <v>2</v>
      </c>
      <c r="D158" s="14">
        <v>22005</v>
      </c>
      <c r="E158" s="15"/>
      <c r="F158" s="16">
        <v>1779379.11</v>
      </c>
      <c r="G158" s="17">
        <f t="shared" si="8"/>
        <v>15097.940597977273</v>
      </c>
      <c r="H158" s="16">
        <f t="shared" si="9"/>
        <v>4003602.9975000001</v>
      </c>
      <c r="I158" s="16">
        <f t="shared" si="10"/>
        <v>25604.842008610623</v>
      </c>
      <c r="J158" s="16">
        <f t="shared" si="11"/>
        <v>10506.901410633351</v>
      </c>
    </row>
    <row r="159" spans="1:10" x14ac:dyDescent="0.25">
      <c r="A159" t="s">
        <v>285</v>
      </c>
      <c r="B159" t="s">
        <v>286</v>
      </c>
      <c r="C159">
        <v>4</v>
      </c>
      <c r="D159" s="14">
        <v>27126</v>
      </c>
      <c r="E159" s="15"/>
      <c r="F159" s="16">
        <v>7411787.0900000008</v>
      </c>
      <c r="G159" s="17">
        <f t="shared" si="8"/>
        <v>62888.633782867568</v>
      </c>
      <c r="H159" s="16">
        <f t="shared" si="9"/>
        <v>0</v>
      </c>
      <c r="I159" s="16">
        <f t="shared" si="10"/>
        <v>0</v>
      </c>
      <c r="J159" s="16">
        <f t="shared" si="11"/>
        <v>-62888.633782867568</v>
      </c>
    </row>
    <row r="160" spans="1:10" x14ac:dyDescent="0.25">
      <c r="A160" t="s">
        <v>287</v>
      </c>
      <c r="B160" t="s">
        <v>288</v>
      </c>
      <c r="C160">
        <v>1</v>
      </c>
      <c r="D160" s="14">
        <v>13012</v>
      </c>
      <c r="E160" s="15"/>
      <c r="F160" s="16">
        <v>15378313.299999999</v>
      </c>
      <c r="G160" s="17">
        <f t="shared" si="8"/>
        <v>130484.20058190062</v>
      </c>
      <c r="H160" s="16">
        <f t="shared" si="9"/>
        <v>46134939.899999999</v>
      </c>
      <c r="I160" s="16">
        <f t="shared" si="10"/>
        <v>295053.69237506331</v>
      </c>
      <c r="J160" s="16">
        <f t="shared" si="11"/>
        <v>164569.49179316271</v>
      </c>
    </row>
    <row r="161" spans="1:10" x14ac:dyDescent="0.25">
      <c r="A161" t="s">
        <v>289</v>
      </c>
      <c r="B161" t="s">
        <v>290</v>
      </c>
      <c r="C161">
        <v>2</v>
      </c>
      <c r="D161" s="14">
        <v>10952</v>
      </c>
      <c r="E161" s="15"/>
      <c r="F161" s="16">
        <v>1918999.05</v>
      </c>
      <c r="G161" s="17">
        <f t="shared" si="8"/>
        <v>16282.608636714196</v>
      </c>
      <c r="H161" s="16">
        <f t="shared" si="9"/>
        <v>4317747.8624999998</v>
      </c>
      <c r="I161" s="16">
        <f t="shared" si="10"/>
        <v>27613.939724134376</v>
      </c>
      <c r="J161" s="16">
        <f t="shared" si="11"/>
        <v>11331.33108742018</v>
      </c>
    </row>
    <row r="162" spans="1:10" x14ac:dyDescent="0.25">
      <c r="A162" t="s">
        <v>291</v>
      </c>
      <c r="B162" t="s">
        <v>292</v>
      </c>
      <c r="C162">
        <v>2</v>
      </c>
      <c r="D162" s="14">
        <v>68526</v>
      </c>
      <c r="E162" s="15"/>
      <c r="F162" s="16">
        <v>6019235.2200000007</v>
      </c>
      <c r="G162" s="17">
        <f t="shared" si="8"/>
        <v>51072.902500700184</v>
      </c>
      <c r="H162" s="16">
        <f t="shared" si="9"/>
        <v>13543279.245000001</v>
      </c>
      <c r="I162" s="16">
        <f t="shared" si="10"/>
        <v>86615.362602950103</v>
      </c>
      <c r="J162" s="16">
        <f t="shared" si="11"/>
        <v>35542.460102249919</v>
      </c>
    </row>
    <row r="163" spans="1:10" x14ac:dyDescent="0.25">
      <c r="A163" t="s">
        <v>293</v>
      </c>
      <c r="B163" t="s">
        <v>294</v>
      </c>
      <c r="C163">
        <v>2</v>
      </c>
      <c r="D163" s="14">
        <v>127635</v>
      </c>
      <c r="E163" s="15"/>
      <c r="F163" s="16">
        <v>12538718.399999999</v>
      </c>
      <c r="G163" s="17">
        <f t="shared" si="8"/>
        <v>106390.3833163269</v>
      </c>
      <c r="H163" s="16">
        <f t="shared" si="9"/>
        <v>28212116.399999999</v>
      </c>
      <c r="I163" s="16">
        <f t="shared" si="10"/>
        <v>180429.1743216312</v>
      </c>
      <c r="J163" s="16">
        <f t="shared" si="11"/>
        <v>74038.791005304302</v>
      </c>
    </row>
    <row r="164" spans="1:10" x14ac:dyDescent="0.25">
      <c r="A164" t="s">
        <v>1222</v>
      </c>
      <c r="B164" t="s">
        <v>295</v>
      </c>
      <c r="C164">
        <v>5</v>
      </c>
      <c r="D164" s="14">
        <v>19501</v>
      </c>
      <c r="E164" s="15"/>
      <c r="F164" s="16">
        <v>6643134.3600000003</v>
      </c>
      <c r="G164" s="17">
        <f t="shared" si="8"/>
        <v>56366.654743778447</v>
      </c>
      <c r="H164" s="16">
        <f t="shared" si="9"/>
        <v>0</v>
      </c>
      <c r="I164" s="16">
        <f t="shared" si="10"/>
        <v>0</v>
      </c>
      <c r="J164" s="16">
        <f t="shared" si="11"/>
        <v>-56366.654743778447</v>
      </c>
    </row>
    <row r="165" spans="1:10" x14ac:dyDescent="0.25">
      <c r="A165" t="s">
        <v>296</v>
      </c>
      <c r="B165" t="s">
        <v>297</v>
      </c>
      <c r="C165">
        <v>1</v>
      </c>
      <c r="D165" s="14">
        <v>70880</v>
      </c>
      <c r="E165" s="15"/>
      <c r="F165" s="16">
        <v>4779323.120000001</v>
      </c>
      <c r="G165" s="17">
        <f t="shared" si="8"/>
        <v>40552.311847866651</v>
      </c>
      <c r="H165" s="16">
        <f t="shared" si="9"/>
        <v>14337969.360000003</v>
      </c>
      <c r="I165" s="16">
        <f t="shared" si="10"/>
        <v>91697.763343754224</v>
      </c>
      <c r="J165" s="16">
        <f t="shared" si="11"/>
        <v>51145.451495887573</v>
      </c>
    </row>
    <row r="166" spans="1:10" x14ac:dyDescent="0.25">
      <c r="A166" t="s">
        <v>298</v>
      </c>
      <c r="B166" t="s">
        <v>299</v>
      </c>
      <c r="C166">
        <v>1</v>
      </c>
      <c r="D166" s="14">
        <v>11036</v>
      </c>
      <c r="E166" s="15"/>
      <c r="F166" s="16">
        <v>17362028.150000002</v>
      </c>
      <c r="G166" s="17">
        <f t="shared" si="8"/>
        <v>147315.91946648696</v>
      </c>
      <c r="H166" s="16">
        <f t="shared" si="9"/>
        <v>52086084.450000003</v>
      </c>
      <c r="I166" s="16">
        <f t="shared" si="10"/>
        <v>333113.93862532964</v>
      </c>
      <c r="J166" s="16">
        <f t="shared" si="11"/>
        <v>185798.01915884268</v>
      </c>
    </row>
    <row r="167" spans="1:10" x14ac:dyDescent="0.25">
      <c r="A167" t="s">
        <v>300</v>
      </c>
      <c r="B167" t="s">
        <v>301</v>
      </c>
      <c r="C167">
        <v>1</v>
      </c>
      <c r="D167" s="14">
        <v>27400</v>
      </c>
      <c r="E167" s="15"/>
      <c r="F167" s="16">
        <v>3636151.08</v>
      </c>
      <c r="G167" s="17">
        <f t="shared" si="8"/>
        <v>30852.555648532314</v>
      </c>
      <c r="H167" s="16">
        <f t="shared" si="9"/>
        <v>10908453.24</v>
      </c>
      <c r="I167" s="16">
        <f t="shared" si="10"/>
        <v>69764.465143753725</v>
      </c>
      <c r="J167" s="16">
        <f t="shared" si="11"/>
        <v>38911.909495221407</v>
      </c>
    </row>
    <row r="168" spans="1:10" x14ac:dyDescent="0.25">
      <c r="A168" t="s">
        <v>302</v>
      </c>
      <c r="B168" t="s">
        <v>303</v>
      </c>
      <c r="C168">
        <v>4</v>
      </c>
      <c r="D168" s="14">
        <v>44847</v>
      </c>
      <c r="E168" s="15"/>
      <c r="F168" s="16">
        <v>14418500.169999998</v>
      </c>
      <c r="G168" s="17">
        <f t="shared" si="8"/>
        <v>122340.23534118323</v>
      </c>
      <c r="H168" s="16">
        <f t="shared" si="9"/>
        <v>0</v>
      </c>
      <c r="I168" s="16">
        <f t="shared" si="10"/>
        <v>0</v>
      </c>
      <c r="J168" s="16">
        <f t="shared" si="11"/>
        <v>-122340.23534118323</v>
      </c>
    </row>
    <row r="169" spans="1:10" x14ac:dyDescent="0.25">
      <c r="A169" t="s">
        <v>304</v>
      </c>
      <c r="B169" t="s">
        <v>305</v>
      </c>
      <c r="C169">
        <v>1</v>
      </c>
      <c r="D169" s="14">
        <v>32487</v>
      </c>
      <c r="E169" s="15"/>
      <c r="F169" s="16">
        <v>3380951.3</v>
      </c>
      <c r="G169" s="17">
        <f t="shared" si="8"/>
        <v>28687.198588081679</v>
      </c>
      <c r="H169" s="16">
        <f t="shared" si="9"/>
        <v>10142853.899999999</v>
      </c>
      <c r="I169" s="16">
        <f t="shared" si="10"/>
        <v>64868.11299424302</v>
      </c>
      <c r="J169" s="16">
        <f t="shared" si="11"/>
        <v>36180.914406161341</v>
      </c>
    </row>
    <row r="170" spans="1:10" x14ac:dyDescent="0.25">
      <c r="A170" t="s">
        <v>1223</v>
      </c>
      <c r="B170" t="s">
        <v>306</v>
      </c>
      <c r="C170">
        <v>5</v>
      </c>
      <c r="D170" s="14">
        <v>18647</v>
      </c>
      <c r="E170" s="15"/>
      <c r="F170" s="16">
        <v>8013414.4000000004</v>
      </c>
      <c r="G170" s="17">
        <f t="shared" si="8"/>
        <v>67993.410689291326</v>
      </c>
      <c r="H170" s="16">
        <f t="shared" si="9"/>
        <v>0</v>
      </c>
      <c r="I170" s="16">
        <f t="shared" si="10"/>
        <v>0</v>
      </c>
      <c r="J170" s="16">
        <f t="shared" si="11"/>
        <v>-67993.410689291326</v>
      </c>
    </row>
    <row r="171" spans="1:10" x14ac:dyDescent="0.25">
      <c r="A171" t="s">
        <v>1309</v>
      </c>
      <c r="B171" t="s">
        <v>1393</v>
      </c>
      <c r="C171">
        <v>5</v>
      </c>
      <c r="D171" s="14">
        <v>85407</v>
      </c>
      <c r="E171" s="15"/>
      <c r="F171" s="16">
        <v>7776741.4800000004</v>
      </c>
      <c r="G171" s="17">
        <f t="shared" si="8"/>
        <v>65985.253086884812</v>
      </c>
      <c r="H171" s="16">
        <f t="shared" si="9"/>
        <v>0</v>
      </c>
      <c r="I171" s="16">
        <f t="shared" si="10"/>
        <v>0</v>
      </c>
      <c r="J171" s="16">
        <f t="shared" si="11"/>
        <v>-65985.253086884812</v>
      </c>
    </row>
    <row r="172" spans="1:10" x14ac:dyDescent="0.25">
      <c r="A172" t="s">
        <v>307</v>
      </c>
      <c r="B172" t="s">
        <v>308</v>
      </c>
      <c r="C172">
        <v>3</v>
      </c>
      <c r="D172" s="14">
        <v>25804</v>
      </c>
      <c r="E172" s="15"/>
      <c r="F172" s="16">
        <v>16246409.25</v>
      </c>
      <c r="G172" s="17">
        <f t="shared" si="8"/>
        <v>137849.95024861707</v>
      </c>
      <c r="H172" s="16">
        <f t="shared" si="9"/>
        <v>24369613.875</v>
      </c>
      <c r="I172" s="16">
        <f t="shared" si="10"/>
        <v>155854.64229841394</v>
      </c>
      <c r="J172" s="16">
        <f t="shared" si="11"/>
        <v>18004.692049796868</v>
      </c>
    </row>
    <row r="173" spans="1:10" s="18" customFormat="1" x14ac:dyDescent="0.25">
      <c r="A173" t="s">
        <v>309</v>
      </c>
      <c r="B173" t="s">
        <v>310</v>
      </c>
      <c r="C173">
        <v>3</v>
      </c>
      <c r="D173" s="14">
        <v>56471</v>
      </c>
      <c r="E173" s="15"/>
      <c r="F173" s="16">
        <v>4778361.0999999996</v>
      </c>
      <c r="G173" s="17">
        <f t="shared" si="8"/>
        <v>40544.14915744702</v>
      </c>
      <c r="H173" s="16">
        <f t="shared" si="9"/>
        <v>7167541.6499999994</v>
      </c>
      <c r="I173" s="16">
        <f t="shared" si="10"/>
        <v>45839.652845945369</v>
      </c>
      <c r="J173" s="16">
        <f t="shared" si="11"/>
        <v>5295.5036884983492</v>
      </c>
    </row>
    <row r="174" spans="1:10" x14ac:dyDescent="0.25">
      <c r="A174" t="s">
        <v>311</v>
      </c>
      <c r="B174" t="s">
        <v>312</v>
      </c>
      <c r="C174">
        <v>5</v>
      </c>
      <c r="D174" s="14">
        <v>16806</v>
      </c>
      <c r="E174" s="15"/>
      <c r="F174" s="16">
        <v>6846647.7599999998</v>
      </c>
      <c r="G174" s="17">
        <f t="shared" si="8"/>
        <v>58093.455517612631</v>
      </c>
      <c r="H174" s="16">
        <f t="shared" si="9"/>
        <v>0</v>
      </c>
      <c r="I174" s="16">
        <f t="shared" si="10"/>
        <v>0</v>
      </c>
      <c r="J174" s="16">
        <f t="shared" si="11"/>
        <v>-58093.455517612631</v>
      </c>
    </row>
    <row r="175" spans="1:10" x14ac:dyDescent="0.25">
      <c r="A175" t="s">
        <v>313</v>
      </c>
      <c r="B175" t="s">
        <v>314</v>
      </c>
      <c r="C175">
        <v>1</v>
      </c>
      <c r="D175" s="14">
        <v>39259</v>
      </c>
      <c r="E175" s="15"/>
      <c r="F175" s="16">
        <v>8001149.8800000008</v>
      </c>
      <c r="G175" s="17">
        <f t="shared" si="8"/>
        <v>67889.346865352927</v>
      </c>
      <c r="H175" s="16">
        <f t="shared" si="9"/>
        <v>24003449.640000001</v>
      </c>
      <c r="I175" s="16">
        <f t="shared" si="10"/>
        <v>153512.8573131811</v>
      </c>
      <c r="J175" s="16">
        <f t="shared" si="11"/>
        <v>85623.510447828172</v>
      </c>
    </row>
    <row r="176" spans="1:10" x14ac:dyDescent="0.25">
      <c r="A176" t="s">
        <v>315</v>
      </c>
      <c r="B176" t="s">
        <v>316</v>
      </c>
      <c r="C176">
        <v>3</v>
      </c>
      <c r="D176" s="14">
        <v>74787</v>
      </c>
      <c r="E176" s="15"/>
      <c r="F176" s="16">
        <v>16801452.359999999</v>
      </c>
      <c r="G176" s="17">
        <f t="shared" si="8"/>
        <v>142559.46260436036</v>
      </c>
      <c r="H176" s="16">
        <f t="shared" si="9"/>
        <v>25202178.539999999</v>
      </c>
      <c r="I176" s="16">
        <f t="shared" si="10"/>
        <v>161179.26782262011</v>
      </c>
      <c r="J176" s="16">
        <f t="shared" si="11"/>
        <v>18619.805218259746</v>
      </c>
    </row>
    <row r="177" spans="1:10" x14ac:dyDescent="0.25">
      <c r="A177" t="s">
        <v>1224</v>
      </c>
      <c r="B177" t="s">
        <v>317</v>
      </c>
      <c r="C177">
        <v>2</v>
      </c>
      <c r="D177" s="14">
        <v>18513</v>
      </c>
      <c r="E177" s="15"/>
      <c r="F177" s="16">
        <v>16585926.509999998</v>
      </c>
      <c r="G177" s="17">
        <f t="shared" si="8"/>
        <v>140730.73680762525</v>
      </c>
      <c r="H177" s="16">
        <f t="shared" si="9"/>
        <v>37318334.647499993</v>
      </c>
      <c r="I177" s="16">
        <f t="shared" si="10"/>
        <v>238667.5360345084</v>
      </c>
      <c r="J177" s="16">
        <f t="shared" si="11"/>
        <v>97936.799226883159</v>
      </c>
    </row>
    <row r="178" spans="1:10" x14ac:dyDescent="0.25">
      <c r="A178" t="s">
        <v>318</v>
      </c>
      <c r="B178" t="s">
        <v>319</v>
      </c>
      <c r="C178">
        <v>3</v>
      </c>
      <c r="D178" s="14">
        <v>36111</v>
      </c>
      <c r="E178" s="15"/>
      <c r="F178" s="16">
        <v>25774261.770000003</v>
      </c>
      <c r="G178" s="17">
        <f t="shared" si="8"/>
        <v>218693.29080758771</v>
      </c>
      <c r="H178" s="16">
        <f t="shared" si="9"/>
        <v>38661392.655000001</v>
      </c>
      <c r="I178" s="16">
        <f t="shared" si="10"/>
        <v>247256.99610632641</v>
      </c>
      <c r="J178" s="16">
        <f t="shared" si="11"/>
        <v>28563.7052987387</v>
      </c>
    </row>
    <row r="179" spans="1:10" x14ac:dyDescent="0.25">
      <c r="A179" t="s">
        <v>320</v>
      </c>
      <c r="B179" t="s">
        <v>321</v>
      </c>
      <c r="C179">
        <v>2</v>
      </c>
      <c r="D179" s="14">
        <v>53666</v>
      </c>
      <c r="E179" s="15"/>
      <c r="F179" s="16">
        <v>8802345.7399999984</v>
      </c>
      <c r="G179" s="17">
        <f t="shared" si="8"/>
        <v>74687.452695439511</v>
      </c>
      <c r="H179" s="16">
        <f t="shared" si="9"/>
        <v>19805277.914999995</v>
      </c>
      <c r="I179" s="16">
        <f t="shared" si="10"/>
        <v>126663.66077427237</v>
      </c>
      <c r="J179" s="16">
        <f t="shared" si="11"/>
        <v>51976.20807883286</v>
      </c>
    </row>
    <row r="180" spans="1:10" x14ac:dyDescent="0.25">
      <c r="A180" t="s">
        <v>322</v>
      </c>
      <c r="B180" t="s">
        <v>323</v>
      </c>
      <c r="C180">
        <v>4</v>
      </c>
      <c r="D180" s="14">
        <v>53278</v>
      </c>
      <c r="E180" s="15"/>
      <c r="F180" s="16">
        <v>11273276.279999999</v>
      </c>
      <c r="G180" s="17">
        <f t="shared" si="8"/>
        <v>95653.171751592716</v>
      </c>
      <c r="H180" s="16">
        <f t="shared" si="9"/>
        <v>0</v>
      </c>
      <c r="I180" s="16">
        <f t="shared" si="10"/>
        <v>0</v>
      </c>
      <c r="J180" s="16">
        <f t="shared" si="11"/>
        <v>-95653.171751592716</v>
      </c>
    </row>
    <row r="181" spans="1:10" x14ac:dyDescent="0.25">
      <c r="A181" t="s">
        <v>324</v>
      </c>
      <c r="B181" t="s">
        <v>325</v>
      </c>
      <c r="C181">
        <v>3</v>
      </c>
      <c r="D181" s="14">
        <v>68518</v>
      </c>
      <c r="E181" s="15"/>
      <c r="F181" s="16">
        <v>9919604.6099999994</v>
      </c>
      <c r="G181" s="17">
        <f t="shared" si="8"/>
        <v>84167.336974750418</v>
      </c>
      <c r="H181" s="16">
        <f t="shared" si="9"/>
        <v>14879406.914999999</v>
      </c>
      <c r="I181" s="16">
        <f t="shared" si="10"/>
        <v>95160.500049156879</v>
      </c>
      <c r="J181" s="16">
        <f t="shared" si="11"/>
        <v>10993.163074406461</v>
      </c>
    </row>
    <row r="182" spans="1:10" x14ac:dyDescent="0.25">
      <c r="A182" t="s">
        <v>326</v>
      </c>
      <c r="B182" t="s">
        <v>327</v>
      </c>
      <c r="C182">
        <v>5</v>
      </c>
      <c r="D182" s="14">
        <v>69723</v>
      </c>
      <c r="E182" s="15"/>
      <c r="F182" s="16">
        <v>8152109.4199999999</v>
      </c>
      <c r="G182" s="17">
        <f t="shared" si="8"/>
        <v>69170.230829208143</v>
      </c>
      <c r="H182" s="16">
        <f t="shared" si="9"/>
        <v>0</v>
      </c>
      <c r="I182" s="16">
        <f t="shared" si="10"/>
        <v>0</v>
      </c>
      <c r="J182" s="16">
        <f t="shared" si="11"/>
        <v>-69170.230829208143</v>
      </c>
    </row>
    <row r="183" spans="1:10" x14ac:dyDescent="0.25">
      <c r="A183" t="s">
        <v>328</v>
      </c>
      <c r="B183" t="s">
        <v>329</v>
      </c>
      <c r="C183">
        <v>1</v>
      </c>
      <c r="D183" s="14">
        <v>34786</v>
      </c>
      <c r="E183" s="15"/>
      <c r="F183" s="16">
        <v>6690063.5999999996</v>
      </c>
      <c r="G183" s="17">
        <f t="shared" si="8"/>
        <v>56764.846941183867</v>
      </c>
      <c r="H183" s="16">
        <f t="shared" si="9"/>
        <v>20070190.799999997</v>
      </c>
      <c r="I183" s="16">
        <f t="shared" si="10"/>
        <v>128357.89783291827</v>
      </c>
      <c r="J183" s="16">
        <f t="shared" si="11"/>
        <v>71593.050891734398</v>
      </c>
    </row>
    <row r="184" spans="1:10" x14ac:dyDescent="0.25">
      <c r="A184" t="s">
        <v>1346</v>
      </c>
      <c r="B184" t="s">
        <v>1371</v>
      </c>
      <c r="C184">
        <v>5</v>
      </c>
      <c r="D184" s="14">
        <v>26921</v>
      </c>
      <c r="E184" s="15"/>
      <c r="F184" s="16">
        <v>6214663.5799999991</v>
      </c>
      <c r="G184" s="17">
        <f t="shared" si="8"/>
        <v>52731.102124298159</v>
      </c>
      <c r="H184" s="16">
        <f t="shared" si="9"/>
        <v>0</v>
      </c>
      <c r="I184" s="16">
        <f t="shared" si="10"/>
        <v>0</v>
      </c>
      <c r="J184" s="16">
        <f t="shared" si="11"/>
        <v>-52731.102124298159</v>
      </c>
    </row>
    <row r="185" spans="1:10" x14ac:dyDescent="0.25">
      <c r="A185" t="s">
        <v>330</v>
      </c>
      <c r="B185" t="s">
        <v>331</v>
      </c>
      <c r="C185">
        <v>1</v>
      </c>
      <c r="D185" s="14">
        <v>46899</v>
      </c>
      <c r="E185" s="15"/>
      <c r="F185" s="16">
        <v>2760985.48</v>
      </c>
      <c r="G185" s="17">
        <f t="shared" si="8"/>
        <v>23426.820363715389</v>
      </c>
      <c r="H185" s="16">
        <f t="shared" si="9"/>
        <v>8282956.4399999995</v>
      </c>
      <c r="I185" s="16">
        <f t="shared" si="10"/>
        <v>52973.232146852963</v>
      </c>
      <c r="J185" s="16">
        <f t="shared" si="11"/>
        <v>29546.411783137573</v>
      </c>
    </row>
    <row r="186" spans="1:10" x14ac:dyDescent="0.25">
      <c r="A186" t="s">
        <v>332</v>
      </c>
      <c r="B186" t="s">
        <v>333</v>
      </c>
      <c r="C186">
        <v>4</v>
      </c>
      <c r="D186" s="14">
        <v>33982</v>
      </c>
      <c r="E186" s="15"/>
      <c r="F186" s="16">
        <v>10453500.199999999</v>
      </c>
      <c r="G186" s="17">
        <f t="shared" si="8"/>
        <v>88697.413706595398</v>
      </c>
      <c r="H186" s="16">
        <f t="shared" si="9"/>
        <v>0</v>
      </c>
      <c r="I186" s="16">
        <f t="shared" si="10"/>
        <v>0</v>
      </c>
      <c r="J186" s="16">
        <f t="shared" si="11"/>
        <v>-88697.413706595398</v>
      </c>
    </row>
    <row r="187" spans="1:10" x14ac:dyDescent="0.25">
      <c r="A187" t="s">
        <v>334</v>
      </c>
      <c r="B187" t="s">
        <v>335</v>
      </c>
      <c r="C187">
        <v>3</v>
      </c>
      <c r="D187" s="14">
        <v>39353</v>
      </c>
      <c r="E187" s="15"/>
      <c r="F187" s="16">
        <v>9856291.9600000009</v>
      </c>
      <c r="G187" s="17">
        <f t="shared" si="8"/>
        <v>83630.132382750628</v>
      </c>
      <c r="H187" s="16">
        <f t="shared" si="9"/>
        <v>14784437.940000001</v>
      </c>
      <c r="I187" s="16">
        <f t="shared" si="10"/>
        <v>94553.130736536958</v>
      </c>
      <c r="J187" s="16">
        <f t="shared" si="11"/>
        <v>10922.99835378633</v>
      </c>
    </row>
    <row r="188" spans="1:10" x14ac:dyDescent="0.25">
      <c r="A188" t="s">
        <v>1225</v>
      </c>
      <c r="B188" t="s">
        <v>1394</v>
      </c>
      <c r="C188">
        <v>3</v>
      </c>
      <c r="D188" s="14">
        <v>19771</v>
      </c>
      <c r="E188" s="15"/>
      <c r="F188" s="16">
        <v>12264447.699999999</v>
      </c>
      <c r="G188" s="17">
        <f t="shared" si="8"/>
        <v>104063.21047660212</v>
      </c>
      <c r="H188" s="16">
        <f t="shared" si="9"/>
        <v>18396671.549999997</v>
      </c>
      <c r="I188" s="16">
        <f t="shared" si="10"/>
        <v>117654.98947228017</v>
      </c>
      <c r="J188" s="16">
        <f t="shared" si="11"/>
        <v>13591.778995678047</v>
      </c>
    </row>
    <row r="189" spans="1:10" x14ac:dyDescent="0.25">
      <c r="A189" t="s">
        <v>1226</v>
      </c>
      <c r="B189" t="s">
        <v>1272</v>
      </c>
      <c r="C189">
        <v>5</v>
      </c>
      <c r="D189" s="14">
        <v>51908</v>
      </c>
      <c r="E189" s="15"/>
      <c r="F189" s="16">
        <v>5360201.2100000009</v>
      </c>
      <c r="G189" s="17">
        <f t="shared" si="8"/>
        <v>45481.032685488768</v>
      </c>
      <c r="H189" s="16">
        <f t="shared" si="9"/>
        <v>0</v>
      </c>
      <c r="I189" s="16">
        <f t="shared" si="10"/>
        <v>0</v>
      </c>
      <c r="J189" s="16">
        <f t="shared" si="11"/>
        <v>-45481.032685488768</v>
      </c>
    </row>
    <row r="190" spans="1:10" x14ac:dyDescent="0.25">
      <c r="A190" t="s">
        <v>336</v>
      </c>
      <c r="B190" t="s">
        <v>337</v>
      </c>
      <c r="C190">
        <v>2</v>
      </c>
      <c r="D190" s="14">
        <v>26639</v>
      </c>
      <c r="E190" s="15"/>
      <c r="F190" s="16">
        <v>11389145.920000002</v>
      </c>
      <c r="G190" s="17">
        <f t="shared" si="8"/>
        <v>96636.319711461168</v>
      </c>
      <c r="H190" s="16">
        <f t="shared" si="9"/>
        <v>25625578.320000004</v>
      </c>
      <c r="I190" s="16">
        <f t="shared" si="10"/>
        <v>163887.09986294733</v>
      </c>
      <c r="J190" s="16">
        <f t="shared" si="11"/>
        <v>67250.780151486164</v>
      </c>
    </row>
    <row r="191" spans="1:10" x14ac:dyDescent="0.25">
      <c r="A191" t="s">
        <v>338</v>
      </c>
      <c r="B191" t="s">
        <v>339</v>
      </c>
      <c r="C191">
        <v>4</v>
      </c>
      <c r="D191" s="14">
        <v>51016</v>
      </c>
      <c r="E191" s="15"/>
      <c r="F191" s="16">
        <v>15183114.32</v>
      </c>
      <c r="G191" s="17">
        <f t="shared" si="8"/>
        <v>128827.94723585245</v>
      </c>
      <c r="H191" s="16">
        <f t="shared" si="9"/>
        <v>0</v>
      </c>
      <c r="I191" s="16">
        <f t="shared" si="10"/>
        <v>0</v>
      </c>
      <c r="J191" s="16">
        <f t="shared" si="11"/>
        <v>-128827.94723585245</v>
      </c>
    </row>
    <row r="192" spans="1:10" x14ac:dyDescent="0.25">
      <c r="A192" t="s">
        <v>340</v>
      </c>
      <c r="B192" t="s">
        <v>341</v>
      </c>
      <c r="C192">
        <v>2</v>
      </c>
      <c r="D192" s="14">
        <v>17657</v>
      </c>
      <c r="E192" s="15"/>
      <c r="F192" s="16">
        <v>20010428.320000004</v>
      </c>
      <c r="G192" s="17">
        <f t="shared" si="8"/>
        <v>169787.45924214105</v>
      </c>
      <c r="H192" s="16">
        <f t="shared" si="9"/>
        <v>45023463.720000006</v>
      </c>
      <c r="I192" s="16">
        <f t="shared" si="10"/>
        <v>287945.30225671118</v>
      </c>
      <c r="J192" s="16">
        <f t="shared" si="11"/>
        <v>118157.84301457013</v>
      </c>
    </row>
    <row r="193" spans="1:10" x14ac:dyDescent="0.25">
      <c r="A193" t="s">
        <v>342</v>
      </c>
      <c r="B193" t="s">
        <v>1395</v>
      </c>
      <c r="C193">
        <v>1</v>
      </c>
      <c r="D193" s="14">
        <v>52942</v>
      </c>
      <c r="E193" s="15"/>
      <c r="F193" s="16">
        <v>5442416.4299999997</v>
      </c>
      <c r="G193" s="17">
        <f t="shared" si="8"/>
        <v>46178.624615636589</v>
      </c>
      <c r="H193" s="16">
        <f t="shared" si="9"/>
        <v>16327249.289999999</v>
      </c>
      <c r="I193" s="16">
        <f t="shared" si="10"/>
        <v>104420.10328364231</v>
      </c>
      <c r="J193" s="16">
        <f t="shared" si="11"/>
        <v>58241.478668005722</v>
      </c>
    </row>
    <row r="194" spans="1:10" x14ac:dyDescent="0.25">
      <c r="A194" t="s">
        <v>343</v>
      </c>
      <c r="B194" t="s">
        <v>344</v>
      </c>
      <c r="C194">
        <v>1</v>
      </c>
      <c r="D194" s="14">
        <v>70117</v>
      </c>
      <c r="E194" s="15"/>
      <c r="F194" s="16">
        <v>1452050.08</v>
      </c>
      <c r="G194" s="17">
        <f t="shared" si="8"/>
        <v>12320.570546165482</v>
      </c>
      <c r="H194" s="16">
        <f t="shared" si="9"/>
        <v>4356150.24</v>
      </c>
      <c r="I194" s="16">
        <f t="shared" si="10"/>
        <v>27859.540201818239</v>
      </c>
      <c r="J194" s="16">
        <f t="shared" si="11"/>
        <v>15538.969655652758</v>
      </c>
    </row>
    <row r="195" spans="1:10" x14ac:dyDescent="0.25">
      <c r="A195" t="s">
        <v>1347</v>
      </c>
      <c r="B195" t="s">
        <v>1273</v>
      </c>
      <c r="C195">
        <v>4</v>
      </c>
      <c r="D195" s="14">
        <v>56242</v>
      </c>
      <c r="E195" s="15"/>
      <c r="F195" s="16">
        <v>7498744.209999999</v>
      </c>
      <c r="G195" s="17">
        <f t="shared" si="8"/>
        <v>63626.460491607089</v>
      </c>
      <c r="H195" s="16">
        <f t="shared" si="9"/>
        <v>0</v>
      </c>
      <c r="I195" s="16">
        <f t="shared" si="10"/>
        <v>0</v>
      </c>
      <c r="J195" s="16">
        <f t="shared" si="11"/>
        <v>-63626.460491607089</v>
      </c>
    </row>
    <row r="196" spans="1:10" x14ac:dyDescent="0.25">
      <c r="A196" t="s">
        <v>346</v>
      </c>
      <c r="B196" t="s">
        <v>347</v>
      </c>
      <c r="C196">
        <v>3</v>
      </c>
      <c r="D196" s="14">
        <v>29251</v>
      </c>
      <c r="E196" s="15"/>
      <c r="F196" s="16">
        <v>14184661.02</v>
      </c>
      <c r="G196" s="17">
        <f t="shared" si="8"/>
        <v>120356.12213206418</v>
      </c>
      <c r="H196" s="16">
        <f t="shared" si="9"/>
        <v>21276991.530000001</v>
      </c>
      <c r="I196" s="16">
        <f t="shared" si="10"/>
        <v>136075.93132595473</v>
      </c>
      <c r="J196" s="16">
        <f t="shared" si="11"/>
        <v>15719.809193890556</v>
      </c>
    </row>
    <row r="197" spans="1:10" x14ac:dyDescent="0.25">
      <c r="A197" t="s">
        <v>348</v>
      </c>
      <c r="B197" t="s">
        <v>349</v>
      </c>
      <c r="C197">
        <v>4</v>
      </c>
      <c r="D197" s="14">
        <v>8313</v>
      </c>
      <c r="E197" s="15"/>
      <c r="F197" s="16">
        <v>15222586.559999999</v>
      </c>
      <c r="G197" s="17">
        <f t="shared" si="8"/>
        <v>129162.86717024972</v>
      </c>
      <c r="H197" s="16">
        <f t="shared" si="9"/>
        <v>0</v>
      </c>
      <c r="I197" s="16">
        <f t="shared" si="10"/>
        <v>0</v>
      </c>
      <c r="J197" s="16">
        <f t="shared" si="11"/>
        <v>-129162.86717024972</v>
      </c>
    </row>
    <row r="198" spans="1:10" x14ac:dyDescent="0.25">
      <c r="A198" t="s">
        <v>1227</v>
      </c>
      <c r="B198" t="s">
        <v>1274</v>
      </c>
      <c r="C198">
        <v>5</v>
      </c>
      <c r="D198" s="14">
        <v>36617</v>
      </c>
      <c r="E198" s="15"/>
      <c r="F198" s="16">
        <v>6250546.1899999995</v>
      </c>
      <c r="G198" s="17">
        <f t="shared" si="8"/>
        <v>53035.564232027624</v>
      </c>
      <c r="H198" s="16">
        <f t="shared" si="9"/>
        <v>0</v>
      </c>
      <c r="I198" s="16">
        <f t="shared" si="10"/>
        <v>0</v>
      </c>
      <c r="J198" s="16">
        <f t="shared" si="11"/>
        <v>-53035.564232027624</v>
      </c>
    </row>
    <row r="199" spans="1:10" x14ac:dyDescent="0.25">
      <c r="A199" t="s">
        <v>350</v>
      </c>
      <c r="B199" t="s">
        <v>351</v>
      </c>
      <c r="C199">
        <v>5</v>
      </c>
      <c r="D199" s="14">
        <v>55461</v>
      </c>
      <c r="E199" s="15"/>
      <c r="F199" s="16">
        <v>7006758.4200000009</v>
      </c>
      <c r="G199" s="17">
        <f t="shared" ref="G199:G262" si="12">SUM(F199/$F$6)*50000000</f>
        <v>59451.986265893102</v>
      </c>
      <c r="H199" s="16">
        <f t="shared" ref="H199:H262" si="13">IF(C199=1,F199*3)+IF(C199=2,F199*2.25)+IF(C199=3,F199*1.5)+IF(C199=2,F199*0)+IF(C199=5,F199*0)</f>
        <v>0</v>
      </c>
      <c r="I199" s="16">
        <f t="shared" ref="I199:I262" si="14">SUM(H199/$H$6)*50000000</f>
        <v>0</v>
      </c>
      <c r="J199" s="16">
        <f t="shared" ref="J199:J262" si="15">SUM(I199-G199)</f>
        <v>-59451.986265893102</v>
      </c>
    </row>
    <row r="200" spans="1:10" x14ac:dyDescent="0.25">
      <c r="A200" t="s">
        <v>352</v>
      </c>
      <c r="B200" t="s">
        <v>353</v>
      </c>
      <c r="C200">
        <v>1</v>
      </c>
      <c r="D200" s="14">
        <v>74692</v>
      </c>
      <c r="E200" s="15"/>
      <c r="F200" s="16">
        <v>4161287.75</v>
      </c>
      <c r="G200" s="17">
        <f t="shared" si="12"/>
        <v>35308.31339286123</v>
      </c>
      <c r="H200" s="16">
        <f t="shared" si="13"/>
        <v>12483863.25</v>
      </c>
      <c r="I200" s="16">
        <f t="shared" si="14"/>
        <v>79839.920784590824</v>
      </c>
      <c r="J200" s="16">
        <f t="shared" si="15"/>
        <v>44531.607391729594</v>
      </c>
    </row>
    <row r="201" spans="1:10" x14ac:dyDescent="0.25">
      <c r="A201" t="s">
        <v>354</v>
      </c>
      <c r="B201" t="s">
        <v>355</v>
      </c>
      <c r="C201">
        <v>5</v>
      </c>
      <c r="D201" s="14">
        <v>72657</v>
      </c>
      <c r="E201" s="15"/>
      <c r="F201" s="16">
        <v>3171588</v>
      </c>
      <c r="G201" s="17">
        <f t="shared" si="12"/>
        <v>26910.761712414132</v>
      </c>
      <c r="H201" s="16">
        <f t="shared" si="13"/>
        <v>0</v>
      </c>
      <c r="I201" s="16">
        <f t="shared" si="14"/>
        <v>0</v>
      </c>
      <c r="J201" s="16">
        <f t="shared" si="15"/>
        <v>-26910.761712414132</v>
      </c>
    </row>
    <row r="202" spans="1:10" x14ac:dyDescent="0.25">
      <c r="A202" t="s">
        <v>356</v>
      </c>
      <c r="B202" t="s">
        <v>357</v>
      </c>
      <c r="C202">
        <v>1</v>
      </c>
      <c r="D202" s="14">
        <v>22456</v>
      </c>
      <c r="E202" s="15"/>
      <c r="F202" s="16">
        <v>25167113.460000001</v>
      </c>
      <c r="G202" s="17">
        <f t="shared" si="12"/>
        <v>213541.66849898233</v>
      </c>
      <c r="H202" s="16">
        <f t="shared" si="13"/>
        <v>75501340.379999995</v>
      </c>
      <c r="I202" s="16">
        <f t="shared" si="14"/>
        <v>482865.03259074292</v>
      </c>
      <c r="J202" s="16">
        <f t="shared" si="15"/>
        <v>269323.3640917606</v>
      </c>
    </row>
    <row r="203" spans="1:10" x14ac:dyDescent="0.25">
      <c r="A203" t="s">
        <v>203</v>
      </c>
      <c r="B203" t="s">
        <v>1396</v>
      </c>
      <c r="C203">
        <v>4</v>
      </c>
      <c r="D203" s="14">
        <v>27210</v>
      </c>
      <c r="E203" s="15">
        <v>1</v>
      </c>
      <c r="F203" s="16">
        <v>3532852.59</v>
      </c>
      <c r="G203" s="17">
        <f t="shared" si="12"/>
        <v>29976.073252444865</v>
      </c>
      <c r="H203" s="16">
        <f t="shared" si="13"/>
        <v>0</v>
      </c>
      <c r="I203" s="16">
        <f t="shared" si="14"/>
        <v>0</v>
      </c>
      <c r="J203" s="16">
        <f t="shared" si="15"/>
        <v>-29976.073252444865</v>
      </c>
    </row>
    <row r="204" spans="1:10" x14ac:dyDescent="0.25">
      <c r="A204" t="s">
        <v>358</v>
      </c>
      <c r="B204" t="s">
        <v>359</v>
      </c>
      <c r="C204">
        <v>1</v>
      </c>
      <c r="D204" s="14">
        <v>22586</v>
      </c>
      <c r="E204" s="15"/>
      <c r="F204" s="16">
        <v>1741152.36</v>
      </c>
      <c r="G204" s="17">
        <f t="shared" si="12"/>
        <v>14773.588582428585</v>
      </c>
      <c r="H204" s="16">
        <f t="shared" si="13"/>
        <v>5223457.08</v>
      </c>
      <c r="I204" s="16">
        <f t="shared" si="14"/>
        <v>33406.357562344339</v>
      </c>
      <c r="J204" s="16">
        <f t="shared" si="15"/>
        <v>18632.768979915752</v>
      </c>
    </row>
    <row r="205" spans="1:10" x14ac:dyDescent="0.25">
      <c r="A205" t="s">
        <v>360</v>
      </c>
      <c r="B205" t="s">
        <v>361</v>
      </c>
      <c r="C205">
        <v>4</v>
      </c>
      <c r="D205" s="14">
        <v>19522</v>
      </c>
      <c r="E205" s="15"/>
      <c r="F205" s="16">
        <v>11960519.710000001</v>
      </c>
      <c r="G205" s="17">
        <f t="shared" si="12"/>
        <v>101484.39705045</v>
      </c>
      <c r="H205" s="16">
        <f t="shared" si="13"/>
        <v>0</v>
      </c>
      <c r="I205" s="16">
        <f t="shared" si="14"/>
        <v>0</v>
      </c>
      <c r="J205" s="16">
        <f t="shared" si="15"/>
        <v>-101484.39705045</v>
      </c>
    </row>
    <row r="206" spans="1:10" x14ac:dyDescent="0.25">
      <c r="A206" t="s">
        <v>1228</v>
      </c>
      <c r="B206" t="s">
        <v>1275</v>
      </c>
      <c r="C206">
        <v>4</v>
      </c>
      <c r="D206" s="14">
        <v>104851</v>
      </c>
      <c r="E206" s="15"/>
      <c r="F206" s="16">
        <v>11712781.080000002</v>
      </c>
      <c r="G206" s="17">
        <f t="shared" si="12"/>
        <v>99382.347465544924</v>
      </c>
      <c r="H206" s="16">
        <f t="shared" si="13"/>
        <v>0</v>
      </c>
      <c r="I206" s="16">
        <f t="shared" si="14"/>
        <v>0</v>
      </c>
      <c r="J206" s="16">
        <f t="shared" si="15"/>
        <v>-99382.347465544924</v>
      </c>
    </row>
    <row r="207" spans="1:10" x14ac:dyDescent="0.25">
      <c r="A207" t="s">
        <v>362</v>
      </c>
      <c r="B207" t="s">
        <v>363</v>
      </c>
      <c r="C207">
        <v>1</v>
      </c>
      <c r="D207" s="14">
        <v>8924</v>
      </c>
      <c r="E207" s="15"/>
      <c r="F207" s="16">
        <v>4870829.3400000008</v>
      </c>
      <c r="G207" s="17">
        <f t="shared" si="12"/>
        <v>41328.737437074247</v>
      </c>
      <c r="H207" s="16">
        <f t="shared" si="13"/>
        <v>14612488.020000003</v>
      </c>
      <c r="I207" s="16">
        <f t="shared" si="14"/>
        <v>93453.43365424822</v>
      </c>
      <c r="J207" s="16">
        <f t="shared" si="15"/>
        <v>52124.696217173972</v>
      </c>
    </row>
    <row r="208" spans="1:10" x14ac:dyDescent="0.25">
      <c r="A208" t="s">
        <v>364</v>
      </c>
      <c r="B208" t="s">
        <v>365</v>
      </c>
      <c r="C208">
        <v>2</v>
      </c>
      <c r="D208" s="14">
        <v>44347</v>
      </c>
      <c r="E208" s="15"/>
      <c r="F208" s="16">
        <v>15566213.169999998</v>
      </c>
      <c r="G208" s="17">
        <f t="shared" si="12"/>
        <v>132078.52135350258</v>
      </c>
      <c r="H208" s="16">
        <f t="shared" si="13"/>
        <v>35023979.632499993</v>
      </c>
      <c r="I208" s="16">
        <f t="shared" si="14"/>
        <v>223994.10370182656</v>
      </c>
      <c r="J208" s="16">
        <f t="shared" si="15"/>
        <v>91915.58234832398</v>
      </c>
    </row>
    <row r="209" spans="1:10" x14ac:dyDescent="0.25">
      <c r="A209" t="s">
        <v>366</v>
      </c>
      <c r="B209" t="s">
        <v>367</v>
      </c>
      <c r="C209">
        <v>4</v>
      </c>
      <c r="D209" s="14">
        <v>50893</v>
      </c>
      <c r="E209" s="15"/>
      <c r="F209" s="16">
        <v>12341800.25</v>
      </c>
      <c r="G209" s="17">
        <f t="shared" si="12"/>
        <v>104719.54290089483</v>
      </c>
      <c r="H209" s="16">
        <f t="shared" si="13"/>
        <v>0</v>
      </c>
      <c r="I209" s="16">
        <f t="shared" si="14"/>
        <v>0</v>
      </c>
      <c r="J209" s="16">
        <f t="shared" si="15"/>
        <v>-104719.54290089483</v>
      </c>
    </row>
    <row r="210" spans="1:10" x14ac:dyDescent="0.25">
      <c r="A210" t="s">
        <v>368</v>
      </c>
      <c r="B210" t="s">
        <v>369</v>
      </c>
      <c r="C210">
        <v>1</v>
      </c>
      <c r="D210" s="14">
        <v>37233</v>
      </c>
      <c r="E210" s="15"/>
      <c r="F210" s="16">
        <v>53363934.079999998</v>
      </c>
      <c r="G210" s="17">
        <f t="shared" si="12"/>
        <v>452790.24705095863</v>
      </c>
      <c r="H210" s="16">
        <f t="shared" si="13"/>
        <v>160091802.24000001</v>
      </c>
      <c r="I210" s="16">
        <f t="shared" si="14"/>
        <v>1023859.0853759936</v>
      </c>
      <c r="J210" s="16">
        <f t="shared" si="15"/>
        <v>571068.83832503506</v>
      </c>
    </row>
    <row r="211" spans="1:10" x14ac:dyDescent="0.25">
      <c r="A211" t="s">
        <v>370</v>
      </c>
      <c r="B211" t="s">
        <v>371</v>
      </c>
      <c r="C211">
        <v>2</v>
      </c>
      <c r="D211" s="14">
        <v>82444</v>
      </c>
      <c r="E211" s="15"/>
      <c r="F211" s="16">
        <v>16290879.940000001</v>
      </c>
      <c r="G211" s="17">
        <f t="shared" si="12"/>
        <v>138227.28177521401</v>
      </c>
      <c r="H211" s="16">
        <f t="shared" si="13"/>
        <v>36654479.865000002</v>
      </c>
      <c r="I211" s="16">
        <f t="shared" si="14"/>
        <v>234421.88609539435</v>
      </c>
      <c r="J211" s="16">
        <f t="shared" si="15"/>
        <v>96194.60432018034</v>
      </c>
    </row>
    <row r="212" spans="1:10" x14ac:dyDescent="0.25">
      <c r="A212" t="s">
        <v>372</v>
      </c>
      <c r="B212" t="s">
        <v>373</v>
      </c>
      <c r="C212">
        <v>1</v>
      </c>
      <c r="D212" s="14">
        <v>44652</v>
      </c>
      <c r="E212" s="15"/>
      <c r="F212" s="16">
        <v>27079501.18</v>
      </c>
      <c r="G212" s="17">
        <f t="shared" si="12"/>
        <v>229768.18033931815</v>
      </c>
      <c r="H212" s="16">
        <f t="shared" si="13"/>
        <v>81238503.539999992</v>
      </c>
      <c r="I212" s="16">
        <f t="shared" si="14"/>
        <v>519556.77160211606</v>
      </c>
      <c r="J212" s="16">
        <f t="shared" si="15"/>
        <v>289788.59126279794</v>
      </c>
    </row>
    <row r="213" spans="1:10" x14ac:dyDescent="0.25">
      <c r="A213" t="s">
        <v>374</v>
      </c>
      <c r="B213" t="s">
        <v>1276</v>
      </c>
      <c r="C213">
        <v>4</v>
      </c>
      <c r="D213" s="14">
        <v>218074</v>
      </c>
      <c r="E213" s="15"/>
      <c r="F213" s="16">
        <v>6291871.4400000004</v>
      </c>
      <c r="G213" s="17">
        <f t="shared" si="12"/>
        <v>53386.206861352737</v>
      </c>
      <c r="H213" s="16">
        <f t="shared" si="13"/>
        <v>0</v>
      </c>
      <c r="I213" s="16">
        <f t="shared" si="14"/>
        <v>0</v>
      </c>
      <c r="J213" s="16">
        <f t="shared" si="15"/>
        <v>-53386.206861352737</v>
      </c>
    </row>
    <row r="214" spans="1:10" x14ac:dyDescent="0.25">
      <c r="A214" t="s">
        <v>375</v>
      </c>
      <c r="B214" t="s">
        <v>1277</v>
      </c>
      <c r="C214">
        <v>3</v>
      </c>
      <c r="D214" s="14">
        <v>63028</v>
      </c>
      <c r="E214" s="15"/>
      <c r="F214" s="16">
        <v>7402252.620000001</v>
      </c>
      <c r="G214" s="17">
        <f t="shared" si="12"/>
        <v>62807.734293329784</v>
      </c>
      <c r="H214" s="16">
        <f t="shared" si="13"/>
        <v>11103378.930000002</v>
      </c>
      <c r="I214" s="16">
        <f t="shared" si="14"/>
        <v>71011.102609802692</v>
      </c>
      <c r="J214" s="16">
        <f t="shared" si="15"/>
        <v>8203.3683164729082</v>
      </c>
    </row>
    <row r="215" spans="1:10" x14ac:dyDescent="0.25">
      <c r="A215" t="s">
        <v>376</v>
      </c>
      <c r="B215" t="s">
        <v>377</v>
      </c>
      <c r="C215">
        <v>1</v>
      </c>
      <c r="D215" s="14">
        <v>48891</v>
      </c>
      <c r="E215" s="15"/>
      <c r="F215" s="16">
        <v>5503843.6000000006</v>
      </c>
      <c r="G215" s="17">
        <f t="shared" si="12"/>
        <v>46699.831006421889</v>
      </c>
      <c r="H215" s="16">
        <f t="shared" si="13"/>
        <v>16511530.800000001</v>
      </c>
      <c r="I215" s="16">
        <f t="shared" si="14"/>
        <v>105598.66643078868</v>
      </c>
      <c r="J215" s="16">
        <f t="shared" si="15"/>
        <v>58898.835424366793</v>
      </c>
    </row>
    <row r="216" spans="1:10" x14ac:dyDescent="0.25">
      <c r="A216" t="s">
        <v>378</v>
      </c>
      <c r="B216" t="s">
        <v>379</v>
      </c>
      <c r="C216">
        <v>2</v>
      </c>
      <c r="D216" s="14">
        <v>33447</v>
      </c>
      <c r="E216" s="15"/>
      <c r="F216" s="16">
        <v>13946944.58</v>
      </c>
      <c r="G216" s="17">
        <f t="shared" si="12"/>
        <v>118339.11031591299</v>
      </c>
      <c r="H216" s="16">
        <f t="shared" si="13"/>
        <v>31380625.305</v>
      </c>
      <c r="I216" s="16">
        <f t="shared" si="14"/>
        <v>200693.21397942468</v>
      </c>
      <c r="J216" s="16">
        <f t="shared" si="15"/>
        <v>82354.103663511691</v>
      </c>
    </row>
    <row r="217" spans="1:10" x14ac:dyDescent="0.25">
      <c r="A217" t="s">
        <v>380</v>
      </c>
      <c r="B217" t="s">
        <v>381</v>
      </c>
      <c r="C217">
        <v>5</v>
      </c>
      <c r="D217" s="14">
        <v>60265</v>
      </c>
      <c r="E217" s="15"/>
      <c r="F217" s="16">
        <v>23561765.420000002</v>
      </c>
      <c r="G217" s="17">
        <f t="shared" si="12"/>
        <v>199920.37261504942</v>
      </c>
      <c r="H217" s="16">
        <f t="shared" si="13"/>
        <v>0</v>
      </c>
      <c r="I217" s="16">
        <f t="shared" si="14"/>
        <v>0</v>
      </c>
      <c r="J217" s="16">
        <f t="shared" si="15"/>
        <v>-199920.37261504942</v>
      </c>
    </row>
    <row r="218" spans="1:10" x14ac:dyDescent="0.25">
      <c r="A218" t="s">
        <v>382</v>
      </c>
      <c r="B218" t="s">
        <v>383</v>
      </c>
      <c r="C218">
        <v>5</v>
      </c>
      <c r="D218" s="14">
        <v>33691</v>
      </c>
      <c r="E218" s="15"/>
      <c r="F218" s="16">
        <v>3457000.52</v>
      </c>
      <c r="G218" s="17">
        <f t="shared" si="12"/>
        <v>29332.472324088674</v>
      </c>
      <c r="H218" s="16">
        <f t="shared" si="13"/>
        <v>0</v>
      </c>
      <c r="I218" s="16">
        <f t="shared" si="14"/>
        <v>0</v>
      </c>
      <c r="J218" s="16">
        <f t="shared" si="15"/>
        <v>-29332.472324088674</v>
      </c>
    </row>
    <row r="219" spans="1:10" x14ac:dyDescent="0.25">
      <c r="A219" t="s">
        <v>384</v>
      </c>
      <c r="B219" t="s">
        <v>385</v>
      </c>
      <c r="C219">
        <v>5</v>
      </c>
      <c r="D219" s="14">
        <v>30961</v>
      </c>
      <c r="E219" s="15"/>
      <c r="F219" s="16">
        <v>3378488.58</v>
      </c>
      <c r="G219" s="17">
        <f t="shared" si="12"/>
        <v>28666.302535036833</v>
      </c>
      <c r="H219" s="16">
        <f t="shared" si="13"/>
        <v>0</v>
      </c>
      <c r="I219" s="16">
        <f t="shared" si="14"/>
        <v>0</v>
      </c>
      <c r="J219" s="16">
        <f t="shared" si="15"/>
        <v>-28666.302535036833</v>
      </c>
    </row>
    <row r="220" spans="1:10" x14ac:dyDescent="0.25">
      <c r="A220" t="s">
        <v>386</v>
      </c>
      <c r="B220" t="s">
        <v>387</v>
      </c>
      <c r="C220">
        <v>5</v>
      </c>
      <c r="D220" s="14">
        <v>48421</v>
      </c>
      <c r="E220" s="15"/>
      <c r="F220" s="16">
        <v>5147618</v>
      </c>
      <c r="G220" s="17">
        <f t="shared" si="12"/>
        <v>43677.27503841414</v>
      </c>
      <c r="H220" s="16">
        <f t="shared" si="13"/>
        <v>0</v>
      </c>
      <c r="I220" s="16">
        <f t="shared" si="14"/>
        <v>0</v>
      </c>
      <c r="J220" s="16">
        <f t="shared" si="15"/>
        <v>-43677.27503841414</v>
      </c>
    </row>
    <row r="221" spans="1:10" x14ac:dyDescent="0.25">
      <c r="A221" t="s">
        <v>388</v>
      </c>
      <c r="B221" t="s">
        <v>389</v>
      </c>
      <c r="C221">
        <v>4</v>
      </c>
      <c r="D221" s="14">
        <v>75015</v>
      </c>
      <c r="E221" s="15"/>
      <c r="F221" s="16">
        <v>5485663.0700000003</v>
      </c>
      <c r="G221" s="17">
        <f t="shared" si="12"/>
        <v>46545.570140686679</v>
      </c>
      <c r="H221" s="16">
        <f t="shared" si="13"/>
        <v>0</v>
      </c>
      <c r="I221" s="16">
        <f t="shared" si="14"/>
        <v>0</v>
      </c>
      <c r="J221" s="16">
        <f t="shared" si="15"/>
        <v>-46545.570140686679</v>
      </c>
    </row>
    <row r="222" spans="1:10" x14ac:dyDescent="0.25">
      <c r="A222" t="s">
        <v>390</v>
      </c>
      <c r="B222" t="s">
        <v>391</v>
      </c>
      <c r="C222">
        <v>1</v>
      </c>
      <c r="D222" s="14">
        <v>23180</v>
      </c>
      <c r="E222" s="15"/>
      <c r="F222" s="16">
        <v>22783465.300000001</v>
      </c>
      <c r="G222" s="17">
        <f t="shared" si="12"/>
        <v>193316.53596600695</v>
      </c>
      <c r="H222" s="16">
        <f t="shared" si="13"/>
        <v>68350395.900000006</v>
      </c>
      <c r="I222" s="16">
        <f t="shared" si="14"/>
        <v>437131.52611243329</v>
      </c>
      <c r="J222" s="16">
        <f t="shared" si="15"/>
        <v>243814.99014642634</v>
      </c>
    </row>
    <row r="223" spans="1:10" x14ac:dyDescent="0.25">
      <c r="A223" t="s">
        <v>392</v>
      </c>
      <c r="B223" t="s">
        <v>393</v>
      </c>
      <c r="C223">
        <v>3</v>
      </c>
      <c r="D223" s="14">
        <v>22352</v>
      </c>
      <c r="E223" s="15"/>
      <c r="F223" s="16">
        <v>2916575.8600000003</v>
      </c>
      <c r="G223" s="17">
        <f t="shared" si="12"/>
        <v>24746.996767751465</v>
      </c>
      <c r="H223" s="16">
        <f t="shared" si="13"/>
        <v>4374863.790000001</v>
      </c>
      <c r="I223" s="16">
        <f t="shared" si="14"/>
        <v>27979.2217715117</v>
      </c>
      <c r="J223" s="16">
        <f t="shared" si="15"/>
        <v>3232.2250037602353</v>
      </c>
    </row>
    <row r="224" spans="1:10" x14ac:dyDescent="0.25">
      <c r="A224" t="s">
        <v>394</v>
      </c>
      <c r="B224" t="s">
        <v>395</v>
      </c>
      <c r="C224">
        <v>4</v>
      </c>
      <c r="D224" s="14">
        <v>19687</v>
      </c>
      <c r="E224" s="15"/>
      <c r="F224" s="16">
        <v>15498500.529999999</v>
      </c>
      <c r="G224" s="17">
        <f t="shared" si="12"/>
        <v>131503.98307174645</v>
      </c>
      <c r="H224" s="16">
        <f t="shared" si="13"/>
        <v>0</v>
      </c>
      <c r="I224" s="16">
        <f t="shared" si="14"/>
        <v>0</v>
      </c>
      <c r="J224" s="16">
        <f t="shared" si="15"/>
        <v>-131503.98307174645</v>
      </c>
    </row>
    <row r="225" spans="1:10" x14ac:dyDescent="0.25">
      <c r="A225" t="s">
        <v>396</v>
      </c>
      <c r="B225" t="s">
        <v>397</v>
      </c>
      <c r="C225">
        <v>1</v>
      </c>
      <c r="D225" s="14">
        <v>27514</v>
      </c>
      <c r="E225" s="15"/>
      <c r="F225" s="16">
        <v>26177759.120000001</v>
      </c>
      <c r="G225" s="17">
        <f t="shared" si="12"/>
        <v>222116.94515280548</v>
      </c>
      <c r="H225" s="16">
        <f t="shared" si="13"/>
        <v>78533277.359999999</v>
      </c>
      <c r="I225" s="16">
        <f t="shared" si="14"/>
        <v>502255.63335746247</v>
      </c>
      <c r="J225" s="16">
        <f t="shared" si="15"/>
        <v>280138.688204657</v>
      </c>
    </row>
    <row r="226" spans="1:10" x14ac:dyDescent="0.25">
      <c r="A226" t="s">
        <v>398</v>
      </c>
      <c r="B226" t="s">
        <v>399</v>
      </c>
      <c r="C226">
        <v>3</v>
      </c>
      <c r="D226" s="14">
        <v>74421</v>
      </c>
      <c r="E226" s="15"/>
      <c r="F226" s="16">
        <v>5258449.62</v>
      </c>
      <c r="G226" s="17">
        <f t="shared" si="12"/>
        <v>44617.6756566599</v>
      </c>
      <c r="H226" s="16">
        <f t="shared" si="13"/>
        <v>7887674.4299999997</v>
      </c>
      <c r="I226" s="16">
        <f t="shared" si="14"/>
        <v>50445.225893181938</v>
      </c>
      <c r="J226" s="16">
        <f t="shared" si="15"/>
        <v>5827.5502365220382</v>
      </c>
    </row>
    <row r="227" spans="1:10" x14ac:dyDescent="0.25">
      <c r="A227" t="s">
        <v>400</v>
      </c>
      <c r="B227" t="s">
        <v>401</v>
      </c>
      <c r="C227">
        <v>3</v>
      </c>
      <c r="D227" s="14">
        <v>20418</v>
      </c>
      <c r="E227" s="15"/>
      <c r="F227" s="16">
        <v>24019353.239999998</v>
      </c>
      <c r="G227" s="17">
        <f t="shared" si="12"/>
        <v>203802.98182738182</v>
      </c>
      <c r="H227" s="16">
        <f t="shared" si="13"/>
        <v>36029029.859999999</v>
      </c>
      <c r="I227" s="16">
        <f t="shared" si="14"/>
        <v>230421.85198304354</v>
      </c>
      <c r="J227" s="16">
        <f t="shared" si="15"/>
        <v>26618.870155661716</v>
      </c>
    </row>
    <row r="228" spans="1:10" x14ac:dyDescent="0.25">
      <c r="A228" t="s">
        <v>402</v>
      </c>
      <c r="B228" t="s">
        <v>403</v>
      </c>
      <c r="C228">
        <v>5</v>
      </c>
      <c r="D228" s="14">
        <v>80424</v>
      </c>
      <c r="E228" s="15"/>
      <c r="F228" s="16">
        <v>15350784.720000001</v>
      </c>
      <c r="G228" s="17">
        <f t="shared" si="12"/>
        <v>130250.62199077812</v>
      </c>
      <c r="H228" s="16">
        <f t="shared" si="13"/>
        <v>0</v>
      </c>
      <c r="I228" s="16">
        <f t="shared" si="14"/>
        <v>0</v>
      </c>
      <c r="J228" s="16">
        <f t="shared" si="15"/>
        <v>-130250.62199077812</v>
      </c>
    </row>
    <row r="229" spans="1:10" x14ac:dyDescent="0.25">
      <c r="A229" t="s">
        <v>404</v>
      </c>
      <c r="B229" t="s">
        <v>405</v>
      </c>
      <c r="C229">
        <v>5</v>
      </c>
      <c r="D229" s="14">
        <v>109293</v>
      </c>
      <c r="E229" s="15"/>
      <c r="F229" s="16">
        <v>17099454.080000002</v>
      </c>
      <c r="G229" s="17">
        <f t="shared" si="12"/>
        <v>145087.99193314128</v>
      </c>
      <c r="H229" s="16">
        <f t="shared" si="13"/>
        <v>0</v>
      </c>
      <c r="I229" s="16">
        <f t="shared" si="14"/>
        <v>0</v>
      </c>
      <c r="J229" s="16">
        <f t="shared" si="15"/>
        <v>-145087.99193314128</v>
      </c>
    </row>
    <row r="230" spans="1:10" x14ac:dyDescent="0.25">
      <c r="A230" t="s">
        <v>406</v>
      </c>
      <c r="B230" t="s">
        <v>407</v>
      </c>
      <c r="C230">
        <v>2</v>
      </c>
      <c r="D230" s="14">
        <v>25358</v>
      </c>
      <c r="E230" s="15"/>
      <c r="F230" s="16">
        <v>2472982.2199999997</v>
      </c>
      <c r="G230" s="17">
        <f t="shared" si="12"/>
        <v>20983.127455853944</v>
      </c>
      <c r="H230" s="16">
        <f t="shared" si="13"/>
        <v>5564209.9949999992</v>
      </c>
      <c r="I230" s="16">
        <f t="shared" si="14"/>
        <v>35585.625726045051</v>
      </c>
      <c r="J230" s="16">
        <f t="shared" si="15"/>
        <v>14602.498270191107</v>
      </c>
    </row>
    <row r="231" spans="1:10" x14ac:dyDescent="0.25">
      <c r="A231" t="s">
        <v>26</v>
      </c>
      <c r="B231" t="s">
        <v>1278</v>
      </c>
      <c r="C231">
        <v>3</v>
      </c>
      <c r="D231" s="14">
        <v>99661</v>
      </c>
      <c r="E231" s="15"/>
      <c r="F231" s="16">
        <v>4647412.4399999995</v>
      </c>
      <c r="G231" s="17">
        <f t="shared" si="12"/>
        <v>39433.056485315603</v>
      </c>
      <c r="H231" s="16">
        <f t="shared" si="13"/>
        <v>6971118.6599999992</v>
      </c>
      <c r="I231" s="16">
        <f t="shared" si="14"/>
        <v>44583.439472903774</v>
      </c>
      <c r="J231" s="16">
        <f t="shared" si="15"/>
        <v>5150.3829875881711</v>
      </c>
    </row>
    <row r="232" spans="1:10" x14ac:dyDescent="0.25">
      <c r="A232" t="s">
        <v>408</v>
      </c>
      <c r="B232" t="s">
        <v>409</v>
      </c>
      <c r="C232">
        <v>2</v>
      </c>
      <c r="D232" s="14">
        <v>83817</v>
      </c>
      <c r="E232" s="15"/>
      <c r="F232" s="16">
        <v>10913306.6</v>
      </c>
      <c r="G232" s="17">
        <f t="shared" si="12"/>
        <v>92598.847456578995</v>
      </c>
      <c r="H232" s="16">
        <f t="shared" si="13"/>
        <v>24554939.849999998</v>
      </c>
      <c r="I232" s="16">
        <f t="shared" si="14"/>
        <v>157039.88526904059</v>
      </c>
      <c r="J232" s="16">
        <f t="shared" si="15"/>
        <v>64441.037812461596</v>
      </c>
    </row>
    <row r="233" spans="1:10" x14ac:dyDescent="0.25">
      <c r="A233" t="s">
        <v>410</v>
      </c>
      <c r="B233" t="s">
        <v>411</v>
      </c>
      <c r="C233">
        <v>3</v>
      </c>
      <c r="D233" s="14">
        <v>82053</v>
      </c>
      <c r="E233" s="15"/>
      <c r="F233" s="16">
        <v>11489230.52</v>
      </c>
      <c r="G233" s="17">
        <f t="shared" si="12"/>
        <v>97485.532415533147</v>
      </c>
      <c r="H233" s="16">
        <f t="shared" si="13"/>
        <v>17233845.780000001</v>
      </c>
      <c r="I233" s="16">
        <f t="shared" si="14"/>
        <v>110218.19562858916</v>
      </c>
      <c r="J233" s="16">
        <f t="shared" si="15"/>
        <v>12732.663213056017</v>
      </c>
    </row>
    <row r="234" spans="1:10" x14ac:dyDescent="0.25">
      <c r="A234" t="s">
        <v>412</v>
      </c>
      <c r="B234" t="s">
        <v>413</v>
      </c>
      <c r="C234">
        <v>5</v>
      </c>
      <c r="D234" s="14">
        <v>24987</v>
      </c>
      <c r="E234" s="15"/>
      <c r="F234" s="16">
        <v>9931664.8199999984</v>
      </c>
      <c r="G234" s="17">
        <f t="shared" si="12"/>
        <v>84269.667238804774</v>
      </c>
      <c r="H234" s="16">
        <f t="shared" si="13"/>
        <v>0</v>
      </c>
      <c r="I234" s="16">
        <f t="shared" si="14"/>
        <v>0</v>
      </c>
      <c r="J234" s="16">
        <f t="shared" si="15"/>
        <v>-84269.667238804774</v>
      </c>
    </row>
    <row r="235" spans="1:10" x14ac:dyDescent="0.25">
      <c r="A235" t="s">
        <v>414</v>
      </c>
      <c r="B235" t="s">
        <v>415</v>
      </c>
      <c r="C235">
        <v>2</v>
      </c>
      <c r="D235" s="14">
        <v>25638</v>
      </c>
      <c r="E235" s="15">
        <v>1</v>
      </c>
      <c r="F235" s="16">
        <v>8382237.7599999998</v>
      </c>
      <c r="G235" s="17">
        <f t="shared" si="12"/>
        <v>71122.85800556693</v>
      </c>
      <c r="H235" s="16">
        <v>0</v>
      </c>
      <c r="I235" s="16">
        <f t="shared" si="14"/>
        <v>0</v>
      </c>
      <c r="J235" s="16">
        <f t="shared" si="15"/>
        <v>-71122.85800556693</v>
      </c>
    </row>
    <row r="236" spans="1:10" x14ac:dyDescent="0.25">
      <c r="A236" t="s">
        <v>416</v>
      </c>
      <c r="B236" t="s">
        <v>417</v>
      </c>
      <c r="C236">
        <v>2</v>
      </c>
      <c r="D236" s="14">
        <v>62208</v>
      </c>
      <c r="E236" s="15"/>
      <c r="F236" s="16">
        <v>17721862.739999998</v>
      </c>
      <c r="G236" s="17">
        <f t="shared" si="12"/>
        <v>150369.09752977078</v>
      </c>
      <c r="H236" s="16">
        <f t="shared" si="13"/>
        <v>39874191.164999999</v>
      </c>
      <c r="I236" s="16">
        <f t="shared" si="14"/>
        <v>255013.38810029268</v>
      </c>
      <c r="J236" s="16">
        <f t="shared" si="15"/>
        <v>104644.2905705219</v>
      </c>
    </row>
    <row r="237" spans="1:10" x14ac:dyDescent="0.25">
      <c r="A237" t="s">
        <v>418</v>
      </c>
      <c r="B237" t="s">
        <v>419</v>
      </c>
      <c r="C237">
        <v>5</v>
      </c>
      <c r="D237" s="14">
        <v>41436</v>
      </c>
      <c r="E237" s="15"/>
      <c r="F237" s="16">
        <v>7309032.3399999989</v>
      </c>
      <c r="G237" s="17">
        <f t="shared" si="12"/>
        <v>62016.764992826509</v>
      </c>
      <c r="H237" s="16">
        <f t="shared" si="13"/>
        <v>0</v>
      </c>
      <c r="I237" s="16">
        <f t="shared" si="14"/>
        <v>0</v>
      </c>
      <c r="J237" s="16">
        <f t="shared" si="15"/>
        <v>-62016.764992826509</v>
      </c>
    </row>
    <row r="238" spans="1:10" x14ac:dyDescent="0.25">
      <c r="A238" t="s">
        <v>420</v>
      </c>
      <c r="B238" t="s">
        <v>421</v>
      </c>
      <c r="C238">
        <v>2</v>
      </c>
      <c r="D238" s="14">
        <v>45166</v>
      </c>
      <c r="E238" s="15"/>
      <c r="F238" s="16">
        <v>6625574.4199999999</v>
      </c>
      <c r="G238" s="17">
        <f t="shared" si="12"/>
        <v>56217.659552402925</v>
      </c>
      <c r="H238" s="16">
        <f t="shared" si="13"/>
        <v>14907542.445</v>
      </c>
      <c r="I238" s="16">
        <f t="shared" si="14"/>
        <v>95340.439419001588</v>
      </c>
      <c r="J238" s="16">
        <f t="shared" si="15"/>
        <v>39122.779866598663</v>
      </c>
    </row>
    <row r="239" spans="1:10" x14ac:dyDescent="0.25">
      <c r="A239" t="s">
        <v>422</v>
      </c>
      <c r="B239" t="s">
        <v>423</v>
      </c>
      <c r="C239">
        <v>3</v>
      </c>
      <c r="D239" s="14">
        <v>50505</v>
      </c>
      <c r="E239" s="15"/>
      <c r="F239" s="16">
        <v>5423532.2999999998</v>
      </c>
      <c r="G239" s="17">
        <f t="shared" si="12"/>
        <v>46018.393739943953</v>
      </c>
      <c r="H239" s="16">
        <f t="shared" si="13"/>
        <v>8135298.4499999993</v>
      </c>
      <c r="I239" s="16">
        <f t="shared" si="14"/>
        <v>52028.892883539425</v>
      </c>
      <c r="J239" s="16">
        <f t="shared" si="15"/>
        <v>6010.4991435954726</v>
      </c>
    </row>
    <row r="240" spans="1:10" x14ac:dyDescent="0.25">
      <c r="A240" t="s">
        <v>424</v>
      </c>
      <c r="B240" t="s">
        <v>425</v>
      </c>
      <c r="C240">
        <v>1</v>
      </c>
      <c r="D240" s="14">
        <v>75315</v>
      </c>
      <c r="E240" s="15"/>
      <c r="F240" s="16">
        <v>3879925.8000000003</v>
      </c>
      <c r="G240" s="17">
        <f t="shared" si="12"/>
        <v>32920.971660142422</v>
      </c>
      <c r="H240" s="16">
        <f t="shared" si="13"/>
        <v>11639777.4</v>
      </c>
      <c r="I240" s="16">
        <f t="shared" si="14"/>
        <v>74441.612100026046</v>
      </c>
      <c r="J240" s="16">
        <f t="shared" si="15"/>
        <v>41520.640439883624</v>
      </c>
    </row>
    <row r="241" spans="1:10" x14ac:dyDescent="0.25">
      <c r="A241" t="s">
        <v>426</v>
      </c>
      <c r="B241" t="s">
        <v>427</v>
      </c>
      <c r="C241">
        <v>3</v>
      </c>
      <c r="D241" s="14">
        <v>45911</v>
      </c>
      <c r="E241" s="15"/>
      <c r="F241" s="16">
        <v>49601822.440000005</v>
      </c>
      <c r="G241" s="17">
        <f t="shared" si="12"/>
        <v>420868.92250327481</v>
      </c>
      <c r="H241" s="16">
        <f t="shared" si="13"/>
        <v>74402733.660000011</v>
      </c>
      <c r="I241" s="16">
        <f t="shared" si="14"/>
        <v>475838.94845783495</v>
      </c>
      <c r="J241" s="16">
        <f t="shared" si="15"/>
        <v>54970.025954560144</v>
      </c>
    </row>
    <row r="242" spans="1:10" x14ac:dyDescent="0.25">
      <c r="A242" t="s">
        <v>428</v>
      </c>
      <c r="B242" t="s">
        <v>429</v>
      </c>
      <c r="C242">
        <v>3</v>
      </c>
      <c r="D242" s="14">
        <v>27875</v>
      </c>
      <c r="E242" s="15"/>
      <c r="F242" s="16">
        <v>4415779.2</v>
      </c>
      <c r="G242" s="17">
        <f t="shared" si="12"/>
        <v>37467.660309546736</v>
      </c>
      <c r="H242" s="16">
        <f t="shared" si="13"/>
        <v>6623668.8000000007</v>
      </c>
      <c r="I242" s="16">
        <f t="shared" si="14"/>
        <v>42361.341333610471</v>
      </c>
      <c r="J242" s="16">
        <f t="shared" si="15"/>
        <v>4893.6810240637351</v>
      </c>
    </row>
    <row r="243" spans="1:10" x14ac:dyDescent="0.25">
      <c r="A243" t="s">
        <v>430</v>
      </c>
      <c r="B243" t="s">
        <v>431</v>
      </c>
      <c r="C243">
        <v>1</v>
      </c>
      <c r="D243" s="14">
        <v>25813</v>
      </c>
      <c r="E243" s="15"/>
      <c r="F243" s="16">
        <v>14931557.43</v>
      </c>
      <c r="G243" s="17">
        <f t="shared" si="12"/>
        <v>126693.49991044133</v>
      </c>
      <c r="H243" s="16">
        <f t="shared" si="13"/>
        <v>44794672.289999999</v>
      </c>
      <c r="I243" s="16">
        <f t="shared" si="14"/>
        <v>286482.07815039193</v>
      </c>
      <c r="J243" s="16">
        <f t="shared" si="15"/>
        <v>159788.57823995058</v>
      </c>
    </row>
    <row r="244" spans="1:10" x14ac:dyDescent="0.25">
      <c r="A244" t="s">
        <v>433</v>
      </c>
      <c r="B244" t="s">
        <v>434</v>
      </c>
      <c r="C244">
        <v>1</v>
      </c>
      <c r="D244" s="14">
        <v>32593</v>
      </c>
      <c r="E244" s="15"/>
      <c r="F244" s="16">
        <v>4591212.5199999996</v>
      </c>
      <c r="G244" s="17">
        <f t="shared" si="12"/>
        <v>38956.203043009496</v>
      </c>
      <c r="H244" s="16">
        <f t="shared" si="13"/>
        <v>13773637.559999999</v>
      </c>
      <c r="I244" s="16">
        <f t="shared" si="14"/>
        <v>88088.607643636642</v>
      </c>
      <c r="J244" s="16">
        <f t="shared" si="15"/>
        <v>49132.404600627146</v>
      </c>
    </row>
    <row r="245" spans="1:10" x14ac:dyDescent="0.25">
      <c r="A245" t="s">
        <v>435</v>
      </c>
      <c r="B245" t="s">
        <v>436</v>
      </c>
      <c r="C245">
        <v>1</v>
      </c>
      <c r="D245" s="14">
        <v>183584</v>
      </c>
      <c r="E245" s="15"/>
      <c r="F245" s="16">
        <v>2176979.2000000002</v>
      </c>
      <c r="G245" s="17">
        <f t="shared" si="12"/>
        <v>18471.556994187755</v>
      </c>
      <c r="H245" s="16">
        <f t="shared" si="13"/>
        <v>6530937.6000000006</v>
      </c>
      <c r="I245" s="16">
        <f t="shared" si="14"/>
        <v>41768.283598677335</v>
      </c>
      <c r="J245" s="16">
        <f t="shared" si="15"/>
        <v>23296.72660448958</v>
      </c>
    </row>
    <row r="246" spans="1:10" x14ac:dyDescent="0.25">
      <c r="A246" t="s">
        <v>437</v>
      </c>
      <c r="B246" t="s">
        <v>438</v>
      </c>
      <c r="C246">
        <v>3</v>
      </c>
      <c r="D246" s="14">
        <v>25592</v>
      </c>
      <c r="E246" s="15"/>
      <c r="F246" s="16">
        <v>2085398.81</v>
      </c>
      <c r="G246" s="17">
        <f t="shared" si="12"/>
        <v>17694.502076329587</v>
      </c>
      <c r="H246" s="16">
        <f t="shared" si="13"/>
        <v>3128098.2149999999</v>
      </c>
      <c r="I246" s="16">
        <f t="shared" si="14"/>
        <v>20005.595118323643</v>
      </c>
      <c r="J246" s="16">
        <f t="shared" si="15"/>
        <v>2311.093041994056</v>
      </c>
    </row>
    <row r="247" spans="1:10" x14ac:dyDescent="0.25">
      <c r="A247" t="s">
        <v>439</v>
      </c>
      <c r="B247" t="s">
        <v>440</v>
      </c>
      <c r="C247">
        <v>1</v>
      </c>
      <c r="D247" s="14">
        <v>57487</v>
      </c>
      <c r="E247" s="15"/>
      <c r="F247" s="16">
        <v>5398747.7400000002</v>
      </c>
      <c r="G247" s="17">
        <f t="shared" si="12"/>
        <v>45808.098017956414</v>
      </c>
      <c r="H247" s="16">
        <f t="shared" si="13"/>
        <v>16196243.220000001</v>
      </c>
      <c r="I247" s="16">
        <f t="shared" si="14"/>
        <v>103582.26053884131</v>
      </c>
      <c r="J247" s="16">
        <f t="shared" si="15"/>
        <v>57774.162520884893</v>
      </c>
    </row>
    <row r="248" spans="1:10" x14ac:dyDescent="0.25">
      <c r="A248" t="s">
        <v>1102</v>
      </c>
      <c r="B248" t="s">
        <v>441</v>
      </c>
      <c r="C248">
        <v>1</v>
      </c>
      <c r="D248" s="14">
        <v>24290</v>
      </c>
      <c r="E248" s="15"/>
      <c r="F248" s="16">
        <v>14496877.640000001</v>
      </c>
      <c r="G248" s="17">
        <f t="shared" si="12"/>
        <v>123005.26415917346</v>
      </c>
      <c r="H248" s="16">
        <f t="shared" si="13"/>
        <v>43490632.920000002</v>
      </c>
      <c r="I248" s="16">
        <f t="shared" si="14"/>
        <v>278142.15981615445</v>
      </c>
      <c r="J248" s="16">
        <f t="shared" si="15"/>
        <v>155136.89565698098</v>
      </c>
    </row>
    <row r="249" spans="1:10" x14ac:dyDescent="0.25">
      <c r="A249" t="s">
        <v>442</v>
      </c>
      <c r="B249" t="s">
        <v>443</v>
      </c>
      <c r="C249">
        <v>5</v>
      </c>
      <c r="D249" s="14">
        <v>9745</v>
      </c>
      <c r="E249" s="15"/>
      <c r="F249" s="16">
        <v>9548886.4499999993</v>
      </c>
      <c r="G249" s="17">
        <f t="shared" si="12"/>
        <v>81021.812377537717</v>
      </c>
      <c r="H249" s="16">
        <f t="shared" si="13"/>
        <v>0</v>
      </c>
      <c r="I249" s="16">
        <f t="shared" si="14"/>
        <v>0</v>
      </c>
      <c r="J249" s="16">
        <f t="shared" si="15"/>
        <v>-81021.812377537717</v>
      </c>
    </row>
    <row r="250" spans="1:10" x14ac:dyDescent="0.25">
      <c r="A250" t="s">
        <v>444</v>
      </c>
      <c r="B250" t="s">
        <v>445</v>
      </c>
      <c r="C250">
        <v>5</v>
      </c>
      <c r="D250" s="14">
        <v>10697</v>
      </c>
      <c r="E250" s="15"/>
      <c r="F250" s="16">
        <v>22248838.239999998</v>
      </c>
      <c r="G250" s="17">
        <f t="shared" si="12"/>
        <v>188780.25274868219</v>
      </c>
      <c r="H250" s="16">
        <f t="shared" si="13"/>
        <v>0</v>
      </c>
      <c r="I250" s="16">
        <f t="shared" si="14"/>
        <v>0</v>
      </c>
      <c r="J250" s="16">
        <f t="shared" si="15"/>
        <v>-188780.25274868219</v>
      </c>
    </row>
    <row r="251" spans="1:10" x14ac:dyDescent="0.25">
      <c r="A251" t="s">
        <v>446</v>
      </c>
      <c r="B251" t="s">
        <v>447</v>
      </c>
      <c r="C251">
        <v>4</v>
      </c>
      <c r="D251" s="14">
        <v>28602</v>
      </c>
      <c r="E251" s="15"/>
      <c r="F251" s="16">
        <v>31041.600000000002</v>
      </c>
      <c r="G251" s="17">
        <f t="shared" si="12"/>
        <v>263.38638586477015</v>
      </c>
      <c r="H251" s="16">
        <f t="shared" si="13"/>
        <v>0</v>
      </c>
      <c r="I251" s="16">
        <f t="shared" si="14"/>
        <v>0</v>
      </c>
      <c r="J251" s="16">
        <f t="shared" si="15"/>
        <v>-263.38638586477015</v>
      </c>
    </row>
    <row r="252" spans="1:10" x14ac:dyDescent="0.25">
      <c r="A252" t="s">
        <v>448</v>
      </c>
      <c r="B252" t="s">
        <v>449</v>
      </c>
      <c r="C252">
        <v>1</v>
      </c>
      <c r="D252" s="14">
        <v>66757</v>
      </c>
      <c r="E252" s="15"/>
      <c r="F252" s="16">
        <v>46224397.950000003</v>
      </c>
      <c r="G252" s="17">
        <f t="shared" si="12"/>
        <v>392211.64871737896</v>
      </c>
      <c r="H252" s="16">
        <f t="shared" si="13"/>
        <v>138673193.85000002</v>
      </c>
      <c r="I252" s="16">
        <f t="shared" si="14"/>
        <v>886877.45053040446</v>
      </c>
      <c r="J252" s="16">
        <f t="shared" si="15"/>
        <v>494665.80181302549</v>
      </c>
    </row>
    <row r="253" spans="1:10" x14ac:dyDescent="0.25">
      <c r="A253" t="s">
        <v>450</v>
      </c>
      <c r="B253" t="s">
        <v>451</v>
      </c>
      <c r="C253">
        <v>1</v>
      </c>
      <c r="D253" s="14">
        <v>62523</v>
      </c>
      <c r="E253" s="15"/>
      <c r="F253" s="16">
        <v>3339798.7199999997</v>
      </c>
      <c r="G253" s="17">
        <f t="shared" si="12"/>
        <v>28338.021054861394</v>
      </c>
      <c r="H253" s="16">
        <f t="shared" si="13"/>
        <v>10019396.16</v>
      </c>
      <c r="I253" s="16">
        <f t="shared" si="14"/>
        <v>64078.545215066617</v>
      </c>
      <c r="J253" s="16">
        <f t="shared" si="15"/>
        <v>35740.524160205227</v>
      </c>
    </row>
    <row r="254" spans="1:10" x14ac:dyDescent="0.25">
      <c r="A254" t="s">
        <v>452</v>
      </c>
      <c r="B254" t="s">
        <v>453</v>
      </c>
      <c r="C254">
        <v>3</v>
      </c>
      <c r="D254" s="14">
        <v>66292</v>
      </c>
      <c r="E254" s="15"/>
      <c r="F254" s="16">
        <v>7726024.7599999998</v>
      </c>
      <c r="G254" s="17">
        <f t="shared" si="12"/>
        <v>65554.924315696626</v>
      </c>
      <c r="H254" s="16">
        <f t="shared" si="13"/>
        <v>11589037.140000001</v>
      </c>
      <c r="I254" s="16">
        <f t="shared" si="14"/>
        <v>74117.105314116678</v>
      </c>
      <c r="J254" s="16">
        <f t="shared" si="15"/>
        <v>8562.1809984200518</v>
      </c>
    </row>
    <row r="255" spans="1:10" x14ac:dyDescent="0.25">
      <c r="A255" t="s">
        <v>454</v>
      </c>
      <c r="B255" t="s">
        <v>455</v>
      </c>
      <c r="C255">
        <v>2</v>
      </c>
      <c r="D255" s="14">
        <v>602</v>
      </c>
      <c r="E255" s="15"/>
      <c r="F255" s="16">
        <v>19716519.300000001</v>
      </c>
      <c r="G255" s="17">
        <f t="shared" si="12"/>
        <v>167293.6562632077</v>
      </c>
      <c r="H255" s="16">
        <f t="shared" si="13"/>
        <v>44362168.425000004</v>
      </c>
      <c r="I255" s="16">
        <f t="shared" si="14"/>
        <v>283716.02139142918</v>
      </c>
      <c r="J255" s="16">
        <f t="shared" si="15"/>
        <v>116422.36512822149</v>
      </c>
    </row>
    <row r="256" spans="1:10" x14ac:dyDescent="0.25">
      <c r="A256" t="s">
        <v>456</v>
      </c>
      <c r="B256" t="s">
        <v>457</v>
      </c>
      <c r="C256">
        <v>3</v>
      </c>
      <c r="D256" s="14">
        <v>203449</v>
      </c>
      <c r="E256" s="15"/>
      <c r="F256" s="16">
        <v>1240912.3999999999</v>
      </c>
      <c r="G256" s="17">
        <f t="shared" si="12"/>
        <v>10529.078147092223</v>
      </c>
      <c r="H256" s="16">
        <f t="shared" si="13"/>
        <v>1861368.5999999999</v>
      </c>
      <c r="I256" s="16">
        <f t="shared" si="14"/>
        <v>11904.289449415806</v>
      </c>
      <c r="J256" s="16">
        <f t="shared" si="15"/>
        <v>1375.2113023235834</v>
      </c>
    </row>
    <row r="257" spans="1:10" x14ac:dyDescent="0.25">
      <c r="A257" t="s">
        <v>458</v>
      </c>
      <c r="B257" t="s">
        <v>459</v>
      </c>
      <c r="C257">
        <v>4</v>
      </c>
      <c r="D257" s="14">
        <v>21180</v>
      </c>
      <c r="E257" s="15"/>
      <c r="F257" s="16">
        <v>2427941.5999999996</v>
      </c>
      <c r="G257" s="17">
        <f t="shared" si="12"/>
        <v>20600.960102402172</v>
      </c>
      <c r="H257" s="16">
        <f t="shared" si="13"/>
        <v>0</v>
      </c>
      <c r="I257" s="16">
        <f t="shared" si="14"/>
        <v>0</v>
      </c>
      <c r="J257" s="16">
        <f t="shared" si="15"/>
        <v>-20600.960102402172</v>
      </c>
    </row>
    <row r="258" spans="1:10" x14ac:dyDescent="0.25">
      <c r="A258" t="s">
        <v>460</v>
      </c>
      <c r="B258" t="s">
        <v>461</v>
      </c>
      <c r="C258">
        <v>4</v>
      </c>
      <c r="D258" s="14">
        <v>46922</v>
      </c>
      <c r="E258" s="15"/>
      <c r="F258" s="16">
        <v>13270425.750000002</v>
      </c>
      <c r="G258" s="17">
        <f t="shared" si="12"/>
        <v>112598.88269867797</v>
      </c>
      <c r="H258" s="16">
        <f t="shared" si="13"/>
        <v>0</v>
      </c>
      <c r="I258" s="16">
        <f t="shared" si="14"/>
        <v>0</v>
      </c>
      <c r="J258" s="16">
        <f t="shared" si="15"/>
        <v>-112598.88269867797</v>
      </c>
    </row>
    <row r="259" spans="1:10" x14ac:dyDescent="0.25">
      <c r="A259" t="s">
        <v>1348</v>
      </c>
      <c r="B259" t="s">
        <v>1397</v>
      </c>
      <c r="C259">
        <v>2</v>
      </c>
      <c r="D259" s="14">
        <v>76483</v>
      </c>
      <c r="E259" s="15"/>
      <c r="F259" s="16">
        <v>6146040.5800000001</v>
      </c>
      <c r="G259" s="17">
        <f t="shared" si="12"/>
        <v>52148.839484576041</v>
      </c>
      <c r="H259" s="16">
        <f t="shared" si="13"/>
        <v>13828591.305</v>
      </c>
      <c r="I259" s="16">
        <f t="shared" si="14"/>
        <v>88440.061561366529</v>
      </c>
      <c r="J259" s="16">
        <f t="shared" si="15"/>
        <v>36291.222076790487</v>
      </c>
    </row>
    <row r="260" spans="1:10" x14ac:dyDescent="0.25">
      <c r="A260" t="s">
        <v>462</v>
      </c>
      <c r="B260" t="s">
        <v>463</v>
      </c>
      <c r="C260">
        <v>4</v>
      </c>
      <c r="D260" s="14">
        <v>9985</v>
      </c>
      <c r="E260" s="15"/>
      <c r="F260" s="16">
        <v>8684761.9299999997</v>
      </c>
      <c r="G260" s="17">
        <f t="shared" si="12"/>
        <v>73689.760090931057</v>
      </c>
      <c r="H260" s="16">
        <f t="shared" si="13"/>
        <v>0</v>
      </c>
      <c r="I260" s="16">
        <f t="shared" si="14"/>
        <v>0</v>
      </c>
      <c r="J260" s="16">
        <f t="shared" si="15"/>
        <v>-73689.760090931057</v>
      </c>
    </row>
    <row r="261" spans="1:10" x14ac:dyDescent="0.25">
      <c r="A261" t="s">
        <v>464</v>
      </c>
      <c r="B261" t="s">
        <v>465</v>
      </c>
      <c r="C261">
        <v>4</v>
      </c>
      <c r="D261" s="14">
        <v>9743</v>
      </c>
      <c r="E261" s="15"/>
      <c r="F261" s="16">
        <v>18418534.750000004</v>
      </c>
      <c r="G261" s="17">
        <f t="shared" si="12"/>
        <v>156280.32384694018</v>
      </c>
      <c r="H261" s="16">
        <f t="shared" si="13"/>
        <v>0</v>
      </c>
      <c r="I261" s="16">
        <f t="shared" si="14"/>
        <v>0</v>
      </c>
      <c r="J261" s="16">
        <f t="shared" si="15"/>
        <v>-156280.32384694018</v>
      </c>
    </row>
    <row r="262" spans="1:10" x14ac:dyDescent="0.25">
      <c r="A262" t="s">
        <v>1349</v>
      </c>
      <c r="B262" t="s">
        <v>466</v>
      </c>
      <c r="C262">
        <v>2</v>
      </c>
      <c r="D262" s="14">
        <v>48269</v>
      </c>
      <c r="E262" s="15"/>
      <c r="F262" s="16">
        <v>6473522.5399999991</v>
      </c>
      <c r="G262" s="17">
        <f t="shared" si="12"/>
        <v>54927.50713960384</v>
      </c>
      <c r="H262" s="16">
        <f t="shared" si="13"/>
        <v>14565425.714999998</v>
      </c>
      <c r="I262" s="16">
        <f t="shared" si="14"/>
        <v>93152.449044925408</v>
      </c>
      <c r="J262" s="16">
        <f t="shared" si="15"/>
        <v>38224.941905321568</v>
      </c>
    </row>
    <row r="263" spans="1:10" x14ac:dyDescent="0.25">
      <c r="A263" t="s">
        <v>467</v>
      </c>
      <c r="B263" t="s">
        <v>468</v>
      </c>
      <c r="C263">
        <v>2</v>
      </c>
      <c r="D263" s="14">
        <v>32941</v>
      </c>
      <c r="E263" s="15"/>
      <c r="F263" s="16">
        <v>3912169.06</v>
      </c>
      <c r="G263" s="17">
        <f t="shared" ref="G263:G326" si="16">SUM(F263/$F$6)*50000000</f>
        <v>33194.554069551028</v>
      </c>
      <c r="H263" s="16">
        <f t="shared" ref="H263:H326" si="17">IF(C263=1,F263*3)+IF(C263=2,F263*2.25)+IF(C263=3,F263*1.5)+IF(C263=2,F263*0)+IF(C263=5,F263*0)</f>
        <v>8802380.3849999998</v>
      </c>
      <c r="I263" s="16">
        <f t="shared" ref="I263:I326" si="18">SUM(H263/$H$6)*50000000</f>
        <v>56295.181914479559</v>
      </c>
      <c r="J263" s="16">
        <f t="shared" ref="J263:J326" si="19">SUM(I263-G263)</f>
        <v>23100.627844928531</v>
      </c>
    </row>
    <row r="264" spans="1:10" x14ac:dyDescent="0.25">
      <c r="A264" t="s">
        <v>469</v>
      </c>
      <c r="B264" t="s">
        <v>470</v>
      </c>
      <c r="C264">
        <v>3</v>
      </c>
      <c r="D264" s="14">
        <v>49527</v>
      </c>
      <c r="E264" s="15"/>
      <c r="F264" s="16">
        <v>2236671.21</v>
      </c>
      <c r="G264" s="17">
        <f t="shared" si="16"/>
        <v>18978.040641258256</v>
      </c>
      <c r="H264" s="16">
        <f t="shared" si="17"/>
        <v>3355006.8149999999</v>
      </c>
      <c r="I264" s="16">
        <f t="shared" si="18"/>
        <v>21456.777679887058</v>
      </c>
      <c r="J264" s="16">
        <f t="shared" si="19"/>
        <v>2478.7370386288021</v>
      </c>
    </row>
    <row r="265" spans="1:10" x14ac:dyDescent="0.25">
      <c r="A265" t="s">
        <v>471</v>
      </c>
      <c r="B265" t="s">
        <v>472</v>
      </c>
      <c r="C265">
        <v>5</v>
      </c>
      <c r="D265" s="14">
        <v>77103</v>
      </c>
      <c r="E265" s="15"/>
      <c r="F265" s="16">
        <v>14395111.399999999</v>
      </c>
      <c r="G265" s="17">
        <f t="shared" si="16"/>
        <v>122141.78282584503</v>
      </c>
      <c r="H265" s="16">
        <f t="shared" si="17"/>
        <v>0</v>
      </c>
      <c r="I265" s="16">
        <f t="shared" si="18"/>
        <v>0</v>
      </c>
      <c r="J265" s="16">
        <f t="shared" si="19"/>
        <v>-122141.78282584503</v>
      </c>
    </row>
    <row r="266" spans="1:10" x14ac:dyDescent="0.25">
      <c r="A266" t="s">
        <v>473</v>
      </c>
      <c r="B266" t="s">
        <v>474</v>
      </c>
      <c r="C266">
        <v>5</v>
      </c>
      <c r="D266" s="14">
        <v>25816</v>
      </c>
      <c r="E266" s="15"/>
      <c r="F266" s="16">
        <v>6899626.9800000004</v>
      </c>
      <c r="G266" s="17">
        <f t="shared" si="16"/>
        <v>58542.981485402132</v>
      </c>
      <c r="H266" s="16">
        <f t="shared" si="17"/>
        <v>0</v>
      </c>
      <c r="I266" s="16">
        <f t="shared" si="18"/>
        <v>0</v>
      </c>
      <c r="J266" s="16">
        <f t="shared" si="19"/>
        <v>-58542.981485402132</v>
      </c>
    </row>
    <row r="267" spans="1:10" x14ac:dyDescent="0.25">
      <c r="A267" t="s">
        <v>113</v>
      </c>
      <c r="B267" t="s">
        <v>1279</v>
      </c>
      <c r="C267">
        <v>2</v>
      </c>
      <c r="D267" s="14">
        <v>21426</v>
      </c>
      <c r="E267" s="15"/>
      <c r="F267" s="16">
        <v>2343983.2400000002</v>
      </c>
      <c r="G267" s="17">
        <f t="shared" si="16"/>
        <v>19888.577718648336</v>
      </c>
      <c r="H267" s="16">
        <f t="shared" si="17"/>
        <v>5273962.290000001</v>
      </c>
      <c r="I267" s="16">
        <f t="shared" si="18"/>
        <v>33729.361097777102</v>
      </c>
      <c r="J267" s="16">
        <f t="shared" si="19"/>
        <v>13840.783379128767</v>
      </c>
    </row>
    <row r="268" spans="1:10" x14ac:dyDescent="0.25">
      <c r="A268" t="s">
        <v>475</v>
      </c>
      <c r="B268" t="s">
        <v>476</v>
      </c>
      <c r="C268">
        <v>5</v>
      </c>
      <c r="D268" s="14">
        <v>12350</v>
      </c>
      <c r="E268" s="15"/>
      <c r="F268" s="16">
        <v>9517308.2400000002</v>
      </c>
      <c r="G268" s="17">
        <f t="shared" si="16"/>
        <v>80753.872883311313</v>
      </c>
      <c r="H268" s="16">
        <f t="shared" si="17"/>
        <v>0</v>
      </c>
      <c r="I268" s="16">
        <f t="shared" si="18"/>
        <v>0</v>
      </c>
      <c r="J268" s="16">
        <f t="shared" si="19"/>
        <v>-80753.872883311313</v>
      </c>
    </row>
    <row r="269" spans="1:10" x14ac:dyDescent="0.25">
      <c r="A269" t="s">
        <v>477</v>
      </c>
      <c r="B269" t="s">
        <v>478</v>
      </c>
      <c r="C269">
        <v>2</v>
      </c>
      <c r="D269" s="14">
        <v>70323</v>
      </c>
      <c r="E269" s="15"/>
      <c r="F269" s="16">
        <v>9245081.6099999994</v>
      </c>
      <c r="G269" s="17">
        <f t="shared" si="16"/>
        <v>78444.043872827111</v>
      </c>
      <c r="H269" s="16">
        <f t="shared" si="17"/>
        <v>20801433.622499999</v>
      </c>
      <c r="I269" s="16">
        <f t="shared" si="18"/>
        <v>133034.52459929214</v>
      </c>
      <c r="J269" s="16">
        <f t="shared" si="19"/>
        <v>54590.48072646503</v>
      </c>
    </row>
    <row r="270" spans="1:10" x14ac:dyDescent="0.25">
      <c r="A270" t="s">
        <v>479</v>
      </c>
      <c r="B270" t="s">
        <v>480</v>
      </c>
      <c r="C270">
        <v>1</v>
      </c>
      <c r="D270" s="14">
        <v>28980</v>
      </c>
      <c r="E270" s="15"/>
      <c r="F270" s="16">
        <v>15166626.370000003</v>
      </c>
      <c r="G270" s="17">
        <f t="shared" si="16"/>
        <v>128688.04782471324</v>
      </c>
      <c r="H270" s="16">
        <f t="shared" si="17"/>
        <v>45499879.110000007</v>
      </c>
      <c r="I270" s="16">
        <f t="shared" si="18"/>
        <v>290992.19296966097</v>
      </c>
      <c r="J270" s="16">
        <f t="shared" si="19"/>
        <v>162304.14514494775</v>
      </c>
    </row>
    <row r="271" spans="1:10" x14ac:dyDescent="0.25">
      <c r="A271" t="s">
        <v>481</v>
      </c>
      <c r="B271" t="s">
        <v>482</v>
      </c>
      <c r="C271">
        <v>3</v>
      </c>
      <c r="D271" s="14">
        <v>17573</v>
      </c>
      <c r="E271" s="15"/>
      <c r="F271" s="16">
        <v>33820462.299999997</v>
      </c>
      <c r="G271" s="17">
        <f t="shared" si="16"/>
        <v>286964.89013042854</v>
      </c>
      <c r="H271" s="16">
        <f t="shared" si="17"/>
        <v>50730693.449999996</v>
      </c>
      <c r="I271" s="16">
        <f t="shared" si="18"/>
        <v>324445.60351903562</v>
      </c>
      <c r="J271" s="16">
        <f t="shared" si="19"/>
        <v>37480.713388607081</v>
      </c>
    </row>
    <row r="272" spans="1:10" x14ac:dyDescent="0.25">
      <c r="A272" t="s">
        <v>483</v>
      </c>
      <c r="B272" t="s">
        <v>484</v>
      </c>
      <c r="C272">
        <v>1</v>
      </c>
      <c r="D272" s="14">
        <v>35657</v>
      </c>
      <c r="E272" s="15"/>
      <c r="F272" s="16">
        <v>6740247.4399999995</v>
      </c>
      <c r="G272" s="17">
        <f t="shared" si="16"/>
        <v>57190.654252869346</v>
      </c>
      <c r="H272" s="16">
        <f t="shared" si="17"/>
        <v>20220742.32</v>
      </c>
      <c r="I272" s="16">
        <f t="shared" si="18"/>
        <v>129320.74252210534</v>
      </c>
      <c r="J272" s="16">
        <f t="shared" si="19"/>
        <v>72130.088269236003</v>
      </c>
    </row>
    <row r="273" spans="1:10" x14ac:dyDescent="0.25">
      <c r="A273" t="s">
        <v>485</v>
      </c>
      <c r="B273" t="s">
        <v>486</v>
      </c>
      <c r="C273">
        <v>2</v>
      </c>
      <c r="D273" s="14">
        <v>39760</v>
      </c>
      <c r="E273" s="15"/>
      <c r="F273" s="16">
        <v>6910686.7999999998</v>
      </c>
      <c r="G273" s="17">
        <f t="shared" si="16"/>
        <v>58636.823491552415</v>
      </c>
      <c r="H273" s="16">
        <f t="shared" si="17"/>
        <v>15549045.299999999</v>
      </c>
      <c r="I273" s="16">
        <f t="shared" si="18"/>
        <v>99443.138727750324</v>
      </c>
      <c r="J273" s="16">
        <f t="shared" si="19"/>
        <v>40806.315236197908</v>
      </c>
    </row>
    <row r="274" spans="1:10" x14ac:dyDescent="0.25">
      <c r="A274" t="s">
        <v>1232</v>
      </c>
      <c r="B274" t="s">
        <v>1372</v>
      </c>
      <c r="C274">
        <v>4</v>
      </c>
      <c r="D274" s="14">
        <v>73367</v>
      </c>
      <c r="E274" s="15"/>
      <c r="F274" s="16">
        <v>13307397.199999999</v>
      </c>
      <c r="G274" s="17">
        <f t="shared" si="16"/>
        <v>112912.58355803056</v>
      </c>
      <c r="H274" s="16">
        <f t="shared" si="17"/>
        <v>0</v>
      </c>
      <c r="I274" s="16">
        <f t="shared" si="18"/>
        <v>0</v>
      </c>
      <c r="J274" s="16">
        <f t="shared" si="19"/>
        <v>-112912.58355803056</v>
      </c>
    </row>
    <row r="275" spans="1:10" x14ac:dyDescent="0.25">
      <c r="A275" t="s">
        <v>1350</v>
      </c>
      <c r="B275" t="s">
        <v>1373</v>
      </c>
      <c r="C275">
        <v>5</v>
      </c>
      <c r="D275" s="14">
        <v>148616</v>
      </c>
      <c r="E275" s="15"/>
      <c r="F275" s="16">
        <v>7763039.8000000007</v>
      </c>
      <c r="G275" s="17">
        <f t="shared" si="16"/>
        <v>65868.99503396629</v>
      </c>
      <c r="H275" s="16">
        <f t="shared" si="17"/>
        <v>0</v>
      </c>
      <c r="I275" s="16">
        <f t="shared" si="18"/>
        <v>0</v>
      </c>
      <c r="J275" s="16">
        <f t="shared" si="19"/>
        <v>-65868.99503396629</v>
      </c>
    </row>
    <row r="276" spans="1:10" x14ac:dyDescent="0.25">
      <c r="A276" t="s">
        <v>487</v>
      </c>
      <c r="B276" t="s">
        <v>488</v>
      </c>
      <c r="C276">
        <v>1</v>
      </c>
      <c r="D276" s="14">
        <v>33745</v>
      </c>
      <c r="E276" s="15">
        <v>1</v>
      </c>
      <c r="F276" s="16">
        <v>1275955.2</v>
      </c>
      <c r="G276" s="17">
        <f t="shared" si="16"/>
        <v>10826.414509991751</v>
      </c>
      <c r="H276" s="16">
        <v>0</v>
      </c>
      <c r="I276" s="16">
        <f t="shared" si="18"/>
        <v>0</v>
      </c>
      <c r="J276" s="16">
        <f t="shared" si="19"/>
        <v>-10826.414509991751</v>
      </c>
    </row>
    <row r="277" spans="1:10" x14ac:dyDescent="0.25">
      <c r="A277" t="s">
        <v>489</v>
      </c>
      <c r="B277" t="s">
        <v>490</v>
      </c>
      <c r="C277">
        <v>3</v>
      </c>
      <c r="D277" s="14">
        <v>34777</v>
      </c>
      <c r="E277" s="15"/>
      <c r="F277" s="16">
        <v>8292998.5199999996</v>
      </c>
      <c r="G277" s="17">
        <f t="shared" si="16"/>
        <v>70365.667625531132</v>
      </c>
      <c r="H277" s="16">
        <f t="shared" si="17"/>
        <v>12439497.779999999</v>
      </c>
      <c r="I277" s="16">
        <f t="shared" si="18"/>
        <v>79556.183648142192</v>
      </c>
      <c r="J277" s="16">
        <f t="shared" si="19"/>
        <v>9190.5160226110602</v>
      </c>
    </row>
    <row r="278" spans="1:10" x14ac:dyDescent="0.25">
      <c r="A278" t="s">
        <v>491</v>
      </c>
      <c r="B278" t="s">
        <v>492</v>
      </c>
      <c r="C278">
        <v>5</v>
      </c>
      <c r="D278" s="14">
        <v>9452</v>
      </c>
      <c r="E278" s="15"/>
      <c r="F278" s="16">
        <v>12067122.9</v>
      </c>
      <c r="G278" s="17">
        <f t="shared" si="16"/>
        <v>102388.91965675108</v>
      </c>
      <c r="H278" s="16">
        <f t="shared" si="17"/>
        <v>0</v>
      </c>
      <c r="I278" s="16">
        <f t="shared" si="18"/>
        <v>0</v>
      </c>
      <c r="J278" s="16">
        <f t="shared" si="19"/>
        <v>-102388.91965675108</v>
      </c>
    </row>
    <row r="279" spans="1:10" x14ac:dyDescent="0.25">
      <c r="A279" t="s">
        <v>495</v>
      </c>
      <c r="B279" t="s">
        <v>496</v>
      </c>
      <c r="C279">
        <v>1</v>
      </c>
      <c r="D279" s="14">
        <v>40327</v>
      </c>
      <c r="E279" s="15"/>
      <c r="F279" s="16">
        <v>1291504.2000000002</v>
      </c>
      <c r="G279" s="17">
        <f t="shared" si="16"/>
        <v>10958.346978479567</v>
      </c>
      <c r="H279" s="16">
        <f t="shared" si="17"/>
        <v>3874512.6000000006</v>
      </c>
      <c r="I279" s="16">
        <f t="shared" si="18"/>
        <v>24779.250851125675</v>
      </c>
      <c r="J279" s="16">
        <f t="shared" si="19"/>
        <v>13820.903872646108</v>
      </c>
    </row>
    <row r="280" spans="1:10" x14ac:dyDescent="0.25">
      <c r="A280" t="s">
        <v>1229</v>
      </c>
      <c r="B280" t="s">
        <v>1398</v>
      </c>
      <c r="C280">
        <v>5</v>
      </c>
      <c r="D280" s="14">
        <v>57368</v>
      </c>
      <c r="E280" s="15"/>
      <c r="F280" s="16">
        <v>8526791.1499999985</v>
      </c>
      <c r="G280" s="17">
        <f t="shared" si="16"/>
        <v>72349.386114833222</v>
      </c>
      <c r="H280" s="16">
        <f t="shared" si="17"/>
        <v>0</v>
      </c>
      <c r="I280" s="16">
        <f t="shared" si="18"/>
        <v>0</v>
      </c>
      <c r="J280" s="16">
        <f t="shared" si="19"/>
        <v>-72349.386114833222</v>
      </c>
    </row>
    <row r="281" spans="1:10" x14ac:dyDescent="0.25">
      <c r="A281" t="s">
        <v>497</v>
      </c>
      <c r="B281" t="s">
        <v>498</v>
      </c>
      <c r="C281">
        <v>1</v>
      </c>
      <c r="D281" s="14">
        <v>21523</v>
      </c>
      <c r="E281" s="15"/>
      <c r="F281" s="16">
        <v>9208508.6899999995</v>
      </c>
      <c r="G281" s="17">
        <f t="shared" si="16"/>
        <v>78133.724520109419</v>
      </c>
      <c r="H281" s="16">
        <f t="shared" si="17"/>
        <v>27625526.07</v>
      </c>
      <c r="I281" s="16">
        <f t="shared" si="18"/>
        <v>176677.66531017137</v>
      </c>
      <c r="J281" s="16">
        <f t="shared" si="19"/>
        <v>98543.940790061955</v>
      </c>
    </row>
    <row r="282" spans="1:10" x14ac:dyDescent="0.25">
      <c r="A282" t="s">
        <v>1230</v>
      </c>
      <c r="B282" t="s">
        <v>500</v>
      </c>
      <c r="C282">
        <v>2</v>
      </c>
      <c r="D282" s="14">
        <v>6348</v>
      </c>
      <c r="E282" s="15"/>
      <c r="F282" s="16">
        <v>14052795.68</v>
      </c>
      <c r="G282" s="17">
        <f t="shared" si="16"/>
        <v>119237.25147709057</v>
      </c>
      <c r="H282" s="16">
        <f t="shared" si="17"/>
        <v>31618790.280000001</v>
      </c>
      <c r="I282" s="16">
        <f t="shared" si="18"/>
        <v>202216.3861222839</v>
      </c>
      <c r="J282" s="16">
        <f t="shared" si="19"/>
        <v>82979.134645193335</v>
      </c>
    </row>
    <row r="283" spans="1:10" x14ac:dyDescent="0.25">
      <c r="A283" t="s">
        <v>501</v>
      </c>
      <c r="B283" t="s">
        <v>502</v>
      </c>
      <c r="C283">
        <v>2</v>
      </c>
      <c r="D283" s="14">
        <v>40378</v>
      </c>
      <c r="E283" s="15"/>
      <c r="F283" s="16">
        <v>15379475.919999998</v>
      </c>
      <c r="G283" s="17">
        <f t="shared" si="16"/>
        <v>130494.06535304432</v>
      </c>
      <c r="H283" s="16">
        <f t="shared" si="17"/>
        <v>34603820.819999993</v>
      </c>
      <c r="I283" s="16">
        <f t="shared" si="18"/>
        <v>221306.99910646441</v>
      </c>
      <c r="J283" s="16">
        <f t="shared" si="19"/>
        <v>90812.933753420089</v>
      </c>
    </row>
    <row r="284" spans="1:10" x14ac:dyDescent="0.25">
      <c r="A284" t="s">
        <v>503</v>
      </c>
      <c r="B284" t="s">
        <v>504</v>
      </c>
      <c r="C284">
        <v>3</v>
      </c>
      <c r="D284" s="14">
        <v>54379</v>
      </c>
      <c r="E284" s="15"/>
      <c r="F284" s="16">
        <v>17098195.079999998</v>
      </c>
      <c r="G284" s="17">
        <f t="shared" si="16"/>
        <v>145077.3093826347</v>
      </c>
      <c r="H284" s="16">
        <f t="shared" si="17"/>
        <v>25647292.619999997</v>
      </c>
      <c r="I284" s="16">
        <f t="shared" si="18"/>
        <v>164025.97257864231</v>
      </c>
      <c r="J284" s="16">
        <f t="shared" si="19"/>
        <v>18948.663196007605</v>
      </c>
    </row>
    <row r="285" spans="1:10" x14ac:dyDescent="0.25">
      <c r="A285" t="s">
        <v>1231</v>
      </c>
      <c r="B285" t="s">
        <v>1280</v>
      </c>
      <c r="C285">
        <v>4</v>
      </c>
      <c r="D285" s="14">
        <v>13390</v>
      </c>
      <c r="E285" s="15"/>
      <c r="F285" s="16">
        <v>20225512.440000001</v>
      </c>
      <c r="G285" s="17">
        <f t="shared" si="16"/>
        <v>171612.43698245415</v>
      </c>
      <c r="H285" s="16">
        <f t="shared" si="17"/>
        <v>0</v>
      </c>
      <c r="I285" s="16">
        <f t="shared" si="18"/>
        <v>0</v>
      </c>
      <c r="J285" s="16">
        <f t="shared" si="19"/>
        <v>-171612.43698245415</v>
      </c>
    </row>
    <row r="286" spans="1:10" x14ac:dyDescent="0.25">
      <c r="A286" t="s">
        <v>1351</v>
      </c>
      <c r="B286" t="s">
        <v>1399</v>
      </c>
      <c r="C286">
        <v>5</v>
      </c>
      <c r="D286" s="14">
        <v>49157</v>
      </c>
      <c r="E286" s="15"/>
      <c r="F286" s="16">
        <v>5802541.040000001</v>
      </c>
      <c r="G286" s="17">
        <f t="shared" si="16"/>
        <v>49234.263483763883</v>
      </c>
      <c r="H286" s="16">
        <f t="shared" si="17"/>
        <v>0</v>
      </c>
      <c r="I286" s="16">
        <f t="shared" si="18"/>
        <v>0</v>
      </c>
      <c r="J286" s="16">
        <f t="shared" si="19"/>
        <v>-49234.263483763883</v>
      </c>
    </row>
    <row r="287" spans="1:10" x14ac:dyDescent="0.25">
      <c r="A287" t="s">
        <v>505</v>
      </c>
      <c r="B287" t="s">
        <v>506</v>
      </c>
      <c r="C287">
        <v>2</v>
      </c>
      <c r="D287" s="14">
        <v>68324</v>
      </c>
      <c r="E287" s="15"/>
      <c r="F287" s="16">
        <v>7607715.7899999991</v>
      </c>
      <c r="G287" s="17">
        <f t="shared" si="16"/>
        <v>64551.078765735154</v>
      </c>
      <c r="H287" s="16">
        <f t="shared" si="17"/>
        <v>17117360.527499996</v>
      </c>
      <c r="I287" s="16">
        <f t="shared" si="18"/>
        <v>109473.22004323313</v>
      </c>
      <c r="J287" s="16">
        <f t="shared" si="19"/>
        <v>44922.141277497976</v>
      </c>
    </row>
    <row r="288" spans="1:10" x14ac:dyDescent="0.25">
      <c r="A288" t="s">
        <v>507</v>
      </c>
      <c r="B288" t="s">
        <v>508</v>
      </c>
      <c r="C288">
        <v>1</v>
      </c>
      <c r="D288" s="14">
        <v>78114</v>
      </c>
      <c r="E288" s="15"/>
      <c r="F288" s="16">
        <v>4352636.5600000005</v>
      </c>
      <c r="G288" s="17">
        <f t="shared" si="16"/>
        <v>36931.898243688018</v>
      </c>
      <c r="H288" s="16">
        <f t="shared" si="17"/>
        <v>13057909.680000002</v>
      </c>
      <c r="I288" s="16">
        <f t="shared" si="18"/>
        <v>83511.205913244979</v>
      </c>
      <c r="J288" s="16">
        <f t="shared" si="19"/>
        <v>46579.307669556962</v>
      </c>
    </row>
    <row r="289" spans="1:10" x14ac:dyDescent="0.25">
      <c r="A289" t="s">
        <v>509</v>
      </c>
      <c r="B289" t="s">
        <v>510</v>
      </c>
      <c r="C289">
        <v>4</v>
      </c>
      <c r="D289" s="14">
        <v>77895</v>
      </c>
      <c r="E289" s="15"/>
      <c r="F289" s="16">
        <v>8721457.5</v>
      </c>
      <c r="G289" s="17">
        <f t="shared" si="16"/>
        <v>74001.120122615888</v>
      </c>
      <c r="H289" s="16">
        <f t="shared" si="17"/>
        <v>0</v>
      </c>
      <c r="I289" s="16">
        <f t="shared" si="18"/>
        <v>0</v>
      </c>
      <c r="J289" s="16">
        <f t="shared" si="19"/>
        <v>-74001.120122615888</v>
      </c>
    </row>
    <row r="290" spans="1:10" x14ac:dyDescent="0.25">
      <c r="A290" t="s">
        <v>511</v>
      </c>
      <c r="B290" t="s">
        <v>512</v>
      </c>
      <c r="C290">
        <v>2</v>
      </c>
      <c r="D290" s="14">
        <v>45280</v>
      </c>
      <c r="E290" s="15"/>
      <c r="F290" s="16">
        <v>14193745.16</v>
      </c>
      <c r="G290" s="17">
        <f t="shared" si="16"/>
        <v>120433.20059462056</v>
      </c>
      <c r="H290" s="16">
        <f t="shared" si="17"/>
        <v>31935926.609999999</v>
      </c>
      <c r="I290" s="16">
        <f t="shared" si="18"/>
        <v>204244.61560205778</v>
      </c>
      <c r="J290" s="16">
        <f t="shared" si="19"/>
        <v>83811.415007437216</v>
      </c>
    </row>
    <row r="291" spans="1:10" x14ac:dyDescent="0.25">
      <c r="A291" t="s">
        <v>513</v>
      </c>
      <c r="B291" t="s">
        <v>514</v>
      </c>
      <c r="C291">
        <v>3</v>
      </c>
      <c r="D291" s="14">
        <v>17211</v>
      </c>
      <c r="E291" s="15"/>
      <c r="F291" s="16">
        <v>7962673.3599999994</v>
      </c>
      <c r="G291" s="17">
        <f t="shared" si="16"/>
        <v>67562.875564148926</v>
      </c>
      <c r="H291" s="16">
        <f t="shared" si="17"/>
        <v>11944010.039999999</v>
      </c>
      <c r="I291" s="16">
        <f t="shared" si="18"/>
        <v>76387.316678109026</v>
      </c>
      <c r="J291" s="16">
        <f t="shared" si="19"/>
        <v>8824.4411139600998</v>
      </c>
    </row>
    <row r="292" spans="1:10" x14ac:dyDescent="0.25">
      <c r="A292" t="s">
        <v>515</v>
      </c>
      <c r="B292" t="s">
        <v>516</v>
      </c>
      <c r="C292">
        <v>2</v>
      </c>
      <c r="D292" s="14">
        <v>29547</v>
      </c>
      <c r="E292" s="15"/>
      <c r="F292" s="16">
        <v>1578172.52</v>
      </c>
      <c r="G292" s="17">
        <f t="shared" si="16"/>
        <v>13390.712988824567</v>
      </c>
      <c r="H292" s="16">
        <f t="shared" si="17"/>
        <v>3550888.17</v>
      </c>
      <c r="I292" s="16">
        <f t="shared" si="18"/>
        <v>22709.527053473663</v>
      </c>
      <c r="J292" s="16">
        <f t="shared" si="19"/>
        <v>9318.8140646490956</v>
      </c>
    </row>
    <row r="293" spans="1:10" x14ac:dyDescent="0.25">
      <c r="A293" t="s">
        <v>517</v>
      </c>
      <c r="B293" t="s">
        <v>518</v>
      </c>
      <c r="C293">
        <v>3</v>
      </c>
      <c r="D293" s="14">
        <v>61402</v>
      </c>
      <c r="E293" s="15"/>
      <c r="F293" s="16">
        <v>31190159.330000002</v>
      </c>
      <c r="G293" s="17">
        <f t="shared" si="16"/>
        <v>264646.9041697284</v>
      </c>
      <c r="H293" s="16">
        <f t="shared" si="17"/>
        <v>46785238.995000005</v>
      </c>
      <c r="I293" s="16">
        <f t="shared" si="18"/>
        <v>299212.64759520249</v>
      </c>
      <c r="J293" s="16">
        <f t="shared" si="19"/>
        <v>34565.743425474095</v>
      </c>
    </row>
    <row r="294" spans="1:10" x14ac:dyDescent="0.25">
      <c r="A294" t="s">
        <v>519</v>
      </c>
      <c r="B294" t="s">
        <v>520</v>
      </c>
      <c r="C294">
        <v>1</v>
      </c>
      <c r="D294" s="14">
        <v>50155</v>
      </c>
      <c r="E294" s="15"/>
      <c r="F294" s="16">
        <v>4595356.6000000006</v>
      </c>
      <c r="G294" s="17">
        <f t="shared" si="16"/>
        <v>38991.365349525098</v>
      </c>
      <c r="H294" s="16">
        <f t="shared" si="17"/>
        <v>13786069.800000001</v>
      </c>
      <c r="I294" s="16">
        <f t="shared" si="18"/>
        <v>88168.117410517123</v>
      </c>
      <c r="J294" s="16">
        <f t="shared" si="19"/>
        <v>49176.752060992025</v>
      </c>
    </row>
    <row r="295" spans="1:10" x14ac:dyDescent="0.25">
      <c r="A295" t="s">
        <v>521</v>
      </c>
      <c r="B295" t="s">
        <v>522</v>
      </c>
      <c r="C295">
        <v>2</v>
      </c>
      <c r="D295" s="14">
        <v>8293</v>
      </c>
      <c r="E295" s="15"/>
      <c r="F295" s="16">
        <v>2761473.87</v>
      </c>
      <c r="G295" s="17">
        <f t="shared" si="16"/>
        <v>23430.964327847152</v>
      </c>
      <c r="H295" s="16">
        <f t="shared" si="17"/>
        <v>6213316.2075000005</v>
      </c>
      <c r="I295" s="16">
        <f t="shared" si="18"/>
        <v>39736.951926032532</v>
      </c>
      <c r="J295" s="16">
        <f t="shared" si="19"/>
        <v>16305.98759818538</v>
      </c>
    </row>
    <row r="296" spans="1:10" x14ac:dyDescent="0.25">
      <c r="A296" t="s">
        <v>523</v>
      </c>
      <c r="B296" t="s">
        <v>524</v>
      </c>
      <c r="C296">
        <v>2</v>
      </c>
      <c r="D296" s="14">
        <v>104102</v>
      </c>
      <c r="E296" s="15"/>
      <c r="F296" s="16">
        <v>4269260.68</v>
      </c>
      <c r="G296" s="17">
        <f t="shared" si="16"/>
        <v>36224.458172896084</v>
      </c>
      <c r="H296" s="16">
        <f t="shared" si="17"/>
        <v>9605836.5299999993</v>
      </c>
      <c r="I296" s="16">
        <f t="shared" si="18"/>
        <v>61433.64536013551</v>
      </c>
      <c r="J296" s="16">
        <f t="shared" si="19"/>
        <v>25209.187187239426</v>
      </c>
    </row>
    <row r="297" spans="1:10" x14ac:dyDescent="0.25">
      <c r="A297" t="s">
        <v>525</v>
      </c>
      <c r="B297" t="s">
        <v>526</v>
      </c>
      <c r="C297">
        <v>1</v>
      </c>
      <c r="D297" s="14">
        <v>21403</v>
      </c>
      <c r="E297" s="15"/>
      <c r="F297" s="16">
        <v>10743312.5</v>
      </c>
      <c r="G297" s="17">
        <f t="shared" si="16"/>
        <v>91156.45622618706</v>
      </c>
      <c r="H297" s="16">
        <f t="shared" si="17"/>
        <v>32229937.5</v>
      </c>
      <c r="I297" s="16">
        <f t="shared" si="18"/>
        <v>206124.94749109918</v>
      </c>
      <c r="J297" s="16">
        <f t="shared" si="19"/>
        <v>114968.49126491213</v>
      </c>
    </row>
    <row r="298" spans="1:10" x14ac:dyDescent="0.25">
      <c r="A298" t="s">
        <v>527</v>
      </c>
      <c r="B298" t="s">
        <v>528</v>
      </c>
      <c r="C298">
        <v>3</v>
      </c>
      <c r="D298" s="14">
        <v>14464</v>
      </c>
      <c r="E298" s="15"/>
      <c r="F298" s="16">
        <v>7476145.4000000004</v>
      </c>
      <c r="G298" s="17">
        <f t="shared" si="16"/>
        <v>63434.710746402452</v>
      </c>
      <c r="H298" s="16">
        <f t="shared" si="17"/>
        <v>11214218.100000001</v>
      </c>
      <c r="I298" s="16">
        <f t="shared" si="18"/>
        <v>71719.968957936537</v>
      </c>
      <c r="J298" s="16">
        <f t="shared" si="19"/>
        <v>8285.2582115340847</v>
      </c>
    </row>
    <row r="299" spans="1:10" x14ac:dyDescent="0.25">
      <c r="A299" t="s">
        <v>529</v>
      </c>
      <c r="B299" t="s">
        <v>530</v>
      </c>
      <c r="C299">
        <v>3</v>
      </c>
      <c r="D299" s="14">
        <v>24424</v>
      </c>
      <c r="E299" s="15"/>
      <c r="F299" s="16">
        <v>3278039.16</v>
      </c>
      <c r="G299" s="17">
        <f t="shared" si="16"/>
        <v>27813.99435195309</v>
      </c>
      <c r="H299" s="16">
        <f t="shared" si="17"/>
        <v>4917058.74</v>
      </c>
      <c r="I299" s="16">
        <f t="shared" si="18"/>
        <v>31446.802358619232</v>
      </c>
      <c r="J299" s="16">
        <f t="shared" si="19"/>
        <v>3632.8080066661423</v>
      </c>
    </row>
    <row r="300" spans="1:10" x14ac:dyDescent="0.25">
      <c r="A300" t="s">
        <v>531</v>
      </c>
      <c r="B300" t="s">
        <v>532</v>
      </c>
      <c r="C300">
        <v>4</v>
      </c>
      <c r="D300" s="14">
        <v>51564</v>
      </c>
      <c r="E300" s="15"/>
      <c r="F300" s="16">
        <v>39728782</v>
      </c>
      <c r="G300" s="17">
        <f t="shared" si="16"/>
        <v>337096.68012568081</v>
      </c>
      <c r="H300" s="16">
        <f t="shared" si="17"/>
        <v>0</v>
      </c>
      <c r="I300" s="16">
        <f t="shared" si="18"/>
        <v>0</v>
      </c>
      <c r="J300" s="16">
        <f t="shared" si="19"/>
        <v>-337096.68012568081</v>
      </c>
    </row>
    <row r="301" spans="1:10" x14ac:dyDescent="0.25">
      <c r="A301" t="s">
        <v>533</v>
      </c>
      <c r="B301" t="s">
        <v>534</v>
      </c>
      <c r="C301">
        <v>3</v>
      </c>
      <c r="D301" s="14">
        <v>49051</v>
      </c>
      <c r="E301" s="15"/>
      <c r="F301" s="16">
        <v>3246722.13</v>
      </c>
      <c r="G301" s="17">
        <f t="shared" si="16"/>
        <v>27548.270956647477</v>
      </c>
      <c r="H301" s="16">
        <f t="shared" si="17"/>
        <v>4870083.1950000003</v>
      </c>
      <c r="I301" s="16">
        <f t="shared" si="18"/>
        <v>31146.372618521516</v>
      </c>
      <c r="J301" s="16">
        <f t="shared" si="19"/>
        <v>3598.1016618740396</v>
      </c>
    </row>
    <row r="302" spans="1:10" x14ac:dyDescent="0.25">
      <c r="A302" t="s">
        <v>535</v>
      </c>
      <c r="B302" t="s">
        <v>536</v>
      </c>
      <c r="C302">
        <v>4</v>
      </c>
      <c r="D302" s="14">
        <v>40714</v>
      </c>
      <c r="E302" s="15"/>
      <c r="F302" s="16">
        <v>26424972.75</v>
      </c>
      <c r="G302" s="17">
        <f t="shared" si="16"/>
        <v>224214.54013960416</v>
      </c>
      <c r="H302" s="16">
        <f t="shared" si="17"/>
        <v>0</v>
      </c>
      <c r="I302" s="16">
        <f t="shared" si="18"/>
        <v>0</v>
      </c>
      <c r="J302" s="16">
        <f t="shared" si="19"/>
        <v>-224214.54013960416</v>
      </c>
    </row>
    <row r="303" spans="1:10" x14ac:dyDescent="0.25">
      <c r="A303" s="18" t="s">
        <v>537</v>
      </c>
      <c r="B303" s="18" t="s">
        <v>538</v>
      </c>
      <c r="C303" s="18">
        <v>3</v>
      </c>
      <c r="D303" s="14">
        <v>28055</v>
      </c>
      <c r="E303" s="15"/>
      <c r="F303" s="17">
        <v>4852220.3499999996</v>
      </c>
      <c r="G303" s="17">
        <f t="shared" si="16"/>
        <v>41170.841110187299</v>
      </c>
      <c r="H303" s="16">
        <f t="shared" si="17"/>
        <v>7278330.5249999994</v>
      </c>
      <c r="I303" s="17">
        <f t="shared" si="18"/>
        <v>46548.197534931285</v>
      </c>
      <c r="J303" s="17">
        <f t="shared" si="19"/>
        <v>5377.3564247439863</v>
      </c>
    </row>
    <row r="304" spans="1:10" x14ac:dyDescent="0.25">
      <c r="A304" t="s">
        <v>1352</v>
      </c>
      <c r="B304" t="s">
        <v>1400</v>
      </c>
      <c r="C304">
        <v>1</v>
      </c>
      <c r="D304" s="14">
        <v>14434</v>
      </c>
      <c r="E304" s="15"/>
      <c r="F304" s="16">
        <v>12558422.49</v>
      </c>
      <c r="G304" s="17">
        <f t="shared" si="16"/>
        <v>106557.57151061631</v>
      </c>
      <c r="H304" s="16">
        <f t="shared" si="17"/>
        <v>37675267.469999999</v>
      </c>
      <c r="I304" s="16">
        <f t="shared" si="18"/>
        <v>240950.28198447073</v>
      </c>
      <c r="J304" s="16">
        <f t="shared" si="19"/>
        <v>134392.71047385441</v>
      </c>
    </row>
    <row r="305" spans="1:10" x14ac:dyDescent="0.25">
      <c r="A305" t="s">
        <v>540</v>
      </c>
      <c r="B305" t="s">
        <v>541</v>
      </c>
      <c r="C305">
        <v>3</v>
      </c>
      <c r="D305" s="14">
        <v>162890</v>
      </c>
      <c r="E305" s="15"/>
      <c r="F305" s="16">
        <v>7939302.0499999998</v>
      </c>
      <c r="G305" s="17">
        <f t="shared" si="16"/>
        <v>67364.571196016332</v>
      </c>
      <c r="H305" s="16">
        <f t="shared" si="17"/>
        <v>11908953.074999999</v>
      </c>
      <c r="I305" s="16">
        <f t="shared" si="18"/>
        <v>76163.111618145063</v>
      </c>
      <c r="J305" s="16">
        <f t="shared" si="19"/>
        <v>8798.5404221287317</v>
      </c>
    </row>
    <row r="306" spans="1:10" x14ac:dyDescent="0.25">
      <c r="A306" t="s">
        <v>542</v>
      </c>
      <c r="B306" t="s">
        <v>543</v>
      </c>
      <c r="C306">
        <v>2</v>
      </c>
      <c r="D306" s="14">
        <v>26465</v>
      </c>
      <c r="E306" s="15"/>
      <c r="F306" s="16">
        <v>3988101.0999999996</v>
      </c>
      <c r="G306" s="17">
        <f t="shared" si="16"/>
        <v>33838.833539260675</v>
      </c>
      <c r="H306" s="16">
        <f t="shared" si="17"/>
        <v>8973227.4749999996</v>
      </c>
      <c r="I306" s="16">
        <f t="shared" si="18"/>
        <v>57387.825902860139</v>
      </c>
      <c r="J306" s="16">
        <f t="shared" si="19"/>
        <v>23548.992363599464</v>
      </c>
    </row>
    <row r="307" spans="1:10" x14ac:dyDescent="0.25">
      <c r="A307" t="s">
        <v>811</v>
      </c>
      <c r="B307" t="s">
        <v>1281</v>
      </c>
      <c r="C307">
        <v>2</v>
      </c>
      <c r="D307" s="14">
        <v>79554</v>
      </c>
      <c r="E307" s="15"/>
      <c r="F307" s="16">
        <v>8608300.7599999998</v>
      </c>
      <c r="G307" s="17">
        <f t="shared" si="16"/>
        <v>73040.990980276605</v>
      </c>
      <c r="H307" s="16">
        <f t="shared" si="17"/>
        <v>19368676.710000001</v>
      </c>
      <c r="I307" s="16">
        <f t="shared" si="18"/>
        <v>123871.3996830067</v>
      </c>
      <c r="J307" s="16">
        <f t="shared" si="19"/>
        <v>50830.408702730099</v>
      </c>
    </row>
    <row r="308" spans="1:10" x14ac:dyDescent="0.25">
      <c r="A308" t="s">
        <v>544</v>
      </c>
      <c r="B308" t="s">
        <v>545</v>
      </c>
      <c r="C308">
        <v>4</v>
      </c>
      <c r="D308" s="14">
        <v>29480</v>
      </c>
      <c r="E308" s="15"/>
      <c r="F308" s="16">
        <v>18872668.950000003</v>
      </c>
      <c r="G308" s="17">
        <f t="shared" si="16"/>
        <v>160133.62927048758</v>
      </c>
      <c r="H308" s="16">
        <f t="shared" si="17"/>
        <v>0</v>
      </c>
      <c r="I308" s="16">
        <f t="shared" si="18"/>
        <v>0</v>
      </c>
      <c r="J308" s="16">
        <f t="shared" si="19"/>
        <v>-160133.62927048758</v>
      </c>
    </row>
    <row r="309" spans="1:10" x14ac:dyDescent="0.25">
      <c r="A309" t="s">
        <v>546</v>
      </c>
      <c r="B309" t="s">
        <v>547</v>
      </c>
      <c r="C309">
        <v>3</v>
      </c>
      <c r="D309" s="14">
        <v>56323</v>
      </c>
      <c r="E309" s="15"/>
      <c r="F309" s="16">
        <v>2949471.2800000003</v>
      </c>
      <c r="G309" s="17">
        <f t="shared" si="16"/>
        <v>25026.112721352558</v>
      </c>
      <c r="H309" s="16">
        <f t="shared" si="17"/>
        <v>4424206.92</v>
      </c>
      <c r="I309" s="16">
        <f t="shared" si="18"/>
        <v>28294.793282635368</v>
      </c>
      <c r="J309" s="16">
        <f t="shared" si="19"/>
        <v>3268.6805612828102</v>
      </c>
    </row>
    <row r="310" spans="1:10" x14ac:dyDescent="0.25">
      <c r="A310" t="s">
        <v>548</v>
      </c>
      <c r="B310" t="s">
        <v>549</v>
      </c>
      <c r="C310">
        <v>1</v>
      </c>
      <c r="D310" s="14">
        <v>39401</v>
      </c>
      <c r="E310" s="15"/>
      <c r="F310" s="16">
        <v>9844591.8000000007</v>
      </c>
      <c r="G310" s="17">
        <f t="shared" si="16"/>
        <v>83530.857124502349</v>
      </c>
      <c r="H310" s="16">
        <f t="shared" si="17"/>
        <v>29533775.400000002</v>
      </c>
      <c r="I310" s="16">
        <f t="shared" si="18"/>
        <v>188881.77811511169</v>
      </c>
      <c r="J310" s="16">
        <f t="shared" si="19"/>
        <v>105350.92099060935</v>
      </c>
    </row>
    <row r="311" spans="1:10" x14ac:dyDescent="0.25">
      <c r="A311" t="s">
        <v>550</v>
      </c>
      <c r="B311" t="s">
        <v>551</v>
      </c>
      <c r="C311">
        <v>4</v>
      </c>
      <c r="D311" s="14">
        <v>22498</v>
      </c>
      <c r="E311" s="15"/>
      <c r="F311" s="16">
        <v>3219462.84</v>
      </c>
      <c r="G311" s="17">
        <f t="shared" si="16"/>
        <v>27316.977277380316</v>
      </c>
      <c r="H311" s="16">
        <f t="shared" si="17"/>
        <v>0</v>
      </c>
      <c r="I311" s="16">
        <f t="shared" si="18"/>
        <v>0</v>
      </c>
      <c r="J311" s="16">
        <f t="shared" si="19"/>
        <v>-27316.977277380316</v>
      </c>
    </row>
    <row r="312" spans="1:10" x14ac:dyDescent="0.25">
      <c r="A312" t="s">
        <v>552</v>
      </c>
      <c r="B312" t="s">
        <v>553</v>
      </c>
      <c r="C312">
        <v>1</v>
      </c>
      <c r="D312" s="14">
        <v>49337</v>
      </c>
      <c r="E312" s="15"/>
      <c r="F312" s="16">
        <v>2882514.91</v>
      </c>
      <c r="G312" s="17">
        <f t="shared" si="16"/>
        <v>24457.991351805744</v>
      </c>
      <c r="H312" s="16">
        <f t="shared" si="17"/>
        <v>8647544.7300000004</v>
      </c>
      <c r="I312" s="16">
        <f t="shared" si="18"/>
        <v>55304.938254943299</v>
      </c>
      <c r="J312" s="16">
        <f t="shared" si="19"/>
        <v>30846.946903137556</v>
      </c>
    </row>
    <row r="313" spans="1:10" x14ac:dyDescent="0.25">
      <c r="A313" t="s">
        <v>554</v>
      </c>
      <c r="B313" t="s">
        <v>555</v>
      </c>
      <c r="C313">
        <v>1</v>
      </c>
      <c r="D313" s="14">
        <v>81547</v>
      </c>
      <c r="E313" s="15"/>
      <c r="F313" s="16">
        <v>24737257.979999997</v>
      </c>
      <c r="G313" s="17">
        <f t="shared" si="16"/>
        <v>209894.3667709346</v>
      </c>
      <c r="H313" s="16">
        <f t="shared" si="17"/>
        <v>74211773.939999998</v>
      </c>
      <c r="I313" s="16">
        <f t="shared" si="18"/>
        <v>474617.67515384802</v>
      </c>
      <c r="J313" s="16">
        <f t="shared" si="19"/>
        <v>264723.30838291341</v>
      </c>
    </row>
    <row r="314" spans="1:10" x14ac:dyDescent="0.25">
      <c r="A314" t="s">
        <v>1233</v>
      </c>
      <c r="B314" t="s">
        <v>1282</v>
      </c>
      <c r="C314">
        <v>5</v>
      </c>
      <c r="D314" s="14">
        <v>18070</v>
      </c>
      <c r="E314" s="15"/>
      <c r="F314" s="16">
        <v>3677534.55</v>
      </c>
      <c r="G314" s="17">
        <f t="shared" si="16"/>
        <v>31203.692271575041</v>
      </c>
      <c r="H314" s="16">
        <f t="shared" si="17"/>
        <v>0</v>
      </c>
      <c r="I314" s="16">
        <f t="shared" si="18"/>
        <v>0</v>
      </c>
      <c r="J314" s="16">
        <f t="shared" si="19"/>
        <v>-31203.692271575041</v>
      </c>
    </row>
    <row r="315" spans="1:10" x14ac:dyDescent="0.25">
      <c r="A315" t="s">
        <v>559</v>
      </c>
      <c r="B315" t="s">
        <v>560</v>
      </c>
      <c r="C315">
        <v>4</v>
      </c>
      <c r="D315" s="14">
        <v>39672</v>
      </c>
      <c r="E315" s="15"/>
      <c r="F315" s="16">
        <v>20718331.700000003</v>
      </c>
      <c r="G315" s="17">
        <f t="shared" si="16"/>
        <v>175793.98315842287</v>
      </c>
      <c r="H315" s="16">
        <f t="shared" si="17"/>
        <v>0</v>
      </c>
      <c r="I315" s="16">
        <f t="shared" si="18"/>
        <v>0</v>
      </c>
      <c r="J315" s="16">
        <f t="shared" si="19"/>
        <v>-175793.98315842287</v>
      </c>
    </row>
    <row r="316" spans="1:10" x14ac:dyDescent="0.25">
      <c r="A316" t="s">
        <v>561</v>
      </c>
      <c r="B316" t="s">
        <v>562</v>
      </c>
      <c r="C316">
        <v>2</v>
      </c>
      <c r="D316" s="14">
        <v>36843</v>
      </c>
      <c r="E316" s="15"/>
      <c r="F316" s="16">
        <v>17352866.789999999</v>
      </c>
      <c r="G316" s="17">
        <f t="shared" si="16"/>
        <v>147238.18579618624</v>
      </c>
      <c r="H316" s="16">
        <f t="shared" si="17"/>
        <v>39043950.277499996</v>
      </c>
      <c r="I316" s="16">
        <f t="shared" si="18"/>
        <v>249703.62417844511</v>
      </c>
      <c r="J316" s="16">
        <f t="shared" si="19"/>
        <v>102465.43838225887</v>
      </c>
    </row>
    <row r="317" spans="1:10" x14ac:dyDescent="0.25">
      <c r="A317" t="s">
        <v>563</v>
      </c>
      <c r="B317" t="s">
        <v>564</v>
      </c>
      <c r="C317">
        <v>2</v>
      </c>
      <c r="D317" s="14">
        <v>16483</v>
      </c>
      <c r="E317" s="15"/>
      <c r="F317" s="16">
        <v>6416892.3499999996</v>
      </c>
      <c r="G317" s="17">
        <f t="shared" si="16"/>
        <v>54447.002878388732</v>
      </c>
      <c r="H317" s="16">
        <f t="shared" si="17"/>
        <v>14438007.7875</v>
      </c>
      <c r="I317" s="16">
        <f t="shared" si="18"/>
        <v>92337.554085375392</v>
      </c>
      <c r="J317" s="16">
        <f t="shared" si="19"/>
        <v>37890.55120698666</v>
      </c>
    </row>
    <row r="318" spans="1:10" x14ac:dyDescent="0.25">
      <c r="A318" t="s">
        <v>565</v>
      </c>
      <c r="B318" t="s">
        <v>566</v>
      </c>
      <c r="C318">
        <v>3</v>
      </c>
      <c r="D318" s="14">
        <v>12524</v>
      </c>
      <c r="E318" s="15"/>
      <c r="F318" s="16">
        <v>3404786.7600000002</v>
      </c>
      <c r="G318" s="17">
        <f t="shared" si="16"/>
        <v>28889.441245187765</v>
      </c>
      <c r="H318" s="16">
        <f t="shared" si="17"/>
        <v>5107180.1400000006</v>
      </c>
      <c r="I318" s="16">
        <f t="shared" si="18"/>
        <v>32662.714229125784</v>
      </c>
      <c r="J318" s="16">
        <f t="shared" si="19"/>
        <v>3773.272983938019</v>
      </c>
    </row>
    <row r="319" spans="1:10" x14ac:dyDescent="0.25">
      <c r="A319" t="s">
        <v>567</v>
      </c>
      <c r="B319" t="s">
        <v>568</v>
      </c>
      <c r="C319">
        <v>4</v>
      </c>
      <c r="D319" s="14">
        <v>65988</v>
      </c>
      <c r="E319" s="15"/>
      <c r="F319" s="16">
        <v>8186573.8399999999</v>
      </c>
      <c r="G319" s="17">
        <f t="shared" si="16"/>
        <v>69462.659667435728</v>
      </c>
      <c r="H319" s="16">
        <f t="shared" si="17"/>
        <v>0</v>
      </c>
      <c r="I319" s="16">
        <f t="shared" si="18"/>
        <v>0</v>
      </c>
      <c r="J319" s="16">
        <f t="shared" si="19"/>
        <v>-69462.659667435728</v>
      </c>
    </row>
    <row r="320" spans="1:10" x14ac:dyDescent="0.25">
      <c r="A320" t="s">
        <v>569</v>
      </c>
      <c r="B320" t="s">
        <v>570</v>
      </c>
      <c r="C320">
        <v>4</v>
      </c>
      <c r="D320" s="14">
        <v>12373</v>
      </c>
      <c r="E320" s="15"/>
      <c r="F320" s="16">
        <v>8232364.9400000004</v>
      </c>
      <c r="G320" s="17">
        <f t="shared" si="16"/>
        <v>69851.19480524346</v>
      </c>
      <c r="H320" s="16">
        <f t="shared" si="17"/>
        <v>0</v>
      </c>
      <c r="I320" s="16">
        <f t="shared" si="18"/>
        <v>0</v>
      </c>
      <c r="J320" s="16">
        <f t="shared" si="19"/>
        <v>-69851.19480524346</v>
      </c>
    </row>
    <row r="321" spans="1:10" x14ac:dyDescent="0.25">
      <c r="A321" t="s">
        <v>571</v>
      </c>
      <c r="B321" t="s">
        <v>572</v>
      </c>
      <c r="C321">
        <v>1</v>
      </c>
      <c r="D321" s="14">
        <v>31019</v>
      </c>
      <c r="E321" s="15"/>
      <c r="F321" s="16">
        <v>8851222.7599999998</v>
      </c>
      <c r="G321" s="17">
        <f t="shared" si="16"/>
        <v>75102.171706368099</v>
      </c>
      <c r="H321" s="16">
        <f t="shared" si="17"/>
        <v>26553668.280000001</v>
      </c>
      <c r="I321" s="16">
        <f t="shared" si="18"/>
        <v>169822.6526164088</v>
      </c>
      <c r="J321" s="16">
        <f t="shared" si="19"/>
        <v>94720.4809100407</v>
      </c>
    </row>
    <row r="322" spans="1:10" x14ac:dyDescent="0.25">
      <c r="A322" t="s">
        <v>573</v>
      </c>
      <c r="B322" t="s">
        <v>574</v>
      </c>
      <c r="C322">
        <v>1</v>
      </c>
      <c r="D322" s="14">
        <v>83605</v>
      </c>
      <c r="E322" s="15"/>
      <c r="F322" s="16">
        <v>771053.84000000008</v>
      </c>
      <c r="G322" s="17">
        <f t="shared" si="16"/>
        <v>6542.3523344400019</v>
      </c>
      <c r="H322" s="16">
        <f t="shared" si="17"/>
        <v>2313161.5200000005</v>
      </c>
      <c r="I322" s="16">
        <f t="shared" si="18"/>
        <v>14793.708391411907</v>
      </c>
      <c r="J322" s="16">
        <f t="shared" si="19"/>
        <v>8251.3560569719048</v>
      </c>
    </row>
    <row r="323" spans="1:10" x14ac:dyDescent="0.25">
      <c r="A323" t="s">
        <v>575</v>
      </c>
      <c r="B323" t="s">
        <v>576</v>
      </c>
      <c r="C323">
        <v>3</v>
      </c>
      <c r="D323" s="14">
        <v>67886</v>
      </c>
      <c r="E323" s="15"/>
      <c r="F323" s="16">
        <v>2700537.66</v>
      </c>
      <c r="G323" s="17">
        <f t="shared" si="16"/>
        <v>22913.923707511967</v>
      </c>
      <c r="H323" s="16">
        <f t="shared" si="17"/>
        <v>4050806.49</v>
      </c>
      <c r="I323" s="16">
        <f t="shared" si="18"/>
        <v>25906.729575502712</v>
      </c>
      <c r="J323" s="16">
        <f t="shared" si="19"/>
        <v>2992.8058679907444</v>
      </c>
    </row>
    <row r="324" spans="1:10" x14ac:dyDescent="0.25">
      <c r="A324" t="s">
        <v>577</v>
      </c>
      <c r="B324" t="s">
        <v>578</v>
      </c>
      <c r="C324">
        <v>5</v>
      </c>
      <c r="D324" s="14">
        <v>29057</v>
      </c>
      <c r="E324" s="15"/>
      <c r="F324" s="16">
        <v>4405247.8600000003</v>
      </c>
      <c r="G324" s="17">
        <f t="shared" si="16"/>
        <v>37378.30242912456</v>
      </c>
      <c r="H324" s="16">
        <f t="shared" si="17"/>
        <v>0</v>
      </c>
      <c r="I324" s="16">
        <f t="shared" si="18"/>
        <v>0</v>
      </c>
      <c r="J324" s="16">
        <f t="shared" si="19"/>
        <v>-37378.30242912456</v>
      </c>
    </row>
    <row r="325" spans="1:10" x14ac:dyDescent="0.25">
      <c r="A325" t="s">
        <v>579</v>
      </c>
      <c r="B325" t="s">
        <v>580</v>
      </c>
      <c r="C325">
        <v>2</v>
      </c>
      <c r="D325" s="14">
        <v>15897</v>
      </c>
      <c r="E325" s="15"/>
      <c r="F325" s="16">
        <v>2673869.94</v>
      </c>
      <c r="G325" s="17">
        <f t="shared" si="16"/>
        <v>22687.649469391068</v>
      </c>
      <c r="H325" s="16">
        <f t="shared" si="17"/>
        <v>6016207.3650000002</v>
      </c>
      <c r="I325" s="16">
        <f t="shared" si="18"/>
        <v>38476.352217753738</v>
      </c>
      <c r="J325" s="16">
        <f t="shared" si="19"/>
        <v>15788.70274836267</v>
      </c>
    </row>
    <row r="326" spans="1:10" x14ac:dyDescent="0.25">
      <c r="A326" t="s">
        <v>581</v>
      </c>
      <c r="B326" t="s">
        <v>582</v>
      </c>
      <c r="C326">
        <v>4</v>
      </c>
      <c r="D326" s="14">
        <v>39075</v>
      </c>
      <c r="E326" s="15"/>
      <c r="F326" s="16">
        <v>21593844.140000001</v>
      </c>
      <c r="G326" s="17">
        <f t="shared" si="16"/>
        <v>183222.6613628726</v>
      </c>
      <c r="H326" s="16">
        <f t="shared" si="17"/>
        <v>0</v>
      </c>
      <c r="I326" s="16">
        <f t="shared" si="18"/>
        <v>0</v>
      </c>
      <c r="J326" s="16">
        <f t="shared" si="19"/>
        <v>-183222.6613628726</v>
      </c>
    </row>
    <row r="327" spans="1:10" x14ac:dyDescent="0.25">
      <c r="A327" t="s">
        <v>583</v>
      </c>
      <c r="B327" t="s">
        <v>584</v>
      </c>
      <c r="C327">
        <v>4</v>
      </c>
      <c r="D327" s="14">
        <v>40383</v>
      </c>
      <c r="E327" s="15"/>
      <c r="F327" s="16">
        <v>14946715.910000002</v>
      </c>
      <c r="G327" s="17">
        <f t="shared" ref="G327:G390" si="20">SUM(F327/$F$6)*50000000</f>
        <v>126822.11883673392</v>
      </c>
      <c r="H327" s="16">
        <f t="shared" ref="H327:H390" si="21">IF(C327=1,F327*3)+IF(C327=2,F327*2.25)+IF(C327=3,F327*1.5)+IF(C327=2,F327*0)+IF(C327=5,F327*0)</f>
        <v>0</v>
      </c>
      <c r="I327" s="16">
        <f t="shared" ref="I327:I390" si="22">SUM(H327/$H$6)*50000000</f>
        <v>0</v>
      </c>
      <c r="J327" s="16">
        <f t="shared" ref="J327:J390" si="23">SUM(I327-G327)</f>
        <v>-126822.11883673392</v>
      </c>
    </row>
    <row r="328" spans="1:10" x14ac:dyDescent="0.25">
      <c r="A328" t="s">
        <v>585</v>
      </c>
      <c r="B328" t="s">
        <v>586</v>
      </c>
      <c r="C328">
        <v>4</v>
      </c>
      <c r="D328" s="14">
        <v>49293</v>
      </c>
      <c r="E328" s="15"/>
      <c r="F328" s="16">
        <v>7085301.9000000004</v>
      </c>
      <c r="G328" s="17">
        <f t="shared" si="20"/>
        <v>60118.423670229276</v>
      </c>
      <c r="H328" s="16">
        <f t="shared" si="21"/>
        <v>0</v>
      </c>
      <c r="I328" s="16">
        <f t="shared" si="22"/>
        <v>0</v>
      </c>
      <c r="J328" s="16">
        <f t="shared" si="23"/>
        <v>-60118.423670229276</v>
      </c>
    </row>
    <row r="329" spans="1:10" x14ac:dyDescent="0.25">
      <c r="A329" t="s">
        <v>587</v>
      </c>
      <c r="B329" t="s">
        <v>588</v>
      </c>
      <c r="C329">
        <v>5</v>
      </c>
      <c r="D329" s="14">
        <v>5294</v>
      </c>
      <c r="E329" s="15"/>
      <c r="F329" s="16">
        <v>11331397.310000001</v>
      </c>
      <c r="G329" s="17">
        <f t="shared" si="20"/>
        <v>96146.325713838145</v>
      </c>
      <c r="H329" s="16">
        <f t="shared" si="21"/>
        <v>0</v>
      </c>
      <c r="I329" s="16">
        <f t="shared" si="22"/>
        <v>0</v>
      </c>
      <c r="J329" s="16">
        <f t="shared" si="23"/>
        <v>-96146.325713838145</v>
      </c>
    </row>
    <row r="330" spans="1:10" x14ac:dyDescent="0.25">
      <c r="A330" t="s">
        <v>589</v>
      </c>
      <c r="B330" t="s">
        <v>590</v>
      </c>
      <c r="C330">
        <v>2</v>
      </c>
      <c r="D330" s="14">
        <v>11577</v>
      </c>
      <c r="E330" s="15"/>
      <c r="F330" s="16">
        <v>4070054.12</v>
      </c>
      <c r="G330" s="17">
        <f t="shared" si="20"/>
        <v>34534.20071583995</v>
      </c>
      <c r="H330" s="16">
        <f t="shared" si="21"/>
        <v>9157621.7699999996</v>
      </c>
      <c r="I330" s="16">
        <f t="shared" si="22"/>
        <v>58567.110360812738</v>
      </c>
      <c r="J330" s="16">
        <f t="shared" si="23"/>
        <v>24032.909644972788</v>
      </c>
    </row>
    <row r="331" spans="1:10" x14ac:dyDescent="0.25">
      <c r="A331" t="s">
        <v>591</v>
      </c>
      <c r="B331" t="s">
        <v>592</v>
      </c>
      <c r="C331">
        <v>1</v>
      </c>
      <c r="D331" s="14">
        <v>14244</v>
      </c>
      <c r="E331" s="15"/>
      <c r="F331" s="16">
        <v>1637344.4000000001</v>
      </c>
      <c r="G331" s="17">
        <f t="shared" si="20"/>
        <v>13892.78335948922</v>
      </c>
      <c r="H331" s="16">
        <f t="shared" si="21"/>
        <v>4912033.2</v>
      </c>
      <c r="I331" s="16">
        <f t="shared" si="22"/>
        <v>31414.661769807528</v>
      </c>
      <c r="J331" s="16">
        <f t="shared" si="23"/>
        <v>17521.878410318306</v>
      </c>
    </row>
    <row r="332" spans="1:10" x14ac:dyDescent="0.25">
      <c r="A332" t="s">
        <v>593</v>
      </c>
      <c r="B332" t="s">
        <v>594</v>
      </c>
      <c r="C332">
        <v>4</v>
      </c>
      <c r="D332" s="14">
        <v>17962</v>
      </c>
      <c r="E332" s="15"/>
      <c r="F332" s="16">
        <v>8705942.6500000004</v>
      </c>
      <c r="G332" s="17">
        <f t="shared" si="20"/>
        <v>73869.477415128713</v>
      </c>
      <c r="H332" s="16">
        <f t="shared" si="21"/>
        <v>0</v>
      </c>
      <c r="I332" s="16">
        <f t="shared" si="22"/>
        <v>0</v>
      </c>
      <c r="J332" s="16">
        <f t="shared" si="23"/>
        <v>-73869.477415128713</v>
      </c>
    </row>
    <row r="333" spans="1:10" x14ac:dyDescent="0.25">
      <c r="A333" t="s">
        <v>595</v>
      </c>
      <c r="B333" t="s">
        <v>596</v>
      </c>
      <c r="C333">
        <v>4</v>
      </c>
      <c r="D333" s="14">
        <v>96844</v>
      </c>
      <c r="E333" s="15"/>
      <c r="F333" s="16">
        <v>3181242.1100000003</v>
      </c>
      <c r="G333" s="17">
        <f t="shared" si="20"/>
        <v>26992.67634122325</v>
      </c>
      <c r="H333" s="16">
        <f t="shared" si="21"/>
        <v>0</v>
      </c>
      <c r="I333" s="16">
        <f t="shared" si="22"/>
        <v>0</v>
      </c>
      <c r="J333" s="16">
        <f t="shared" si="23"/>
        <v>-26992.67634122325</v>
      </c>
    </row>
    <row r="334" spans="1:10" x14ac:dyDescent="0.25">
      <c r="A334" t="s">
        <v>597</v>
      </c>
      <c r="B334" t="s">
        <v>598</v>
      </c>
      <c r="C334">
        <v>1</v>
      </c>
      <c r="D334" s="14">
        <v>60832</v>
      </c>
      <c r="E334" s="15"/>
      <c r="F334" s="16">
        <v>388153.25999999995</v>
      </c>
      <c r="G334" s="17">
        <f t="shared" si="20"/>
        <v>3293.4605275832573</v>
      </c>
      <c r="H334" s="16">
        <f t="shared" si="21"/>
        <v>1164459.7799999998</v>
      </c>
      <c r="I334" s="16">
        <f t="shared" si="22"/>
        <v>7447.2440726264795</v>
      </c>
      <c r="J334" s="16">
        <f t="shared" si="23"/>
        <v>4153.7835450432221</v>
      </c>
    </row>
    <row r="335" spans="1:10" x14ac:dyDescent="0.25">
      <c r="A335" t="s">
        <v>599</v>
      </c>
      <c r="B335" t="s">
        <v>600</v>
      </c>
      <c r="C335">
        <v>3</v>
      </c>
      <c r="D335" s="14">
        <v>29255</v>
      </c>
      <c r="E335" s="15"/>
      <c r="F335" s="16">
        <v>12383678.949999999</v>
      </c>
      <c r="G335" s="17">
        <f t="shared" si="20"/>
        <v>105074.88152511892</v>
      </c>
      <c r="H335" s="16">
        <f t="shared" si="21"/>
        <v>18575518.424999997</v>
      </c>
      <c r="I335" s="16">
        <f t="shared" si="22"/>
        <v>118798.79568407695</v>
      </c>
      <c r="J335" s="16">
        <f t="shared" si="23"/>
        <v>13723.914158958025</v>
      </c>
    </row>
    <row r="336" spans="1:10" x14ac:dyDescent="0.25">
      <c r="A336" t="s">
        <v>1234</v>
      </c>
      <c r="B336" t="s">
        <v>1283</v>
      </c>
      <c r="C336">
        <v>4</v>
      </c>
      <c r="D336" s="14">
        <v>50398</v>
      </c>
      <c r="E336" s="15"/>
      <c r="F336" s="16">
        <v>5619479.71</v>
      </c>
      <c r="G336" s="17">
        <f t="shared" si="20"/>
        <v>47680.997476203112</v>
      </c>
      <c r="H336" s="16">
        <f t="shared" si="21"/>
        <v>0</v>
      </c>
      <c r="I336" s="16">
        <f t="shared" si="22"/>
        <v>0</v>
      </c>
      <c r="J336" s="16">
        <f t="shared" si="23"/>
        <v>-47680.997476203112</v>
      </c>
    </row>
    <row r="337" spans="1:10" x14ac:dyDescent="0.25">
      <c r="A337" t="s">
        <v>601</v>
      </c>
      <c r="B337" t="s">
        <v>602</v>
      </c>
      <c r="C337">
        <v>1</v>
      </c>
      <c r="D337" s="14">
        <v>15373</v>
      </c>
      <c r="E337" s="15"/>
      <c r="F337" s="16">
        <v>8031377.1299999999</v>
      </c>
      <c r="G337" s="17">
        <f t="shared" si="20"/>
        <v>68145.823533183546</v>
      </c>
      <c r="H337" s="16">
        <f t="shared" si="21"/>
        <v>24094131.390000001</v>
      </c>
      <c r="I337" s="16">
        <f t="shared" si="22"/>
        <v>154092.8078935119</v>
      </c>
      <c r="J337" s="16">
        <f t="shared" si="23"/>
        <v>85946.984360328352</v>
      </c>
    </row>
    <row r="338" spans="1:10" x14ac:dyDescent="0.25">
      <c r="A338" t="s">
        <v>603</v>
      </c>
      <c r="B338" t="s">
        <v>604</v>
      </c>
      <c r="C338">
        <v>1</v>
      </c>
      <c r="D338" s="14">
        <v>10122</v>
      </c>
      <c r="E338" s="15"/>
      <c r="F338" s="16">
        <v>10827944.050000001</v>
      </c>
      <c r="G338" s="17">
        <f t="shared" si="20"/>
        <v>91874.550592606131</v>
      </c>
      <c r="H338" s="16">
        <f t="shared" si="21"/>
        <v>32483832.150000002</v>
      </c>
      <c r="I338" s="16">
        <f t="shared" si="22"/>
        <v>207748.71798086577</v>
      </c>
      <c r="J338" s="16">
        <f t="shared" si="23"/>
        <v>115874.16738825964</v>
      </c>
    </row>
    <row r="339" spans="1:10" x14ac:dyDescent="0.25">
      <c r="A339" t="s">
        <v>1235</v>
      </c>
      <c r="B339" t="s">
        <v>1326</v>
      </c>
      <c r="C339">
        <v>5</v>
      </c>
      <c r="D339" s="14">
        <v>32845</v>
      </c>
      <c r="E339" s="15"/>
      <c r="F339" s="16">
        <v>2136870.96</v>
      </c>
      <c r="G339" s="17">
        <f t="shared" si="20"/>
        <v>18131.240632370165</v>
      </c>
      <c r="H339" s="16">
        <f t="shared" si="21"/>
        <v>0</v>
      </c>
      <c r="I339" s="16">
        <f t="shared" si="22"/>
        <v>0</v>
      </c>
      <c r="J339" s="16">
        <f t="shared" si="23"/>
        <v>-18131.240632370165</v>
      </c>
    </row>
    <row r="340" spans="1:10" x14ac:dyDescent="0.25">
      <c r="A340" t="s">
        <v>605</v>
      </c>
      <c r="B340" t="s">
        <v>606</v>
      </c>
      <c r="C340">
        <v>2</v>
      </c>
      <c r="D340" s="14">
        <v>18425</v>
      </c>
      <c r="E340" s="15"/>
      <c r="F340" s="16">
        <v>1798051.92</v>
      </c>
      <c r="G340" s="17">
        <f t="shared" si="20"/>
        <v>15256.378434294973</v>
      </c>
      <c r="H340" s="16">
        <f t="shared" si="21"/>
        <v>4045616.82</v>
      </c>
      <c r="I340" s="16">
        <f t="shared" si="22"/>
        <v>25873.539301514549</v>
      </c>
      <c r="J340" s="16">
        <f t="shared" si="23"/>
        <v>10617.160867219576</v>
      </c>
    </row>
    <row r="341" spans="1:10" x14ac:dyDescent="0.25">
      <c r="A341" t="s">
        <v>607</v>
      </c>
      <c r="B341" t="s">
        <v>608</v>
      </c>
      <c r="C341">
        <v>2</v>
      </c>
      <c r="D341" s="14">
        <v>3016</v>
      </c>
      <c r="E341" s="15"/>
      <c r="F341" s="16">
        <v>4189117.6500000004</v>
      </c>
      <c r="G341" s="17">
        <f t="shared" si="20"/>
        <v>35544.448668748359</v>
      </c>
      <c r="H341" s="16">
        <f t="shared" si="21"/>
        <v>9425514.7125000004</v>
      </c>
      <c r="I341" s="16">
        <f t="shared" si="22"/>
        <v>60280.406227615102</v>
      </c>
      <c r="J341" s="16">
        <f t="shared" si="23"/>
        <v>24735.957558866743</v>
      </c>
    </row>
    <row r="342" spans="1:10" x14ac:dyDescent="0.25">
      <c r="A342" t="s">
        <v>609</v>
      </c>
      <c r="B342" t="s">
        <v>610</v>
      </c>
      <c r="C342">
        <v>4</v>
      </c>
      <c r="D342" s="14">
        <v>60136</v>
      </c>
      <c r="E342" s="15"/>
      <c r="F342" s="16">
        <v>5243733.91</v>
      </c>
      <c r="G342" s="17">
        <f t="shared" si="20"/>
        <v>44492.813611136022</v>
      </c>
      <c r="H342" s="16">
        <f t="shared" si="21"/>
        <v>0</v>
      </c>
      <c r="I342" s="16">
        <f t="shared" si="22"/>
        <v>0</v>
      </c>
      <c r="J342" s="16">
        <f t="shared" si="23"/>
        <v>-44492.813611136022</v>
      </c>
    </row>
    <row r="343" spans="1:10" x14ac:dyDescent="0.25">
      <c r="A343" t="s">
        <v>1236</v>
      </c>
      <c r="B343" t="s">
        <v>1284</v>
      </c>
      <c r="C343">
        <v>4</v>
      </c>
      <c r="D343" s="14">
        <v>42713</v>
      </c>
      <c r="E343" s="15"/>
      <c r="F343" s="16">
        <v>7939974.8700000001</v>
      </c>
      <c r="G343" s="17">
        <f t="shared" si="20"/>
        <v>67370.280039250501</v>
      </c>
      <c r="H343" s="16">
        <f t="shared" si="21"/>
        <v>0</v>
      </c>
      <c r="I343" s="16">
        <f t="shared" si="22"/>
        <v>0</v>
      </c>
      <c r="J343" s="16">
        <f t="shared" si="23"/>
        <v>-67370.280039250501</v>
      </c>
    </row>
    <row r="344" spans="1:10" x14ac:dyDescent="0.25">
      <c r="A344" t="s">
        <v>611</v>
      </c>
      <c r="B344" t="s">
        <v>1376</v>
      </c>
      <c r="C344">
        <v>3</v>
      </c>
      <c r="D344" s="14">
        <v>37193</v>
      </c>
      <c r="E344" s="15"/>
      <c r="F344" s="16">
        <v>7534304.5700000003</v>
      </c>
      <c r="G344" s="17">
        <f t="shared" si="20"/>
        <v>63928.188324594135</v>
      </c>
      <c r="H344" s="16">
        <f t="shared" si="21"/>
        <v>11301456.855</v>
      </c>
      <c r="I344" s="16">
        <f t="shared" si="22"/>
        <v>72277.900036566876</v>
      </c>
      <c r="J344" s="16">
        <f t="shared" si="23"/>
        <v>8349.7117119727409</v>
      </c>
    </row>
    <row r="345" spans="1:10" x14ac:dyDescent="0.25">
      <c r="A345" t="s">
        <v>1237</v>
      </c>
      <c r="B345" t="s">
        <v>1285</v>
      </c>
      <c r="C345">
        <v>5</v>
      </c>
      <c r="D345" s="14">
        <v>54874</v>
      </c>
      <c r="E345" s="15"/>
      <c r="F345" s="16">
        <v>5050211.8900000006</v>
      </c>
      <c r="G345" s="17">
        <f t="shared" si="20"/>
        <v>42850.789184783971</v>
      </c>
      <c r="H345" s="16">
        <f t="shared" si="21"/>
        <v>0</v>
      </c>
      <c r="I345" s="16">
        <f t="shared" si="22"/>
        <v>0</v>
      </c>
      <c r="J345" s="16">
        <f t="shared" si="23"/>
        <v>-42850.789184783971</v>
      </c>
    </row>
    <row r="346" spans="1:10" x14ac:dyDescent="0.25">
      <c r="A346" t="s">
        <v>612</v>
      </c>
      <c r="B346" t="s">
        <v>613</v>
      </c>
      <c r="C346">
        <v>5</v>
      </c>
      <c r="D346" s="14">
        <v>11680</v>
      </c>
      <c r="E346" s="15"/>
      <c r="F346" s="16">
        <v>8002311.3400000008</v>
      </c>
      <c r="G346" s="17">
        <f t="shared" si="20"/>
        <v>67899.201793956046</v>
      </c>
      <c r="H346" s="16">
        <f t="shared" si="21"/>
        <v>0</v>
      </c>
      <c r="I346" s="16">
        <f t="shared" si="22"/>
        <v>0</v>
      </c>
      <c r="J346" s="16">
        <f t="shared" si="23"/>
        <v>-67899.201793956046</v>
      </c>
    </row>
    <row r="347" spans="1:10" x14ac:dyDescent="0.25">
      <c r="A347" t="s">
        <v>1238</v>
      </c>
      <c r="B347" t="s">
        <v>1286</v>
      </c>
      <c r="C347">
        <v>5</v>
      </c>
      <c r="D347" s="14">
        <v>10858</v>
      </c>
      <c r="E347" s="15"/>
      <c r="F347" s="16">
        <v>8130025.2599999998</v>
      </c>
      <c r="G347" s="17">
        <f t="shared" si="20"/>
        <v>68982.847862890063</v>
      </c>
      <c r="H347" s="16">
        <f t="shared" si="21"/>
        <v>0</v>
      </c>
      <c r="I347" s="16">
        <f t="shared" si="22"/>
        <v>0</v>
      </c>
      <c r="J347" s="16">
        <f t="shared" si="23"/>
        <v>-68982.847862890063</v>
      </c>
    </row>
    <row r="348" spans="1:10" x14ac:dyDescent="0.25">
      <c r="A348" t="s">
        <v>614</v>
      </c>
      <c r="B348" t="s">
        <v>615</v>
      </c>
      <c r="C348">
        <v>1</v>
      </c>
      <c r="D348" s="14">
        <v>21977</v>
      </c>
      <c r="E348" s="15"/>
      <c r="F348" s="16">
        <v>16856531.259999998</v>
      </c>
      <c r="G348" s="17">
        <f t="shared" si="20"/>
        <v>143026.80424939177</v>
      </c>
      <c r="H348" s="16">
        <f t="shared" si="21"/>
        <v>50569593.779999994</v>
      </c>
      <c r="I348" s="16">
        <f t="shared" si="22"/>
        <v>323415.29866599076</v>
      </c>
      <c r="J348" s="16">
        <f t="shared" si="23"/>
        <v>180388.49441659899</v>
      </c>
    </row>
    <row r="349" spans="1:10" x14ac:dyDescent="0.25">
      <c r="A349" t="s">
        <v>616</v>
      </c>
      <c r="B349" t="s">
        <v>617</v>
      </c>
      <c r="C349">
        <v>1</v>
      </c>
      <c r="D349" s="14">
        <v>30864</v>
      </c>
      <c r="E349" s="15"/>
      <c r="F349" s="16">
        <v>4989945.84</v>
      </c>
      <c r="G349" s="17">
        <f t="shared" si="20"/>
        <v>42339.434837719207</v>
      </c>
      <c r="H349" s="16">
        <f t="shared" si="21"/>
        <v>14969837.52</v>
      </c>
      <c r="I349" s="16">
        <f t="shared" si="22"/>
        <v>95738.844444246497</v>
      </c>
      <c r="J349" s="16">
        <f t="shared" si="23"/>
        <v>53399.40960652729</v>
      </c>
    </row>
    <row r="350" spans="1:10" x14ac:dyDescent="0.25">
      <c r="A350" t="s">
        <v>618</v>
      </c>
      <c r="B350" t="s">
        <v>619</v>
      </c>
      <c r="C350">
        <v>3</v>
      </c>
      <c r="D350" s="14">
        <v>37076</v>
      </c>
      <c r="E350" s="15"/>
      <c r="F350" s="16">
        <v>10510964.460000001</v>
      </c>
      <c r="G350" s="17">
        <f t="shared" si="20"/>
        <v>89184.995009034508</v>
      </c>
      <c r="H350" s="16">
        <f t="shared" si="21"/>
        <v>15766446.690000001</v>
      </c>
      <c r="I350" s="16">
        <f t="shared" si="22"/>
        <v>100833.51840497565</v>
      </c>
      <c r="J350" s="16">
        <f t="shared" si="23"/>
        <v>11648.523395941142</v>
      </c>
    </row>
    <row r="351" spans="1:10" x14ac:dyDescent="0.25">
      <c r="A351" t="s">
        <v>620</v>
      </c>
      <c r="B351" t="s">
        <v>621</v>
      </c>
      <c r="C351">
        <v>3</v>
      </c>
      <c r="D351" s="14">
        <v>35602</v>
      </c>
      <c r="E351" s="15"/>
      <c r="F351" s="16">
        <v>14814617.41</v>
      </c>
      <c r="G351" s="17">
        <f t="shared" si="20"/>
        <v>125701.26983110412</v>
      </c>
      <c r="H351" s="16">
        <f t="shared" si="21"/>
        <v>22221926.115000002</v>
      </c>
      <c r="I351" s="16">
        <f t="shared" si="22"/>
        <v>142119.21303308333</v>
      </c>
      <c r="J351" s="16">
        <f t="shared" si="23"/>
        <v>16417.943201979215</v>
      </c>
    </row>
    <row r="352" spans="1:10" x14ac:dyDescent="0.25">
      <c r="A352" t="s">
        <v>622</v>
      </c>
      <c r="B352" t="s">
        <v>623</v>
      </c>
      <c r="C352">
        <v>2</v>
      </c>
      <c r="D352" s="14">
        <v>17396</v>
      </c>
      <c r="E352" s="15"/>
      <c r="F352" s="16">
        <v>20313432.099999998</v>
      </c>
      <c r="G352" s="17">
        <f t="shared" si="20"/>
        <v>172358.43079378665</v>
      </c>
      <c r="H352" s="16">
        <f t="shared" si="21"/>
        <v>45705222.224999994</v>
      </c>
      <c r="I352" s="16">
        <f t="shared" si="22"/>
        <v>292305.45455439197</v>
      </c>
      <c r="J352" s="16">
        <f t="shared" si="23"/>
        <v>119947.02376060531</v>
      </c>
    </row>
    <row r="353" spans="1:10" x14ac:dyDescent="0.25">
      <c r="A353" t="s">
        <v>624</v>
      </c>
      <c r="B353" t="s">
        <v>625</v>
      </c>
      <c r="C353">
        <v>3</v>
      </c>
      <c r="D353" s="14">
        <v>18002</v>
      </c>
      <c r="E353" s="15"/>
      <c r="F353" s="16">
        <v>3296280.2199999997</v>
      </c>
      <c r="G353" s="17">
        <f t="shared" si="20"/>
        <v>27968.768811637587</v>
      </c>
      <c r="H353" s="16">
        <f t="shared" si="21"/>
        <v>4944420.33</v>
      </c>
      <c r="I353" s="16">
        <f t="shared" si="22"/>
        <v>31621.792034042057</v>
      </c>
      <c r="J353" s="16">
        <f t="shared" si="23"/>
        <v>3653.0232224044703</v>
      </c>
    </row>
    <row r="354" spans="1:10" x14ac:dyDescent="0.25">
      <c r="A354" t="s">
        <v>626</v>
      </c>
      <c r="B354" t="s">
        <v>627</v>
      </c>
      <c r="C354">
        <v>5</v>
      </c>
      <c r="D354" s="14">
        <v>41641</v>
      </c>
      <c r="E354" s="15"/>
      <c r="F354" s="16">
        <v>10478944.290000001</v>
      </c>
      <c r="G354" s="17">
        <f t="shared" si="20"/>
        <v>88913.305506847901</v>
      </c>
      <c r="H354" s="16">
        <f t="shared" si="21"/>
        <v>0</v>
      </c>
      <c r="I354" s="16">
        <f t="shared" si="22"/>
        <v>0</v>
      </c>
      <c r="J354" s="16">
        <f t="shared" si="23"/>
        <v>-88913.305506847901</v>
      </c>
    </row>
    <row r="355" spans="1:10" x14ac:dyDescent="0.25">
      <c r="A355" t="s">
        <v>628</v>
      </c>
      <c r="B355" t="s">
        <v>629</v>
      </c>
      <c r="C355">
        <v>2</v>
      </c>
      <c r="D355" s="14">
        <v>80269</v>
      </c>
      <c r="E355" s="15"/>
      <c r="F355" s="16">
        <v>13855096.799999999</v>
      </c>
      <c r="G355" s="17">
        <f t="shared" si="20"/>
        <v>117559.7866076021</v>
      </c>
      <c r="H355" s="16">
        <f t="shared" si="21"/>
        <v>31173967.799999997</v>
      </c>
      <c r="I355" s="16">
        <f t="shared" si="22"/>
        <v>199371.54627942474</v>
      </c>
      <c r="J355" s="16">
        <f t="shared" si="23"/>
        <v>81811.759671822641</v>
      </c>
    </row>
    <row r="356" spans="1:10" x14ac:dyDescent="0.25">
      <c r="A356" t="s">
        <v>630</v>
      </c>
      <c r="B356" t="s">
        <v>631</v>
      </c>
      <c r="C356">
        <v>5</v>
      </c>
      <c r="D356" s="14">
        <v>25114</v>
      </c>
      <c r="E356" s="15"/>
      <c r="F356" s="16">
        <v>16037373.280000001</v>
      </c>
      <c r="G356" s="17">
        <f t="shared" si="20"/>
        <v>136076.29075123172</v>
      </c>
      <c r="H356" s="16">
        <f t="shared" si="21"/>
        <v>0</v>
      </c>
      <c r="I356" s="16">
        <f t="shared" si="22"/>
        <v>0</v>
      </c>
      <c r="J356" s="16">
        <f t="shared" si="23"/>
        <v>-136076.29075123172</v>
      </c>
    </row>
    <row r="357" spans="1:10" x14ac:dyDescent="0.25">
      <c r="A357" t="s">
        <v>632</v>
      </c>
      <c r="B357" t="s">
        <v>633</v>
      </c>
      <c r="C357">
        <v>4</v>
      </c>
      <c r="D357" s="14">
        <v>61731</v>
      </c>
      <c r="E357" s="15"/>
      <c r="F357" s="16">
        <v>11673840.6</v>
      </c>
      <c r="G357" s="17">
        <f t="shared" si="20"/>
        <v>99051.939487507712</v>
      </c>
      <c r="H357" s="16">
        <f t="shared" si="21"/>
        <v>0</v>
      </c>
      <c r="I357" s="16">
        <f t="shared" si="22"/>
        <v>0</v>
      </c>
      <c r="J357" s="16">
        <f t="shared" si="23"/>
        <v>-99051.939487507712</v>
      </c>
    </row>
    <row r="358" spans="1:10" x14ac:dyDescent="0.25">
      <c r="A358" t="s">
        <v>634</v>
      </c>
      <c r="B358" t="s">
        <v>635</v>
      </c>
      <c r="C358">
        <v>1</v>
      </c>
      <c r="D358" s="14">
        <v>67583</v>
      </c>
      <c r="E358" s="15"/>
      <c r="F358" s="16">
        <v>3688486.2799999993</v>
      </c>
      <c r="G358" s="17">
        <f t="shared" si="20"/>
        <v>31296.617139612339</v>
      </c>
      <c r="H358" s="16">
        <f t="shared" si="21"/>
        <v>11065458.839999998</v>
      </c>
      <c r="I358" s="16">
        <f t="shared" si="22"/>
        <v>70768.586577616501</v>
      </c>
      <c r="J358" s="16">
        <f t="shared" si="23"/>
        <v>39471.969438004162</v>
      </c>
    </row>
    <row r="359" spans="1:10" x14ac:dyDescent="0.25">
      <c r="A359" t="s">
        <v>636</v>
      </c>
      <c r="B359" t="s">
        <v>637</v>
      </c>
      <c r="C359">
        <v>3</v>
      </c>
      <c r="D359" s="14">
        <v>86527</v>
      </c>
      <c r="E359" s="15"/>
      <c r="F359" s="16">
        <v>11417412.01</v>
      </c>
      <c r="G359" s="17">
        <f t="shared" si="20"/>
        <v>96876.15603715404</v>
      </c>
      <c r="H359" s="16">
        <f t="shared" si="21"/>
        <v>17126118.015000001</v>
      </c>
      <c r="I359" s="16">
        <f t="shared" si="22"/>
        <v>109529.22811495501</v>
      </c>
      <c r="J359" s="16">
        <f t="shared" si="23"/>
        <v>12653.072077800971</v>
      </c>
    </row>
    <row r="360" spans="1:10" x14ac:dyDescent="0.25">
      <c r="A360" t="s">
        <v>638</v>
      </c>
      <c r="B360" t="s">
        <v>639</v>
      </c>
      <c r="C360">
        <v>1</v>
      </c>
      <c r="D360" s="14">
        <v>19670</v>
      </c>
      <c r="E360" s="15"/>
      <c r="F360" s="16">
        <v>36639291.889999993</v>
      </c>
      <c r="G360" s="17">
        <f t="shared" si="20"/>
        <v>310882.51480437483</v>
      </c>
      <c r="H360" s="16">
        <f t="shared" si="21"/>
        <v>109917875.66999999</v>
      </c>
      <c r="I360" s="16">
        <f t="shared" si="22"/>
        <v>702974.25649093848</v>
      </c>
      <c r="J360" s="16">
        <f t="shared" si="23"/>
        <v>392091.74168656365</v>
      </c>
    </row>
    <row r="361" spans="1:10" x14ac:dyDescent="0.25">
      <c r="A361" t="s">
        <v>640</v>
      </c>
      <c r="B361" t="s">
        <v>641</v>
      </c>
      <c r="C361">
        <v>5</v>
      </c>
      <c r="D361" s="14">
        <v>34986</v>
      </c>
      <c r="E361" s="15"/>
      <c r="F361" s="16">
        <v>11541302.370000001</v>
      </c>
      <c r="G361" s="17">
        <f t="shared" si="20"/>
        <v>97927.359395353531</v>
      </c>
      <c r="H361" s="16">
        <f t="shared" si="21"/>
        <v>0</v>
      </c>
      <c r="I361" s="16">
        <f t="shared" si="22"/>
        <v>0</v>
      </c>
      <c r="J361" s="16">
        <f t="shared" si="23"/>
        <v>-97927.359395353531</v>
      </c>
    </row>
    <row r="362" spans="1:10" x14ac:dyDescent="0.25">
      <c r="A362" t="s">
        <v>644</v>
      </c>
      <c r="B362" t="s">
        <v>645</v>
      </c>
      <c r="C362">
        <v>1</v>
      </c>
      <c r="D362" s="14">
        <v>59783</v>
      </c>
      <c r="E362" s="15"/>
      <c r="F362" s="16">
        <v>477942.30000000005</v>
      </c>
      <c r="G362" s="17">
        <f t="shared" si="20"/>
        <v>4055.3159324550197</v>
      </c>
      <c r="H362" s="16">
        <f t="shared" si="21"/>
        <v>1433826.9000000001</v>
      </c>
      <c r="I362" s="16">
        <f t="shared" si="22"/>
        <v>9169.9679676333708</v>
      </c>
      <c r="J362" s="16">
        <f t="shared" si="23"/>
        <v>5114.6520351783511</v>
      </c>
    </row>
    <row r="363" spans="1:10" x14ac:dyDescent="0.25">
      <c r="A363" t="s">
        <v>646</v>
      </c>
      <c r="B363" t="s">
        <v>647</v>
      </c>
      <c r="C363">
        <v>4</v>
      </c>
      <c r="D363" s="14">
        <v>46132</v>
      </c>
      <c r="E363" s="15"/>
      <c r="F363" s="16">
        <v>12760679.809999999</v>
      </c>
      <c r="G363" s="17">
        <f t="shared" si="20"/>
        <v>108273.71450999439</v>
      </c>
      <c r="H363" s="16">
        <f t="shared" si="21"/>
        <v>0</v>
      </c>
      <c r="I363" s="16">
        <f t="shared" si="22"/>
        <v>0</v>
      </c>
      <c r="J363" s="16">
        <f t="shared" si="23"/>
        <v>-108273.71450999439</v>
      </c>
    </row>
    <row r="364" spans="1:10" x14ac:dyDescent="0.25">
      <c r="A364" t="s">
        <v>648</v>
      </c>
      <c r="B364" t="s">
        <v>649</v>
      </c>
      <c r="C364">
        <v>1</v>
      </c>
      <c r="D364" s="14">
        <v>54942</v>
      </c>
      <c r="E364" s="15"/>
      <c r="F364" s="16">
        <v>2599221.06</v>
      </c>
      <c r="G364" s="17">
        <f t="shared" si="20"/>
        <v>22054.257546550336</v>
      </c>
      <c r="H364" s="16">
        <f t="shared" si="21"/>
        <v>7797663.1799999997</v>
      </c>
      <c r="I364" s="16">
        <f t="shared" si="22"/>
        <v>49869.563461945203</v>
      </c>
      <c r="J364" s="16">
        <f t="shared" si="23"/>
        <v>27815.305915394867</v>
      </c>
    </row>
    <row r="365" spans="1:10" x14ac:dyDescent="0.25">
      <c r="A365" t="s">
        <v>650</v>
      </c>
      <c r="B365" t="s">
        <v>651</v>
      </c>
      <c r="C365">
        <v>5</v>
      </c>
      <c r="D365" s="14">
        <v>14121</v>
      </c>
      <c r="E365" s="15"/>
      <c r="F365" s="16">
        <v>16234818.93</v>
      </c>
      <c r="G365" s="17">
        <f t="shared" si="20"/>
        <v>137751.6069771421</v>
      </c>
      <c r="H365" s="16">
        <f t="shared" si="21"/>
        <v>0</v>
      </c>
      <c r="I365" s="16">
        <f t="shared" si="22"/>
        <v>0</v>
      </c>
      <c r="J365" s="16">
        <f t="shared" si="23"/>
        <v>-137751.6069771421</v>
      </c>
    </row>
    <row r="366" spans="1:10" x14ac:dyDescent="0.25">
      <c r="A366" t="s">
        <v>652</v>
      </c>
      <c r="B366" t="s">
        <v>653</v>
      </c>
      <c r="C366">
        <v>1</v>
      </c>
      <c r="D366" s="14">
        <v>42937</v>
      </c>
      <c r="E366" s="15"/>
      <c r="F366" s="16">
        <v>1578716.3399999999</v>
      </c>
      <c r="G366" s="17">
        <f t="shared" si="20"/>
        <v>13395.327273666871</v>
      </c>
      <c r="H366" s="16">
        <f t="shared" si="21"/>
        <v>4736149.0199999996</v>
      </c>
      <c r="I366" s="16">
        <f t="shared" si="22"/>
        <v>30289.803325169985</v>
      </c>
      <c r="J366" s="16">
        <f t="shared" si="23"/>
        <v>16894.476051503116</v>
      </c>
    </row>
    <row r="367" spans="1:10" x14ac:dyDescent="0.25">
      <c r="A367" t="s">
        <v>654</v>
      </c>
      <c r="B367" t="s">
        <v>655</v>
      </c>
      <c r="C367">
        <v>3</v>
      </c>
      <c r="D367" s="14">
        <v>126068</v>
      </c>
      <c r="E367" s="15"/>
      <c r="F367" s="16">
        <v>6472232.7800000012</v>
      </c>
      <c r="G367" s="17">
        <f t="shared" si="20"/>
        <v>54916.563592073035</v>
      </c>
      <c r="H367" s="16">
        <f t="shared" si="21"/>
        <v>9708349.1700000018</v>
      </c>
      <c r="I367" s="16">
        <f t="shared" si="22"/>
        <v>62089.259803606721</v>
      </c>
      <c r="J367" s="16">
        <f t="shared" si="23"/>
        <v>7172.6962115336864</v>
      </c>
    </row>
    <row r="368" spans="1:10" x14ac:dyDescent="0.25">
      <c r="A368" t="s">
        <v>656</v>
      </c>
      <c r="B368" t="s">
        <v>657</v>
      </c>
      <c r="C368">
        <v>1</v>
      </c>
      <c r="D368" s="14">
        <v>50891</v>
      </c>
      <c r="E368" s="15"/>
      <c r="F368" s="16">
        <v>8992796.959999999</v>
      </c>
      <c r="G368" s="17">
        <f t="shared" si="20"/>
        <v>76303.421541096192</v>
      </c>
      <c r="H368" s="16">
        <f t="shared" si="21"/>
        <v>26978390.879999995</v>
      </c>
      <c r="I368" s="16">
        <f t="shared" si="22"/>
        <v>172538.94468564665</v>
      </c>
      <c r="J368" s="16">
        <f t="shared" si="23"/>
        <v>96235.523144550461</v>
      </c>
    </row>
    <row r="369" spans="1:10" x14ac:dyDescent="0.25">
      <c r="A369" t="s">
        <v>66</v>
      </c>
      <c r="B369" t="s">
        <v>1377</v>
      </c>
      <c r="C369">
        <v>3</v>
      </c>
      <c r="D369" s="14">
        <v>1147</v>
      </c>
      <c r="E369" s="15"/>
      <c r="F369" s="16">
        <v>36750765.640000001</v>
      </c>
      <c r="G369" s="17">
        <f t="shared" si="20"/>
        <v>311828.36386277695</v>
      </c>
      <c r="H369" s="16">
        <f t="shared" si="21"/>
        <v>55126148.460000001</v>
      </c>
      <c r="I369" s="16">
        <f t="shared" si="22"/>
        <v>352556.51540447568</v>
      </c>
      <c r="J369" s="16">
        <f t="shared" si="23"/>
        <v>40728.151541698724</v>
      </c>
    </row>
    <row r="370" spans="1:10" x14ac:dyDescent="0.25">
      <c r="A370" t="s">
        <v>658</v>
      </c>
      <c r="B370" t="s">
        <v>659</v>
      </c>
      <c r="C370">
        <v>4</v>
      </c>
      <c r="D370" s="14">
        <v>2618</v>
      </c>
      <c r="E370" s="15"/>
      <c r="F370" s="16">
        <v>3944099.25</v>
      </c>
      <c r="G370" s="17">
        <f t="shared" si="20"/>
        <v>33465.480096046929</v>
      </c>
      <c r="H370" s="16">
        <f t="shared" si="21"/>
        <v>0</v>
      </c>
      <c r="I370" s="16">
        <f t="shared" si="22"/>
        <v>0</v>
      </c>
      <c r="J370" s="16">
        <f t="shared" si="23"/>
        <v>-33465.480096046929</v>
      </c>
    </row>
    <row r="371" spans="1:10" x14ac:dyDescent="0.25">
      <c r="A371" t="s">
        <v>662</v>
      </c>
      <c r="B371" t="s">
        <v>663</v>
      </c>
      <c r="C371">
        <v>5</v>
      </c>
      <c r="D371" s="14">
        <v>66210</v>
      </c>
      <c r="E371" s="15"/>
      <c r="F371" s="16">
        <v>9001559.0700000003</v>
      </c>
      <c r="G371" s="17">
        <f t="shared" si="20"/>
        <v>76377.767595598852</v>
      </c>
      <c r="H371" s="16">
        <f t="shared" si="21"/>
        <v>0</v>
      </c>
      <c r="I371" s="16">
        <f t="shared" si="22"/>
        <v>0</v>
      </c>
      <c r="J371" s="16">
        <f t="shared" si="23"/>
        <v>-76377.767595598852</v>
      </c>
    </row>
    <row r="372" spans="1:10" x14ac:dyDescent="0.25">
      <c r="A372" t="s">
        <v>664</v>
      </c>
      <c r="B372" t="s">
        <v>665</v>
      </c>
      <c r="C372">
        <v>4</v>
      </c>
      <c r="D372" s="14">
        <v>12965</v>
      </c>
      <c r="E372" s="15"/>
      <c r="F372" s="16">
        <v>6754986.1799999997</v>
      </c>
      <c r="G372" s="17">
        <f t="shared" si="20"/>
        <v>57315.71170676349</v>
      </c>
      <c r="H372" s="16">
        <f t="shared" si="21"/>
        <v>0</v>
      </c>
      <c r="I372" s="16">
        <f t="shared" si="22"/>
        <v>0</v>
      </c>
      <c r="J372" s="16">
        <f t="shared" si="23"/>
        <v>-57315.71170676349</v>
      </c>
    </row>
    <row r="373" spans="1:10" x14ac:dyDescent="0.25">
      <c r="A373" t="s">
        <v>666</v>
      </c>
      <c r="B373" t="s">
        <v>667</v>
      </c>
      <c r="C373">
        <v>4</v>
      </c>
      <c r="D373" s="14">
        <v>56832</v>
      </c>
      <c r="E373" s="15"/>
      <c r="F373" s="16">
        <v>11092288.15</v>
      </c>
      <c r="G373" s="17">
        <f t="shared" si="20"/>
        <v>94117.496739830342</v>
      </c>
      <c r="H373" s="16">
        <f t="shared" si="21"/>
        <v>0</v>
      </c>
      <c r="I373" s="16">
        <f t="shared" si="22"/>
        <v>0</v>
      </c>
      <c r="J373" s="16">
        <f t="shared" si="23"/>
        <v>-94117.496739830342</v>
      </c>
    </row>
    <row r="374" spans="1:10" x14ac:dyDescent="0.25">
      <c r="A374" t="s">
        <v>668</v>
      </c>
      <c r="B374" t="s">
        <v>669</v>
      </c>
      <c r="C374">
        <v>1</v>
      </c>
      <c r="D374" s="14">
        <v>10890</v>
      </c>
      <c r="E374" s="15"/>
      <c r="F374" s="16">
        <v>11240314.33</v>
      </c>
      <c r="G374" s="17">
        <f t="shared" si="20"/>
        <v>95373.491294349689</v>
      </c>
      <c r="H374" s="16">
        <f t="shared" si="21"/>
        <v>33720942.990000002</v>
      </c>
      <c r="I374" s="16">
        <f t="shared" si="22"/>
        <v>215660.59826098327</v>
      </c>
      <c r="J374" s="16">
        <f t="shared" si="23"/>
        <v>120287.10696663358</v>
      </c>
    </row>
    <row r="375" spans="1:10" x14ac:dyDescent="0.25">
      <c r="A375" t="s">
        <v>670</v>
      </c>
      <c r="B375" t="s">
        <v>671</v>
      </c>
      <c r="C375">
        <v>5</v>
      </c>
      <c r="D375" s="14">
        <v>30053</v>
      </c>
      <c r="E375" s="15"/>
      <c r="F375" s="16">
        <v>5828285.9100000001</v>
      </c>
      <c r="G375" s="17">
        <f t="shared" si="20"/>
        <v>49452.707386908631</v>
      </c>
      <c r="H375" s="16">
        <f t="shared" si="21"/>
        <v>0</v>
      </c>
      <c r="I375" s="16">
        <f t="shared" si="22"/>
        <v>0</v>
      </c>
      <c r="J375" s="16">
        <f t="shared" si="23"/>
        <v>-49452.707386908631</v>
      </c>
    </row>
    <row r="376" spans="1:10" x14ac:dyDescent="0.25">
      <c r="A376" t="s">
        <v>672</v>
      </c>
      <c r="B376" t="s">
        <v>673</v>
      </c>
      <c r="C376">
        <v>4</v>
      </c>
      <c r="D376" s="14">
        <v>44288</v>
      </c>
      <c r="E376" s="15"/>
      <c r="F376" s="16">
        <v>8198292.6299999999</v>
      </c>
      <c r="G376" s="17">
        <f t="shared" si="20"/>
        <v>69562.093000279667</v>
      </c>
      <c r="H376" s="16">
        <f t="shared" si="21"/>
        <v>0</v>
      </c>
      <c r="I376" s="16">
        <f t="shared" si="22"/>
        <v>0</v>
      </c>
      <c r="J376" s="16">
        <f t="shared" si="23"/>
        <v>-69562.093000279667</v>
      </c>
    </row>
    <row r="377" spans="1:10" x14ac:dyDescent="0.25">
      <c r="A377" t="s">
        <v>1239</v>
      </c>
      <c r="B377" t="s">
        <v>674</v>
      </c>
      <c r="C377">
        <v>4</v>
      </c>
      <c r="D377" s="14">
        <v>24372</v>
      </c>
      <c r="E377" s="15"/>
      <c r="F377" s="16">
        <v>4203383.3399999989</v>
      </c>
      <c r="G377" s="17">
        <f t="shared" si="20"/>
        <v>35665.492317624929</v>
      </c>
      <c r="H377" s="16">
        <f t="shared" si="21"/>
        <v>0</v>
      </c>
      <c r="I377" s="16">
        <f t="shared" si="22"/>
        <v>0</v>
      </c>
      <c r="J377" s="16">
        <f t="shared" si="23"/>
        <v>-35665.492317624929</v>
      </c>
    </row>
    <row r="378" spans="1:10" x14ac:dyDescent="0.25">
      <c r="A378" t="s">
        <v>675</v>
      </c>
      <c r="B378" t="s">
        <v>676</v>
      </c>
      <c r="C378">
        <v>1</v>
      </c>
      <c r="D378" s="14">
        <v>17780</v>
      </c>
      <c r="E378" s="15"/>
      <c r="F378" s="16">
        <v>3310274.2600000002</v>
      </c>
      <c r="G378" s="17">
        <f t="shared" si="20"/>
        <v>28087.507524179699</v>
      </c>
      <c r="H378" s="16">
        <f t="shared" si="21"/>
        <v>9930822.7800000012</v>
      </c>
      <c r="I378" s="16">
        <f t="shared" si="22"/>
        <v>63512.07860924062</v>
      </c>
      <c r="J378" s="16">
        <f t="shared" si="23"/>
        <v>35424.571085060918</v>
      </c>
    </row>
    <row r="379" spans="1:10" x14ac:dyDescent="0.25">
      <c r="A379" t="s">
        <v>677</v>
      </c>
      <c r="B379" t="s">
        <v>678</v>
      </c>
      <c r="C379">
        <v>3</v>
      </c>
      <c r="D379" s="14">
        <v>41861</v>
      </c>
      <c r="E379" s="15"/>
      <c r="F379" s="16">
        <v>18435199.049999997</v>
      </c>
      <c r="G379" s="17">
        <f t="shared" si="20"/>
        <v>156421.71957879566</v>
      </c>
      <c r="H379" s="16">
        <f t="shared" si="21"/>
        <v>27652798.574999996</v>
      </c>
      <c r="I379" s="16">
        <f t="shared" si="22"/>
        <v>176852.08524694832</v>
      </c>
      <c r="J379" s="16">
        <f t="shared" si="23"/>
        <v>20430.365668152663</v>
      </c>
    </row>
    <row r="380" spans="1:10" x14ac:dyDescent="0.25">
      <c r="A380" t="s">
        <v>679</v>
      </c>
      <c r="B380" t="s">
        <v>680</v>
      </c>
      <c r="C380">
        <v>3</v>
      </c>
      <c r="D380" s="14">
        <v>48396</v>
      </c>
      <c r="E380" s="15"/>
      <c r="F380" s="16">
        <v>15239517.280000001</v>
      </c>
      <c r="G380" s="17">
        <f t="shared" si="20"/>
        <v>129306.52346215764</v>
      </c>
      <c r="H380" s="16">
        <f t="shared" si="21"/>
        <v>22859275.920000002</v>
      </c>
      <c r="I380" s="16">
        <f t="shared" si="22"/>
        <v>146195.35171902052</v>
      </c>
      <c r="J380" s="16">
        <f t="shared" si="23"/>
        <v>16888.828256862878</v>
      </c>
    </row>
    <row r="381" spans="1:10" x14ac:dyDescent="0.25">
      <c r="A381" t="s">
        <v>681</v>
      </c>
      <c r="B381" t="s">
        <v>682</v>
      </c>
      <c r="C381">
        <v>1</v>
      </c>
      <c r="D381" s="14">
        <v>67909</v>
      </c>
      <c r="E381" s="15"/>
      <c r="F381" s="16">
        <v>16973678.200000003</v>
      </c>
      <c r="G381" s="17">
        <f t="shared" si="20"/>
        <v>144020.79003432934</v>
      </c>
      <c r="H381" s="16">
        <f t="shared" si="21"/>
        <v>50921034.600000009</v>
      </c>
      <c r="I381" s="16">
        <f t="shared" si="22"/>
        <v>325662.9207896369</v>
      </c>
      <c r="J381" s="16">
        <f t="shared" si="23"/>
        <v>181642.13075530756</v>
      </c>
    </row>
    <row r="382" spans="1:10" x14ac:dyDescent="0.25">
      <c r="A382" t="s">
        <v>683</v>
      </c>
      <c r="B382" t="s">
        <v>684</v>
      </c>
      <c r="C382">
        <v>2</v>
      </c>
      <c r="D382" s="14">
        <v>51925</v>
      </c>
      <c r="E382" s="15"/>
      <c r="F382" s="16">
        <v>17597788.440000001</v>
      </c>
      <c r="G382" s="17">
        <f t="shared" si="20"/>
        <v>149316.33345009381</v>
      </c>
      <c r="H382" s="16">
        <f t="shared" si="21"/>
        <v>39595023.990000002</v>
      </c>
      <c r="I382" s="16">
        <f t="shared" si="22"/>
        <v>253227.98844544962</v>
      </c>
      <c r="J382" s="16">
        <f t="shared" si="23"/>
        <v>103911.65499535581</v>
      </c>
    </row>
    <row r="383" spans="1:10" x14ac:dyDescent="0.25">
      <c r="A383" t="s">
        <v>685</v>
      </c>
      <c r="B383" t="s">
        <v>686</v>
      </c>
      <c r="C383">
        <v>2</v>
      </c>
      <c r="D383" s="14">
        <v>34158</v>
      </c>
      <c r="E383" s="15"/>
      <c r="F383" s="16">
        <v>19924967.77</v>
      </c>
      <c r="G383" s="17">
        <f t="shared" si="20"/>
        <v>169062.33085318826</v>
      </c>
      <c r="H383" s="16">
        <f t="shared" si="21"/>
        <v>44831177.482500002</v>
      </c>
      <c r="I383" s="16">
        <f t="shared" si="22"/>
        <v>286715.54527663795</v>
      </c>
      <c r="J383" s="16">
        <f t="shared" si="23"/>
        <v>117653.21442344968</v>
      </c>
    </row>
    <row r="384" spans="1:10" x14ac:dyDescent="0.25">
      <c r="A384" t="s">
        <v>687</v>
      </c>
      <c r="B384" t="s">
        <v>688</v>
      </c>
      <c r="C384">
        <v>4</v>
      </c>
      <c r="D384" s="14">
        <v>40050</v>
      </c>
      <c r="E384" s="15"/>
      <c r="F384" s="16">
        <v>20780491.379999999</v>
      </c>
      <c r="G384" s="17">
        <f t="shared" si="20"/>
        <v>176321.40485903464</v>
      </c>
      <c r="H384" s="16">
        <f t="shared" si="21"/>
        <v>0</v>
      </c>
      <c r="I384" s="16">
        <f t="shared" si="22"/>
        <v>0</v>
      </c>
      <c r="J384" s="16">
        <f t="shared" si="23"/>
        <v>-176321.40485903464</v>
      </c>
    </row>
    <row r="385" spans="1:10" x14ac:dyDescent="0.25">
      <c r="A385" t="s">
        <v>689</v>
      </c>
      <c r="B385" t="s">
        <v>690</v>
      </c>
      <c r="C385">
        <v>4</v>
      </c>
      <c r="D385" s="14">
        <v>25384</v>
      </c>
      <c r="E385" s="15"/>
      <c r="F385" s="16">
        <v>11257383.48</v>
      </c>
      <c r="G385" s="17">
        <f t="shared" si="20"/>
        <v>95518.322157716393</v>
      </c>
      <c r="H385" s="16">
        <f t="shared" si="21"/>
        <v>0</v>
      </c>
      <c r="I385" s="16">
        <f t="shared" si="22"/>
        <v>0</v>
      </c>
      <c r="J385" s="16">
        <f t="shared" si="23"/>
        <v>-95518.322157716393</v>
      </c>
    </row>
    <row r="386" spans="1:10" x14ac:dyDescent="0.25">
      <c r="A386" s="18" t="s">
        <v>1354</v>
      </c>
      <c r="B386" s="18" t="s">
        <v>691</v>
      </c>
      <c r="C386" s="18">
        <v>4</v>
      </c>
      <c r="D386" s="14">
        <v>17845</v>
      </c>
      <c r="E386" s="15"/>
      <c r="F386" s="17">
        <v>5910437.5299999993</v>
      </c>
      <c r="G386" s="17">
        <f t="shared" si="20"/>
        <v>50149.759674314431</v>
      </c>
      <c r="H386" s="16">
        <f t="shared" si="21"/>
        <v>0</v>
      </c>
      <c r="I386" s="17">
        <f t="shared" si="22"/>
        <v>0</v>
      </c>
      <c r="J386" s="17">
        <f t="shared" si="23"/>
        <v>-50149.759674314431</v>
      </c>
    </row>
    <row r="387" spans="1:10" x14ac:dyDescent="0.25">
      <c r="A387" t="s">
        <v>692</v>
      </c>
      <c r="B387" t="s">
        <v>693</v>
      </c>
      <c r="C387">
        <v>5</v>
      </c>
      <c r="D387" s="14">
        <v>61096</v>
      </c>
      <c r="E387" s="15"/>
      <c r="F387" s="16">
        <v>12939421.32</v>
      </c>
      <c r="G387" s="17">
        <f t="shared" si="20"/>
        <v>109790.32706614201</v>
      </c>
      <c r="H387" s="16">
        <f t="shared" si="21"/>
        <v>0</v>
      </c>
      <c r="I387" s="16">
        <f t="shared" si="22"/>
        <v>0</v>
      </c>
      <c r="J387" s="16">
        <f t="shared" si="23"/>
        <v>-109790.32706614201</v>
      </c>
    </row>
    <row r="388" spans="1:10" x14ac:dyDescent="0.25">
      <c r="A388" t="s">
        <v>694</v>
      </c>
      <c r="B388" t="s">
        <v>695</v>
      </c>
      <c r="C388">
        <v>4</v>
      </c>
      <c r="D388" s="14">
        <v>59855</v>
      </c>
      <c r="E388" s="15"/>
      <c r="F388" s="16">
        <v>12660289.5</v>
      </c>
      <c r="G388" s="17">
        <f t="shared" si="20"/>
        <v>107421.90787223268</v>
      </c>
      <c r="H388" s="16">
        <f t="shared" si="21"/>
        <v>0</v>
      </c>
      <c r="I388" s="16">
        <f t="shared" si="22"/>
        <v>0</v>
      </c>
      <c r="J388" s="16">
        <f t="shared" si="23"/>
        <v>-107421.90787223268</v>
      </c>
    </row>
    <row r="389" spans="1:10" x14ac:dyDescent="0.25">
      <c r="A389" t="s">
        <v>696</v>
      </c>
      <c r="B389" t="s">
        <v>697</v>
      </c>
      <c r="C389">
        <v>2</v>
      </c>
      <c r="D389" s="14">
        <v>66956</v>
      </c>
      <c r="E389" s="15"/>
      <c r="F389" s="16">
        <v>3933008.2</v>
      </c>
      <c r="G389" s="17">
        <f t="shared" si="20"/>
        <v>33371.373104946433</v>
      </c>
      <c r="H389" s="16">
        <f t="shared" si="21"/>
        <v>8849268.4500000011</v>
      </c>
      <c r="I389" s="16">
        <f t="shared" si="22"/>
        <v>56595.052180628372</v>
      </c>
      <c r="J389" s="16">
        <f t="shared" si="23"/>
        <v>23223.679075681939</v>
      </c>
    </row>
    <row r="390" spans="1:10" x14ac:dyDescent="0.25">
      <c r="A390" t="s">
        <v>1240</v>
      </c>
      <c r="B390" t="s">
        <v>1329</v>
      </c>
      <c r="C390">
        <v>5</v>
      </c>
      <c r="D390" s="14">
        <v>63729</v>
      </c>
      <c r="E390" s="15"/>
      <c r="F390" s="16">
        <v>3184006.3800000004</v>
      </c>
      <c r="G390" s="17">
        <f t="shared" si="20"/>
        <v>27016.131030570912</v>
      </c>
      <c r="H390" s="16">
        <f t="shared" si="21"/>
        <v>0</v>
      </c>
      <c r="I390" s="16">
        <f t="shared" si="22"/>
        <v>0</v>
      </c>
      <c r="J390" s="16">
        <f t="shared" si="23"/>
        <v>-27016.131030570912</v>
      </c>
    </row>
    <row r="391" spans="1:10" x14ac:dyDescent="0.25">
      <c r="A391" t="s">
        <v>1353</v>
      </c>
      <c r="B391" t="s">
        <v>698</v>
      </c>
      <c r="C391">
        <v>5</v>
      </c>
      <c r="D391" s="14">
        <v>67145</v>
      </c>
      <c r="E391" s="15"/>
      <c r="F391" s="16">
        <v>10066799.42</v>
      </c>
      <c r="G391" s="17">
        <f t="shared" ref="G391:G454" si="24">SUM(F391/$F$6)*50000000</f>
        <v>85416.277397407481</v>
      </c>
      <c r="H391" s="16">
        <f t="shared" ref="H391:H454" si="25">IF(C391=1,F391*3)+IF(C391=2,F391*2.25)+IF(C391=3,F391*1.5)+IF(C391=2,F391*0)+IF(C391=5,F391*0)</f>
        <v>0</v>
      </c>
      <c r="I391" s="16">
        <f t="shared" ref="I391:I454" si="26">SUM(H391/$H$6)*50000000</f>
        <v>0</v>
      </c>
      <c r="J391" s="16">
        <f t="shared" ref="J391:J454" si="27">SUM(I391-G391)</f>
        <v>-85416.277397407481</v>
      </c>
    </row>
    <row r="392" spans="1:10" x14ac:dyDescent="0.25">
      <c r="A392" t="s">
        <v>700</v>
      </c>
      <c r="B392" t="s">
        <v>701</v>
      </c>
      <c r="C392">
        <v>2</v>
      </c>
      <c r="D392" s="14">
        <v>99972</v>
      </c>
      <c r="E392" s="15"/>
      <c r="F392" s="16">
        <v>4412751.3800000008</v>
      </c>
      <c r="G392" s="17">
        <f t="shared" si="24"/>
        <v>37441.969411949678</v>
      </c>
      <c r="H392" s="16">
        <f t="shared" si="25"/>
        <v>9928690.6050000023</v>
      </c>
      <c r="I392" s="16">
        <f t="shared" si="26"/>
        <v>63498.442391053213</v>
      </c>
      <c r="J392" s="16">
        <f t="shared" si="27"/>
        <v>26056.472979103535</v>
      </c>
    </row>
    <row r="393" spans="1:10" x14ac:dyDescent="0.25">
      <c r="A393" t="s">
        <v>1355</v>
      </c>
      <c r="B393" t="s">
        <v>1287</v>
      </c>
      <c r="C393">
        <v>4</v>
      </c>
      <c r="D393" s="14">
        <v>62349</v>
      </c>
      <c r="E393" s="15"/>
      <c r="F393" s="16">
        <v>5696355.9199999999</v>
      </c>
      <c r="G393" s="17">
        <f t="shared" si="24"/>
        <v>48333.288179996765</v>
      </c>
      <c r="H393" s="16">
        <f t="shared" si="25"/>
        <v>0</v>
      </c>
      <c r="I393" s="16">
        <f t="shared" si="26"/>
        <v>0</v>
      </c>
      <c r="J393" s="16">
        <f t="shared" si="27"/>
        <v>-48333.288179996765</v>
      </c>
    </row>
    <row r="394" spans="1:10" x14ac:dyDescent="0.25">
      <c r="A394" t="s">
        <v>702</v>
      </c>
      <c r="B394" t="s">
        <v>703</v>
      </c>
      <c r="C394">
        <v>4</v>
      </c>
      <c r="D394" s="14">
        <v>24911</v>
      </c>
      <c r="E394" s="15"/>
      <c r="F394" s="16">
        <v>14395138.559999999</v>
      </c>
      <c r="G394" s="17">
        <f t="shared" si="24"/>
        <v>122142.01327705373</v>
      </c>
      <c r="H394" s="16">
        <f t="shared" si="25"/>
        <v>0</v>
      </c>
      <c r="I394" s="16">
        <f t="shared" si="26"/>
        <v>0</v>
      </c>
      <c r="J394" s="16">
        <f t="shared" si="27"/>
        <v>-122142.01327705373</v>
      </c>
    </row>
    <row r="395" spans="1:10" x14ac:dyDescent="0.25">
      <c r="A395" t="s">
        <v>704</v>
      </c>
      <c r="B395" t="s">
        <v>705</v>
      </c>
      <c r="C395">
        <v>4</v>
      </c>
      <c r="D395" s="14">
        <v>70458</v>
      </c>
      <c r="E395" s="15"/>
      <c r="F395" s="16">
        <v>3350432.7600000002</v>
      </c>
      <c r="G395" s="17">
        <f t="shared" si="24"/>
        <v>28428.250339522667</v>
      </c>
      <c r="H395" s="16">
        <f t="shared" si="25"/>
        <v>0</v>
      </c>
      <c r="I395" s="16">
        <f t="shared" si="26"/>
        <v>0</v>
      </c>
      <c r="J395" s="16">
        <f t="shared" si="27"/>
        <v>-28428.250339522667</v>
      </c>
    </row>
    <row r="396" spans="1:10" x14ac:dyDescent="0.25">
      <c r="A396" t="s">
        <v>706</v>
      </c>
      <c r="B396" t="s">
        <v>707</v>
      </c>
      <c r="C396">
        <v>1</v>
      </c>
      <c r="D396" s="14">
        <v>37430</v>
      </c>
      <c r="E396" s="15"/>
      <c r="F396" s="16">
        <v>4137943.5100000002</v>
      </c>
      <c r="G396" s="17">
        <f t="shared" si="24"/>
        <v>35110.238712291939</v>
      </c>
      <c r="H396" s="16">
        <f t="shared" si="25"/>
        <v>12413830.530000001</v>
      </c>
      <c r="I396" s="16">
        <f t="shared" si="26"/>
        <v>79392.030039141551</v>
      </c>
      <c r="J396" s="16">
        <f t="shared" si="27"/>
        <v>44281.791326849612</v>
      </c>
    </row>
    <row r="397" spans="1:10" x14ac:dyDescent="0.25">
      <c r="A397" t="s">
        <v>708</v>
      </c>
      <c r="B397" t="s">
        <v>709</v>
      </c>
      <c r="C397">
        <v>1</v>
      </c>
      <c r="D397" s="14">
        <v>18667</v>
      </c>
      <c r="E397" s="15"/>
      <c r="F397" s="16">
        <v>8358023.71</v>
      </c>
      <c r="G397" s="17">
        <f t="shared" si="24"/>
        <v>70917.403031704482</v>
      </c>
      <c r="H397" s="16">
        <f t="shared" si="25"/>
        <v>25074071.129999999</v>
      </c>
      <c r="I397" s="16">
        <f t="shared" si="26"/>
        <v>160359.9633123501</v>
      </c>
      <c r="J397" s="16">
        <f t="shared" si="27"/>
        <v>89442.560280645615</v>
      </c>
    </row>
    <row r="398" spans="1:10" x14ac:dyDescent="0.25">
      <c r="A398" t="s">
        <v>1241</v>
      </c>
      <c r="B398" t="s">
        <v>1330</v>
      </c>
      <c r="C398">
        <v>2</v>
      </c>
      <c r="D398" s="14">
        <v>41824</v>
      </c>
      <c r="E398" s="15"/>
      <c r="F398" s="16">
        <v>4660683.8899999997</v>
      </c>
      <c r="G398" s="17">
        <f t="shared" si="24"/>
        <v>39545.664058723065</v>
      </c>
      <c r="H398" s="16">
        <f t="shared" si="25"/>
        <v>10486538.752499999</v>
      </c>
      <c r="I398" s="16">
        <f t="shared" si="26"/>
        <v>67066.132217055638</v>
      </c>
      <c r="J398" s="16">
        <f t="shared" si="27"/>
        <v>27520.468158332573</v>
      </c>
    </row>
    <row r="399" spans="1:10" x14ac:dyDescent="0.25">
      <c r="A399" t="s">
        <v>710</v>
      </c>
      <c r="B399" t="s">
        <v>711</v>
      </c>
      <c r="C399">
        <v>4</v>
      </c>
      <c r="D399" s="14">
        <v>50652</v>
      </c>
      <c r="E399" s="15"/>
      <c r="F399" s="16">
        <v>3853410.3600000003</v>
      </c>
      <c r="G399" s="17">
        <f t="shared" si="24"/>
        <v>32695.989510020841</v>
      </c>
      <c r="H399" s="16">
        <f t="shared" si="25"/>
        <v>0</v>
      </c>
      <c r="I399" s="16">
        <f t="shared" si="26"/>
        <v>0</v>
      </c>
      <c r="J399" s="16">
        <f t="shared" si="27"/>
        <v>-32695.989510020841</v>
      </c>
    </row>
    <row r="400" spans="1:10" x14ac:dyDescent="0.25">
      <c r="A400" t="s">
        <v>712</v>
      </c>
      <c r="B400" t="s">
        <v>713</v>
      </c>
      <c r="C400">
        <v>4</v>
      </c>
      <c r="D400" s="14">
        <v>22887</v>
      </c>
      <c r="E400" s="15"/>
      <c r="F400" s="16">
        <v>8380720.6200000001</v>
      </c>
      <c r="G400" s="17">
        <f t="shared" si="24"/>
        <v>71109.985150383873</v>
      </c>
      <c r="H400" s="16">
        <f t="shared" si="25"/>
        <v>0</v>
      </c>
      <c r="I400" s="16">
        <f t="shared" si="26"/>
        <v>0</v>
      </c>
      <c r="J400" s="16">
        <f t="shared" si="27"/>
        <v>-71109.985150383873</v>
      </c>
    </row>
    <row r="401" spans="1:10" x14ac:dyDescent="0.25">
      <c r="A401" t="s">
        <v>714</v>
      </c>
      <c r="B401" t="s">
        <v>1288</v>
      </c>
      <c r="C401">
        <v>3</v>
      </c>
      <c r="D401" s="14">
        <v>10671</v>
      </c>
      <c r="E401" s="15"/>
      <c r="F401" s="16">
        <v>39376061.700000003</v>
      </c>
      <c r="G401" s="17">
        <f t="shared" si="24"/>
        <v>334103.86644861085</v>
      </c>
      <c r="H401" s="16">
        <f t="shared" si="25"/>
        <v>59064092.550000004</v>
      </c>
      <c r="I401" s="16">
        <f t="shared" si="26"/>
        <v>377741.43916593614</v>
      </c>
      <c r="J401" s="16">
        <f t="shared" si="27"/>
        <v>43637.572717325296</v>
      </c>
    </row>
    <row r="402" spans="1:10" x14ac:dyDescent="0.25">
      <c r="A402" t="s">
        <v>716</v>
      </c>
      <c r="B402" t="s">
        <v>717</v>
      </c>
      <c r="C402">
        <v>5</v>
      </c>
      <c r="D402" s="14">
        <v>31786</v>
      </c>
      <c r="E402" s="15"/>
      <c r="F402" s="16">
        <v>4356351.72</v>
      </c>
      <c r="G402" s="17">
        <f t="shared" si="24"/>
        <v>36963.421185975436</v>
      </c>
      <c r="H402" s="16">
        <f t="shared" si="25"/>
        <v>0</v>
      </c>
      <c r="I402" s="16">
        <f t="shared" si="26"/>
        <v>0</v>
      </c>
      <c r="J402" s="16">
        <f t="shared" si="27"/>
        <v>-36963.421185975436</v>
      </c>
    </row>
    <row r="403" spans="1:10" x14ac:dyDescent="0.25">
      <c r="A403" t="s">
        <v>718</v>
      </c>
      <c r="B403" t="s">
        <v>719</v>
      </c>
      <c r="C403">
        <v>5</v>
      </c>
      <c r="D403" s="14">
        <v>56561</v>
      </c>
      <c r="E403" s="15"/>
      <c r="F403" s="16">
        <v>6799295.5599999996</v>
      </c>
      <c r="G403" s="17">
        <f t="shared" si="24"/>
        <v>57691.674526273717</v>
      </c>
      <c r="H403" s="16">
        <f t="shared" si="25"/>
        <v>0</v>
      </c>
      <c r="I403" s="16">
        <f t="shared" si="26"/>
        <v>0</v>
      </c>
      <c r="J403" s="16">
        <f t="shared" si="27"/>
        <v>-57691.674526273717</v>
      </c>
    </row>
    <row r="404" spans="1:10" x14ac:dyDescent="0.25">
      <c r="A404" s="18" t="s">
        <v>720</v>
      </c>
      <c r="B404" s="18" t="s">
        <v>721</v>
      </c>
      <c r="C404" s="18">
        <v>2</v>
      </c>
      <c r="D404" s="14">
        <v>11275</v>
      </c>
      <c r="E404" s="15"/>
      <c r="F404" s="17">
        <v>10604914.42</v>
      </c>
      <c r="G404" s="17">
        <f t="shared" si="24"/>
        <v>89982.155606959219</v>
      </c>
      <c r="H404" s="16">
        <f t="shared" si="25"/>
        <v>23861057.445</v>
      </c>
      <c r="I404" s="17">
        <f t="shared" si="26"/>
        <v>152602.19517747208</v>
      </c>
      <c r="J404" s="17">
        <f t="shared" si="27"/>
        <v>62620.039570512861</v>
      </c>
    </row>
    <row r="405" spans="1:10" x14ac:dyDescent="0.25">
      <c r="A405" t="s">
        <v>29</v>
      </c>
      <c r="B405" t="s">
        <v>1289</v>
      </c>
      <c r="C405">
        <v>5</v>
      </c>
      <c r="D405" s="14">
        <v>18591</v>
      </c>
      <c r="E405" s="15"/>
      <c r="F405" s="16">
        <v>4888254.66</v>
      </c>
      <c r="G405" s="17">
        <f t="shared" si="24"/>
        <v>41476.590384645788</v>
      </c>
      <c r="H405" s="16">
        <f t="shared" si="25"/>
        <v>0</v>
      </c>
      <c r="I405" s="16">
        <f t="shared" si="26"/>
        <v>0</v>
      </c>
      <c r="J405" s="16">
        <f t="shared" si="27"/>
        <v>-41476.590384645788</v>
      </c>
    </row>
    <row r="406" spans="1:10" x14ac:dyDescent="0.25">
      <c r="A406" t="s">
        <v>722</v>
      </c>
      <c r="B406" t="s">
        <v>723</v>
      </c>
      <c r="C406">
        <v>2</v>
      </c>
      <c r="D406" s="14">
        <v>38150</v>
      </c>
      <c r="E406" s="15"/>
      <c r="F406" s="16">
        <v>6642174.2400000002</v>
      </c>
      <c r="G406" s="17">
        <f t="shared" si="24"/>
        <v>56358.508174761497</v>
      </c>
      <c r="H406" s="16">
        <f t="shared" si="25"/>
        <v>14944892.040000001</v>
      </c>
      <c r="I406" s="16">
        <f t="shared" si="26"/>
        <v>95579.306879051393</v>
      </c>
      <c r="J406" s="16">
        <f t="shared" si="27"/>
        <v>39220.798704289897</v>
      </c>
    </row>
    <row r="407" spans="1:10" x14ac:dyDescent="0.25">
      <c r="A407" t="s">
        <v>724</v>
      </c>
      <c r="B407" t="s">
        <v>725</v>
      </c>
      <c r="C407">
        <v>5</v>
      </c>
      <c r="D407" s="14">
        <v>25356</v>
      </c>
      <c r="E407" s="15"/>
      <c r="F407" s="16">
        <v>12724214.02</v>
      </c>
      <c r="G407" s="17">
        <f t="shared" si="24"/>
        <v>107964.30414983886</v>
      </c>
      <c r="H407" s="16">
        <f t="shared" si="25"/>
        <v>0</v>
      </c>
      <c r="I407" s="16">
        <f t="shared" si="26"/>
        <v>0</v>
      </c>
      <c r="J407" s="16">
        <f t="shared" si="27"/>
        <v>-107964.30414983886</v>
      </c>
    </row>
    <row r="408" spans="1:10" x14ac:dyDescent="0.25">
      <c r="A408" t="s">
        <v>726</v>
      </c>
      <c r="B408" t="s">
        <v>727</v>
      </c>
      <c r="C408">
        <v>4</v>
      </c>
      <c r="D408" s="14">
        <v>13635</v>
      </c>
      <c r="E408" s="15"/>
      <c r="F408" s="16">
        <v>9782782.9199999999</v>
      </c>
      <c r="G408" s="17">
        <f t="shared" si="24"/>
        <v>83006.41194392051</v>
      </c>
      <c r="H408" s="16">
        <f t="shared" si="25"/>
        <v>0</v>
      </c>
      <c r="I408" s="16">
        <f t="shared" si="26"/>
        <v>0</v>
      </c>
      <c r="J408" s="16">
        <f t="shared" si="27"/>
        <v>-83006.41194392051</v>
      </c>
    </row>
    <row r="409" spans="1:10" x14ac:dyDescent="0.25">
      <c r="A409" t="s">
        <v>728</v>
      </c>
      <c r="B409" t="s">
        <v>729</v>
      </c>
      <c r="C409">
        <v>1</v>
      </c>
      <c r="D409" s="14">
        <v>32621</v>
      </c>
      <c r="E409" s="15"/>
      <c r="F409" s="16">
        <v>5408926.0600000005</v>
      </c>
      <c r="G409" s="17">
        <f t="shared" si="24"/>
        <v>45894.460541762375</v>
      </c>
      <c r="H409" s="16">
        <f t="shared" si="25"/>
        <v>16226778.180000002</v>
      </c>
      <c r="I409" s="16">
        <f t="shared" si="26"/>
        <v>103777.545342811</v>
      </c>
      <c r="J409" s="16">
        <f t="shared" si="27"/>
        <v>57883.08480104863</v>
      </c>
    </row>
    <row r="410" spans="1:10" x14ac:dyDescent="0.25">
      <c r="A410" t="s">
        <v>730</v>
      </c>
      <c r="B410" t="s">
        <v>731</v>
      </c>
      <c r="C410">
        <v>2</v>
      </c>
      <c r="D410" s="14">
        <v>123903</v>
      </c>
      <c r="E410" s="15"/>
      <c r="F410" s="16">
        <v>8478360.5800000001</v>
      </c>
      <c r="G410" s="17">
        <f t="shared" si="24"/>
        <v>71938.455209284846</v>
      </c>
      <c r="H410" s="16">
        <f t="shared" si="25"/>
        <v>19076311.305</v>
      </c>
      <c r="I410" s="16">
        <f t="shared" si="26"/>
        <v>122001.59141068725</v>
      </c>
      <c r="J410" s="16">
        <f t="shared" si="27"/>
        <v>50063.136201402405</v>
      </c>
    </row>
    <row r="411" spans="1:10" x14ac:dyDescent="0.25">
      <c r="A411" t="s">
        <v>732</v>
      </c>
      <c r="B411" t="s">
        <v>733</v>
      </c>
      <c r="C411">
        <v>5</v>
      </c>
      <c r="D411" s="14">
        <v>26290</v>
      </c>
      <c r="E411" s="15"/>
      <c r="F411" s="16">
        <v>7070770.040000001</v>
      </c>
      <c r="G411" s="17">
        <f t="shared" si="24"/>
        <v>59995.121582537511</v>
      </c>
      <c r="H411" s="16">
        <f t="shared" si="25"/>
        <v>0</v>
      </c>
      <c r="I411" s="16">
        <f t="shared" si="26"/>
        <v>0</v>
      </c>
      <c r="J411" s="16">
        <f t="shared" si="27"/>
        <v>-59995.121582537511</v>
      </c>
    </row>
    <row r="412" spans="1:10" x14ac:dyDescent="0.25">
      <c r="A412" t="s">
        <v>734</v>
      </c>
      <c r="B412" t="s">
        <v>735</v>
      </c>
      <c r="C412">
        <v>1</v>
      </c>
      <c r="D412" s="14">
        <v>28959</v>
      </c>
      <c r="E412" s="15"/>
      <c r="F412" s="16">
        <v>13977400.109999999</v>
      </c>
      <c r="G412" s="17">
        <f t="shared" si="24"/>
        <v>118597.52392784973</v>
      </c>
      <c r="H412" s="16">
        <f t="shared" si="25"/>
        <v>41932200.329999998</v>
      </c>
      <c r="I412" s="16">
        <f t="shared" si="26"/>
        <v>268175.28241274133</v>
      </c>
      <c r="J412" s="16">
        <f t="shared" si="27"/>
        <v>149577.75848489162</v>
      </c>
    </row>
    <row r="413" spans="1:10" x14ac:dyDescent="0.25">
      <c r="A413" t="s">
        <v>1242</v>
      </c>
      <c r="B413" t="s">
        <v>1290</v>
      </c>
      <c r="C413">
        <v>5</v>
      </c>
      <c r="D413" s="14">
        <v>40182</v>
      </c>
      <c r="E413" s="15"/>
      <c r="F413" s="16">
        <v>6043668.8499999996</v>
      </c>
      <c r="G413" s="17">
        <f t="shared" si="24"/>
        <v>51280.220599614433</v>
      </c>
      <c r="H413" s="16">
        <f t="shared" si="25"/>
        <v>0</v>
      </c>
      <c r="I413" s="16">
        <f t="shared" si="26"/>
        <v>0</v>
      </c>
      <c r="J413" s="16">
        <f t="shared" si="27"/>
        <v>-51280.220599614433</v>
      </c>
    </row>
    <row r="414" spans="1:10" x14ac:dyDescent="0.25">
      <c r="A414" t="s">
        <v>1243</v>
      </c>
      <c r="B414" t="s">
        <v>1291</v>
      </c>
      <c r="C414">
        <v>5</v>
      </c>
      <c r="D414" s="14">
        <v>17510</v>
      </c>
      <c r="E414" s="15"/>
      <c r="F414" s="16">
        <v>9344598.9199999999</v>
      </c>
      <c r="G414" s="17">
        <f t="shared" si="24"/>
        <v>79288.443150309075</v>
      </c>
      <c r="H414" s="16">
        <f t="shared" si="25"/>
        <v>0</v>
      </c>
      <c r="I414" s="16">
        <f t="shared" si="26"/>
        <v>0</v>
      </c>
      <c r="J414" s="16">
        <f t="shared" si="27"/>
        <v>-79288.443150309075</v>
      </c>
    </row>
    <row r="415" spans="1:10" x14ac:dyDescent="0.25">
      <c r="A415" t="s">
        <v>1244</v>
      </c>
      <c r="B415" t="s">
        <v>1292</v>
      </c>
      <c r="C415">
        <v>5</v>
      </c>
      <c r="D415" s="14">
        <v>39409</v>
      </c>
      <c r="E415" s="15"/>
      <c r="F415" s="16">
        <v>3656261.78</v>
      </c>
      <c r="G415" s="17">
        <f t="shared" si="24"/>
        <v>31023.193907842742</v>
      </c>
      <c r="H415" s="16">
        <f t="shared" si="25"/>
        <v>0</v>
      </c>
      <c r="I415" s="16">
        <f t="shared" si="26"/>
        <v>0</v>
      </c>
      <c r="J415" s="16">
        <f t="shared" si="27"/>
        <v>-31023.193907842742</v>
      </c>
    </row>
    <row r="416" spans="1:10" x14ac:dyDescent="0.25">
      <c r="A416" t="s">
        <v>738</v>
      </c>
      <c r="B416" t="s">
        <v>739</v>
      </c>
      <c r="C416">
        <v>4</v>
      </c>
      <c r="D416" s="14">
        <v>80083</v>
      </c>
      <c r="E416" s="15"/>
      <c r="F416" s="16">
        <v>9377186.1099999994</v>
      </c>
      <c r="G416" s="17">
        <f t="shared" si="24"/>
        <v>79564.94378814954</v>
      </c>
      <c r="H416" s="16">
        <f t="shared" si="25"/>
        <v>0</v>
      </c>
      <c r="I416" s="16">
        <f t="shared" si="26"/>
        <v>0</v>
      </c>
      <c r="J416" s="16">
        <f t="shared" si="27"/>
        <v>-79564.94378814954</v>
      </c>
    </row>
    <row r="417" spans="1:10" x14ac:dyDescent="0.25">
      <c r="A417" t="s">
        <v>1245</v>
      </c>
      <c r="B417" t="s">
        <v>1293</v>
      </c>
      <c r="C417">
        <v>5</v>
      </c>
      <c r="D417" s="14">
        <v>42881</v>
      </c>
      <c r="E417" s="15"/>
      <c r="F417" s="16">
        <v>13615690.510000002</v>
      </c>
      <c r="G417" s="17">
        <f t="shared" si="24"/>
        <v>115528.43650076508</v>
      </c>
      <c r="H417" s="16">
        <f t="shared" si="25"/>
        <v>0</v>
      </c>
      <c r="I417" s="16">
        <f t="shared" si="26"/>
        <v>0</v>
      </c>
      <c r="J417" s="16">
        <f t="shared" si="27"/>
        <v>-115528.43650076508</v>
      </c>
    </row>
    <row r="418" spans="1:10" x14ac:dyDescent="0.25">
      <c r="A418" t="s">
        <v>1246</v>
      </c>
      <c r="B418" t="s">
        <v>740</v>
      </c>
      <c r="C418">
        <v>2</v>
      </c>
      <c r="D418" s="14">
        <v>20158</v>
      </c>
      <c r="E418" s="15"/>
      <c r="F418" s="16">
        <v>28397283.550000004</v>
      </c>
      <c r="G418" s="17">
        <f t="shared" si="24"/>
        <v>240949.49624412373</v>
      </c>
      <c r="H418" s="16">
        <f t="shared" si="25"/>
        <v>63893887.987500012</v>
      </c>
      <c r="I418" s="16">
        <f t="shared" si="26"/>
        <v>408630.15345362102</v>
      </c>
      <c r="J418" s="16">
        <f t="shared" si="27"/>
        <v>167680.65720949729</v>
      </c>
    </row>
    <row r="419" spans="1:10" x14ac:dyDescent="0.25">
      <c r="A419" t="s">
        <v>741</v>
      </c>
      <c r="B419" t="s">
        <v>742</v>
      </c>
      <c r="C419">
        <v>4</v>
      </c>
      <c r="D419" s="14">
        <v>37997</v>
      </c>
      <c r="E419" s="15"/>
      <c r="F419" s="16">
        <v>3641227.58</v>
      </c>
      <c r="G419" s="17">
        <f t="shared" si="24"/>
        <v>30895.629490983814</v>
      </c>
      <c r="H419" s="16">
        <f t="shared" si="25"/>
        <v>0</v>
      </c>
      <c r="I419" s="16">
        <f t="shared" si="26"/>
        <v>0</v>
      </c>
      <c r="J419" s="16">
        <f t="shared" si="27"/>
        <v>-30895.629490983814</v>
      </c>
    </row>
    <row r="420" spans="1:10" x14ac:dyDescent="0.25">
      <c r="A420" t="s">
        <v>743</v>
      </c>
      <c r="B420" t="s">
        <v>744</v>
      </c>
      <c r="C420">
        <v>1</v>
      </c>
      <c r="D420" s="14">
        <v>29235</v>
      </c>
      <c r="E420" s="15"/>
      <c r="F420" s="16">
        <v>5055131.3600000003</v>
      </c>
      <c r="G420" s="17">
        <f t="shared" si="24"/>
        <v>42892.530635729483</v>
      </c>
      <c r="H420" s="16">
        <f t="shared" si="25"/>
        <v>15165394.080000002</v>
      </c>
      <c r="I420" s="16">
        <f t="shared" si="26"/>
        <v>96989.516607713769</v>
      </c>
      <c r="J420" s="16">
        <f t="shared" si="27"/>
        <v>54096.985971984286</v>
      </c>
    </row>
    <row r="421" spans="1:10" s="18" customFormat="1" x14ac:dyDescent="0.25">
      <c r="A421" t="s">
        <v>745</v>
      </c>
      <c r="B421" t="s">
        <v>746</v>
      </c>
      <c r="C421">
        <v>2</v>
      </c>
      <c r="D421" s="14">
        <v>62005</v>
      </c>
      <c r="E421" s="15"/>
      <c r="F421" s="16">
        <v>4960082.1399999997</v>
      </c>
      <c r="G421" s="17">
        <f t="shared" si="24"/>
        <v>42086.042873015394</v>
      </c>
      <c r="H421" s="16">
        <f t="shared" si="25"/>
        <v>11160184.814999999</v>
      </c>
      <c r="I421" s="16">
        <f t="shared" si="26"/>
        <v>71374.401795933911</v>
      </c>
      <c r="J421" s="16">
        <f t="shared" si="27"/>
        <v>29288.358922918516</v>
      </c>
    </row>
    <row r="422" spans="1:10" x14ac:dyDescent="0.25">
      <c r="A422" t="s">
        <v>747</v>
      </c>
      <c r="B422" t="s">
        <v>748</v>
      </c>
      <c r="C422">
        <v>1</v>
      </c>
      <c r="D422" s="14">
        <v>26006</v>
      </c>
      <c r="E422" s="15"/>
      <c r="F422" s="16">
        <v>26152236.279999997</v>
      </c>
      <c r="G422" s="17">
        <f t="shared" si="24"/>
        <v>221900.38516283696</v>
      </c>
      <c r="H422" s="16">
        <f t="shared" si="25"/>
        <v>78456708.839999989</v>
      </c>
      <c r="I422" s="16">
        <f t="shared" si="26"/>
        <v>501765.94323117932</v>
      </c>
      <c r="J422" s="16">
        <f t="shared" si="27"/>
        <v>279865.55806834239</v>
      </c>
    </row>
    <row r="423" spans="1:10" x14ac:dyDescent="0.25">
      <c r="A423" t="s">
        <v>749</v>
      </c>
      <c r="B423" t="s">
        <v>750</v>
      </c>
      <c r="C423">
        <v>3</v>
      </c>
      <c r="D423" s="14">
        <v>50083</v>
      </c>
      <c r="E423" s="15"/>
      <c r="F423" s="16">
        <v>5225888.8499999996</v>
      </c>
      <c r="G423" s="17">
        <f t="shared" si="24"/>
        <v>44341.399191166041</v>
      </c>
      <c r="H423" s="16">
        <f t="shared" si="25"/>
        <v>7838833.2749999994</v>
      </c>
      <c r="I423" s="16">
        <f t="shared" si="26"/>
        <v>50132.864737974007</v>
      </c>
      <c r="J423" s="16">
        <f t="shared" si="27"/>
        <v>5791.4655468079654</v>
      </c>
    </row>
    <row r="424" spans="1:10" x14ac:dyDescent="0.25">
      <c r="A424" t="s">
        <v>751</v>
      </c>
      <c r="B424" t="s">
        <v>752</v>
      </c>
      <c r="C424">
        <v>5</v>
      </c>
      <c r="D424" s="14">
        <v>14888</v>
      </c>
      <c r="E424" s="15"/>
      <c r="F424" s="16">
        <v>16916062.789999999</v>
      </c>
      <c r="G424" s="17">
        <f t="shared" si="24"/>
        <v>143531.92623188303</v>
      </c>
      <c r="H424" s="16">
        <f t="shared" si="25"/>
        <v>0</v>
      </c>
      <c r="I424" s="16">
        <f t="shared" si="26"/>
        <v>0</v>
      </c>
      <c r="J424" s="16">
        <f t="shared" si="27"/>
        <v>-143531.92623188303</v>
      </c>
    </row>
    <row r="425" spans="1:10" x14ac:dyDescent="0.25">
      <c r="A425" t="s">
        <v>753</v>
      </c>
      <c r="B425" t="s">
        <v>754</v>
      </c>
      <c r="C425">
        <v>1</v>
      </c>
      <c r="D425" s="14">
        <v>55713</v>
      </c>
      <c r="E425" s="15"/>
      <c r="F425" s="16">
        <v>23077516.84</v>
      </c>
      <c r="G425" s="17">
        <f t="shared" si="24"/>
        <v>195811.54821983952</v>
      </c>
      <c r="H425" s="16">
        <f t="shared" si="25"/>
        <v>69232550.519999996</v>
      </c>
      <c r="I425" s="16">
        <f t="shared" si="26"/>
        <v>442773.30170466111</v>
      </c>
      <c r="J425" s="16">
        <f t="shared" si="27"/>
        <v>246961.75348482159</v>
      </c>
    </row>
    <row r="426" spans="1:10" x14ac:dyDescent="0.25">
      <c r="A426" t="s">
        <v>755</v>
      </c>
      <c r="B426" t="s">
        <v>756</v>
      </c>
      <c r="C426">
        <v>3</v>
      </c>
      <c r="D426" s="14">
        <v>31441</v>
      </c>
      <c r="E426" s="15"/>
      <c r="F426" s="16">
        <v>33662987.700000003</v>
      </c>
      <c r="G426" s="17">
        <f t="shared" si="24"/>
        <v>285628.72621621349</v>
      </c>
      <c r="H426" s="16">
        <f t="shared" si="25"/>
        <v>50494481.550000004</v>
      </c>
      <c r="I426" s="16">
        <f t="shared" si="26"/>
        <v>322934.92216930387</v>
      </c>
      <c r="J426" s="16">
        <f t="shared" si="27"/>
        <v>37306.195953090384</v>
      </c>
    </row>
    <row r="427" spans="1:10" x14ac:dyDescent="0.25">
      <c r="A427" t="s">
        <v>757</v>
      </c>
      <c r="B427" t="s">
        <v>758</v>
      </c>
      <c r="C427">
        <v>1</v>
      </c>
      <c r="D427" s="14">
        <v>37804</v>
      </c>
      <c r="E427" s="15"/>
      <c r="F427" s="16">
        <v>5358467.7300000004</v>
      </c>
      <c r="G427" s="17">
        <f t="shared" si="24"/>
        <v>45466.324196487905</v>
      </c>
      <c r="H427" s="16">
        <f t="shared" si="25"/>
        <v>16075403.190000001</v>
      </c>
      <c r="I427" s="16">
        <f t="shared" si="26"/>
        <v>102809.43419257326</v>
      </c>
      <c r="J427" s="16">
        <f t="shared" si="27"/>
        <v>57343.109996085353</v>
      </c>
    </row>
    <row r="428" spans="1:10" x14ac:dyDescent="0.25">
      <c r="A428" t="s">
        <v>759</v>
      </c>
      <c r="B428" t="s">
        <v>760</v>
      </c>
      <c r="C428">
        <v>1</v>
      </c>
      <c r="D428" s="14">
        <v>60167</v>
      </c>
      <c r="E428" s="15"/>
      <c r="F428" s="16">
        <v>4666601.4299999988</v>
      </c>
      <c r="G428" s="17">
        <f t="shared" si="24"/>
        <v>39595.874082491486</v>
      </c>
      <c r="H428" s="16">
        <f t="shared" si="25"/>
        <v>13999804.289999995</v>
      </c>
      <c r="I428" s="16">
        <f t="shared" si="26"/>
        <v>89535.045612853399</v>
      </c>
      <c r="J428" s="16">
        <f t="shared" si="27"/>
        <v>49939.171530361913</v>
      </c>
    </row>
    <row r="429" spans="1:10" x14ac:dyDescent="0.25">
      <c r="A429" t="s">
        <v>761</v>
      </c>
      <c r="B429" t="s">
        <v>762</v>
      </c>
      <c r="C429">
        <v>4</v>
      </c>
      <c r="D429" s="14">
        <v>110176</v>
      </c>
      <c r="E429" s="15"/>
      <c r="F429" s="16">
        <v>4000120.5</v>
      </c>
      <c r="G429" s="17">
        <f t="shared" si="24"/>
        <v>33940.817532555579</v>
      </c>
      <c r="H429" s="16">
        <f t="shared" si="25"/>
        <v>0</v>
      </c>
      <c r="I429" s="16">
        <f t="shared" si="26"/>
        <v>0</v>
      </c>
      <c r="J429" s="16">
        <f t="shared" si="27"/>
        <v>-33940.817532555579</v>
      </c>
    </row>
    <row r="430" spans="1:10" x14ac:dyDescent="0.25">
      <c r="A430" t="s">
        <v>763</v>
      </c>
      <c r="B430" t="s">
        <v>764</v>
      </c>
      <c r="C430">
        <v>2</v>
      </c>
      <c r="D430" s="14">
        <v>27365</v>
      </c>
      <c r="E430" s="15"/>
      <c r="F430" s="16">
        <v>5478063.8300000001</v>
      </c>
      <c r="G430" s="17">
        <f t="shared" si="24"/>
        <v>46481.090978564913</v>
      </c>
      <c r="H430" s="16">
        <f t="shared" si="25"/>
        <v>12325643.6175</v>
      </c>
      <c r="I430" s="16">
        <f t="shared" si="26"/>
        <v>78828.035066812939</v>
      </c>
      <c r="J430" s="16">
        <f t="shared" si="27"/>
        <v>32346.944088248027</v>
      </c>
    </row>
    <row r="431" spans="1:10" x14ac:dyDescent="0.25">
      <c r="A431" t="s">
        <v>42</v>
      </c>
      <c r="B431" t="s">
        <v>1378</v>
      </c>
      <c r="C431">
        <v>2</v>
      </c>
      <c r="D431" s="14">
        <v>31024</v>
      </c>
      <c r="E431" s="15"/>
      <c r="F431" s="16">
        <v>14288251.789999999</v>
      </c>
      <c r="G431" s="17">
        <f t="shared" si="24"/>
        <v>121235.08450897931</v>
      </c>
      <c r="H431" s="16">
        <f t="shared" si="25"/>
        <v>32148566.527499996</v>
      </c>
      <c r="I431" s="16">
        <f t="shared" si="26"/>
        <v>205604.54352091267</v>
      </c>
      <c r="J431" s="16">
        <f t="shared" si="27"/>
        <v>84369.459011933359</v>
      </c>
    </row>
    <row r="432" spans="1:10" x14ac:dyDescent="0.25">
      <c r="A432" t="s">
        <v>765</v>
      </c>
      <c r="B432" t="s">
        <v>766</v>
      </c>
      <c r="C432">
        <v>4</v>
      </c>
      <c r="D432" s="14">
        <v>25251</v>
      </c>
      <c r="E432" s="15"/>
      <c r="F432" s="16">
        <v>9189268.4800000004</v>
      </c>
      <c r="G432" s="17">
        <f t="shared" si="24"/>
        <v>77970.472323857335</v>
      </c>
      <c r="H432" s="16">
        <f t="shared" si="25"/>
        <v>0</v>
      </c>
      <c r="I432" s="16">
        <f t="shared" si="26"/>
        <v>0</v>
      </c>
      <c r="J432" s="16">
        <f t="shared" si="27"/>
        <v>-77970.472323857335</v>
      </c>
    </row>
    <row r="433" spans="1:10" x14ac:dyDescent="0.25">
      <c r="A433" t="s">
        <v>767</v>
      </c>
      <c r="B433" t="s">
        <v>768</v>
      </c>
      <c r="C433">
        <v>3</v>
      </c>
      <c r="D433" s="14">
        <v>88442</v>
      </c>
      <c r="E433" s="15"/>
      <c r="F433" s="16">
        <v>16497382.58</v>
      </c>
      <c r="G433" s="17">
        <f t="shared" si="24"/>
        <v>139979.44609732158</v>
      </c>
      <c r="H433" s="16">
        <f t="shared" si="25"/>
        <v>24746073.870000001</v>
      </c>
      <c r="I433" s="16">
        <f t="shared" si="26"/>
        <v>158262.27329992843</v>
      </c>
      <c r="J433" s="16">
        <f t="shared" si="27"/>
        <v>18282.827202606859</v>
      </c>
    </row>
    <row r="434" spans="1:10" x14ac:dyDescent="0.25">
      <c r="A434" t="s">
        <v>769</v>
      </c>
      <c r="B434" t="s">
        <v>770</v>
      </c>
      <c r="C434">
        <v>4</v>
      </c>
      <c r="D434" s="14">
        <v>31484</v>
      </c>
      <c r="E434" s="15"/>
      <c r="F434" s="16">
        <v>13009540.940000001</v>
      </c>
      <c r="G434" s="17">
        <f t="shared" si="24"/>
        <v>110385.28844989836</v>
      </c>
      <c r="H434" s="16">
        <f t="shared" si="25"/>
        <v>0</v>
      </c>
      <c r="I434" s="16">
        <f t="shared" si="26"/>
        <v>0</v>
      </c>
      <c r="J434" s="16">
        <f t="shared" si="27"/>
        <v>-110385.28844989836</v>
      </c>
    </row>
    <row r="435" spans="1:10" x14ac:dyDescent="0.25">
      <c r="A435" t="s">
        <v>771</v>
      </c>
      <c r="B435" t="s">
        <v>772</v>
      </c>
      <c r="C435">
        <v>4</v>
      </c>
      <c r="D435" s="14">
        <v>84582</v>
      </c>
      <c r="E435" s="15"/>
      <c r="F435" s="16">
        <v>14707635.360000001</v>
      </c>
      <c r="G435" s="17">
        <f t="shared" si="24"/>
        <v>124793.53261711053</v>
      </c>
      <c r="H435" s="16">
        <f t="shared" si="25"/>
        <v>0</v>
      </c>
      <c r="I435" s="16">
        <f t="shared" si="26"/>
        <v>0</v>
      </c>
      <c r="J435" s="16">
        <f t="shared" si="27"/>
        <v>-124793.53261711053</v>
      </c>
    </row>
    <row r="436" spans="1:10" x14ac:dyDescent="0.25">
      <c r="A436" t="s">
        <v>773</v>
      </c>
      <c r="B436" t="s">
        <v>774</v>
      </c>
      <c r="C436">
        <v>3</v>
      </c>
      <c r="D436" s="14">
        <v>85866</v>
      </c>
      <c r="E436" s="15"/>
      <c r="F436" s="16">
        <v>9093663.9900000002</v>
      </c>
      <c r="G436" s="17">
        <f t="shared" si="24"/>
        <v>77159.273123637482</v>
      </c>
      <c r="H436" s="16">
        <f t="shared" si="25"/>
        <v>13640495.984999999</v>
      </c>
      <c r="I436" s="16">
        <f t="shared" si="26"/>
        <v>87237.107383800365</v>
      </c>
      <c r="J436" s="16">
        <f t="shared" si="27"/>
        <v>10077.834260162883</v>
      </c>
    </row>
    <row r="437" spans="1:10" x14ac:dyDescent="0.25">
      <c r="A437" t="s">
        <v>1247</v>
      </c>
      <c r="B437" t="s">
        <v>1294</v>
      </c>
      <c r="C437">
        <v>2</v>
      </c>
      <c r="D437" s="14">
        <v>107386</v>
      </c>
      <c r="E437" s="15"/>
      <c r="F437" s="16">
        <v>4644007.7600000007</v>
      </c>
      <c r="G437" s="17">
        <f t="shared" si="24"/>
        <v>39404.167949923554</v>
      </c>
      <c r="H437" s="16">
        <f t="shared" si="25"/>
        <v>10449017.460000001</v>
      </c>
      <c r="I437" s="16">
        <f t="shared" si="26"/>
        <v>66826.166674262975</v>
      </c>
      <c r="J437" s="16">
        <f t="shared" si="27"/>
        <v>27421.998724339421</v>
      </c>
    </row>
    <row r="438" spans="1:10" x14ac:dyDescent="0.25">
      <c r="A438" t="s">
        <v>775</v>
      </c>
      <c r="B438" t="s">
        <v>776</v>
      </c>
      <c r="C438">
        <v>1</v>
      </c>
      <c r="D438" s="14">
        <v>37030</v>
      </c>
      <c r="E438" s="15"/>
      <c r="F438" s="16">
        <v>8318710.6800000006</v>
      </c>
      <c r="G438" s="17">
        <f t="shared" si="24"/>
        <v>70583.833986001511</v>
      </c>
      <c r="H438" s="16">
        <f t="shared" si="25"/>
        <v>24956132.040000003</v>
      </c>
      <c r="I438" s="16">
        <f t="shared" si="26"/>
        <v>159605.68978223862</v>
      </c>
      <c r="J438" s="16">
        <f t="shared" si="27"/>
        <v>89021.855796237112</v>
      </c>
    </row>
    <row r="439" spans="1:10" x14ac:dyDescent="0.25">
      <c r="A439" t="s">
        <v>777</v>
      </c>
      <c r="B439" t="s">
        <v>778</v>
      </c>
      <c r="C439">
        <v>4</v>
      </c>
      <c r="D439" s="14">
        <v>25145</v>
      </c>
      <c r="E439" s="15"/>
      <c r="F439" s="16">
        <v>5942115.6999999993</v>
      </c>
      <c r="G439" s="17">
        <f t="shared" si="24"/>
        <v>50418.547324020299</v>
      </c>
      <c r="H439" s="16">
        <f t="shared" si="25"/>
        <v>0</v>
      </c>
      <c r="I439" s="16">
        <f t="shared" si="26"/>
        <v>0</v>
      </c>
      <c r="J439" s="16">
        <f t="shared" si="27"/>
        <v>-50418.547324020299</v>
      </c>
    </row>
    <row r="440" spans="1:10" x14ac:dyDescent="0.25">
      <c r="A440" t="s">
        <v>779</v>
      </c>
      <c r="B440" t="s">
        <v>780</v>
      </c>
      <c r="C440">
        <v>4</v>
      </c>
      <c r="D440" s="14">
        <v>25070</v>
      </c>
      <c r="E440" s="15"/>
      <c r="F440" s="16">
        <v>4788404.75</v>
      </c>
      <c r="G440" s="17">
        <f t="shared" si="24"/>
        <v>40629.369013201584</v>
      </c>
      <c r="H440" s="16">
        <f t="shared" si="25"/>
        <v>0</v>
      </c>
      <c r="I440" s="16">
        <f t="shared" si="26"/>
        <v>0</v>
      </c>
      <c r="J440" s="16">
        <f t="shared" si="27"/>
        <v>-40629.369013201584</v>
      </c>
    </row>
    <row r="441" spans="1:10" x14ac:dyDescent="0.25">
      <c r="A441" t="s">
        <v>781</v>
      </c>
      <c r="B441" t="s">
        <v>782</v>
      </c>
      <c r="C441">
        <v>4</v>
      </c>
      <c r="D441" s="14">
        <v>19813</v>
      </c>
      <c r="E441" s="15"/>
      <c r="F441" s="16">
        <v>3612293</v>
      </c>
      <c r="G441" s="17">
        <f t="shared" si="24"/>
        <v>30650.121061884962</v>
      </c>
      <c r="H441" s="16">
        <f t="shared" si="25"/>
        <v>0</v>
      </c>
      <c r="I441" s="16">
        <f t="shared" si="26"/>
        <v>0</v>
      </c>
      <c r="J441" s="16">
        <f t="shared" si="27"/>
        <v>-30650.121061884962</v>
      </c>
    </row>
    <row r="442" spans="1:10" x14ac:dyDescent="0.25">
      <c r="A442" t="s">
        <v>783</v>
      </c>
      <c r="B442" t="s">
        <v>784</v>
      </c>
      <c r="C442">
        <v>1</v>
      </c>
      <c r="D442" s="14">
        <v>41486</v>
      </c>
      <c r="E442" s="15"/>
      <c r="F442" s="16">
        <v>19793278.939999998</v>
      </c>
      <c r="G442" s="17">
        <f t="shared" si="24"/>
        <v>167944.95787652273</v>
      </c>
      <c r="H442" s="16">
        <f t="shared" si="25"/>
        <v>59379836.819999993</v>
      </c>
      <c r="I442" s="16">
        <f t="shared" si="26"/>
        <v>379760.76579585474</v>
      </c>
      <c r="J442" s="16">
        <f t="shared" si="27"/>
        <v>211815.807919332</v>
      </c>
    </row>
    <row r="443" spans="1:10" x14ac:dyDescent="0.25">
      <c r="A443" t="s">
        <v>785</v>
      </c>
      <c r="B443" t="s">
        <v>786</v>
      </c>
      <c r="C443">
        <v>2</v>
      </c>
      <c r="D443" s="14">
        <v>68813</v>
      </c>
      <c r="E443" s="15"/>
      <c r="F443" s="16">
        <v>5048490.1399999997</v>
      </c>
      <c r="G443" s="17">
        <f t="shared" si="24"/>
        <v>42836.180224232237</v>
      </c>
      <c r="H443" s="16">
        <f t="shared" si="25"/>
        <v>11359102.814999999</v>
      </c>
      <c r="I443" s="16">
        <f t="shared" si="26"/>
        <v>72646.571880192816</v>
      </c>
      <c r="J443" s="16">
        <f t="shared" si="27"/>
        <v>29810.391655960579</v>
      </c>
    </row>
    <row r="444" spans="1:10" x14ac:dyDescent="0.25">
      <c r="A444" t="s">
        <v>787</v>
      </c>
      <c r="B444" t="s">
        <v>788</v>
      </c>
      <c r="C444">
        <v>4</v>
      </c>
      <c r="D444" s="14">
        <v>49641</v>
      </c>
      <c r="E444" s="15"/>
      <c r="F444" s="16">
        <v>15420562.960000001</v>
      </c>
      <c r="G444" s="17">
        <f t="shared" si="24"/>
        <v>130842.68678272197</v>
      </c>
      <c r="H444" s="16">
        <f t="shared" si="25"/>
        <v>0</v>
      </c>
      <c r="I444" s="16">
        <f t="shared" si="26"/>
        <v>0</v>
      </c>
      <c r="J444" s="16">
        <f t="shared" si="27"/>
        <v>-130842.68678272197</v>
      </c>
    </row>
    <row r="445" spans="1:10" x14ac:dyDescent="0.25">
      <c r="A445" t="s">
        <v>790</v>
      </c>
      <c r="B445" t="s">
        <v>1401</v>
      </c>
      <c r="C445">
        <v>4</v>
      </c>
      <c r="D445" s="14">
        <v>64283</v>
      </c>
      <c r="E445" s="15"/>
      <c r="F445" s="16">
        <v>21538776.240000002</v>
      </c>
      <c r="G445" s="17">
        <f t="shared" si="24"/>
        <v>182755.4130522777</v>
      </c>
      <c r="H445" s="16">
        <f t="shared" si="25"/>
        <v>0</v>
      </c>
      <c r="I445" s="16">
        <f t="shared" si="26"/>
        <v>0</v>
      </c>
      <c r="J445" s="16">
        <f t="shared" si="27"/>
        <v>-182755.4130522777</v>
      </c>
    </row>
    <row r="446" spans="1:10" x14ac:dyDescent="0.25">
      <c r="A446" t="s">
        <v>789</v>
      </c>
      <c r="B446" t="s">
        <v>1402</v>
      </c>
      <c r="C446">
        <v>1</v>
      </c>
      <c r="D446" s="14">
        <v>44655</v>
      </c>
      <c r="E446" s="15"/>
      <c r="F446" s="16">
        <v>2583704.5100000002</v>
      </c>
      <c r="G446" s="17">
        <f t="shared" si="24"/>
        <v>21922.600414650242</v>
      </c>
      <c r="H446" s="16">
        <f t="shared" si="25"/>
        <v>7751113.5300000012</v>
      </c>
      <c r="I446" s="16">
        <f t="shared" si="26"/>
        <v>49571.857511942086</v>
      </c>
      <c r="J446" s="16">
        <f t="shared" si="27"/>
        <v>27649.257097291844</v>
      </c>
    </row>
    <row r="447" spans="1:10" x14ac:dyDescent="0.25">
      <c r="A447" t="s">
        <v>791</v>
      </c>
      <c r="B447" t="s">
        <v>792</v>
      </c>
      <c r="C447">
        <v>3</v>
      </c>
      <c r="D447" s="14">
        <v>14347</v>
      </c>
      <c r="E447" s="15"/>
      <c r="F447" s="16">
        <v>21798603.100000001</v>
      </c>
      <c r="G447" s="17">
        <f t="shared" si="24"/>
        <v>184960.0306495018</v>
      </c>
      <c r="H447" s="16">
        <f t="shared" si="25"/>
        <v>32697904.650000002</v>
      </c>
      <c r="I447" s="16">
        <f t="shared" si="26"/>
        <v>209117.80790919063</v>
      </c>
      <c r="J447" s="16">
        <f t="shared" si="27"/>
        <v>24157.777259688824</v>
      </c>
    </row>
    <row r="448" spans="1:10" x14ac:dyDescent="0.25">
      <c r="A448" t="s">
        <v>793</v>
      </c>
      <c r="B448" t="s">
        <v>794</v>
      </c>
      <c r="C448">
        <v>4</v>
      </c>
      <c r="D448" s="14">
        <v>35460</v>
      </c>
      <c r="E448" s="15"/>
      <c r="F448" s="16">
        <v>8781517.4499999993</v>
      </c>
      <c r="G448" s="17">
        <f t="shared" si="24"/>
        <v>74510.725721738316</v>
      </c>
      <c r="H448" s="16">
        <f t="shared" si="25"/>
        <v>0</v>
      </c>
      <c r="I448" s="16">
        <f t="shared" si="26"/>
        <v>0</v>
      </c>
      <c r="J448" s="16">
        <f t="shared" si="27"/>
        <v>-74510.725721738316</v>
      </c>
    </row>
    <row r="449" spans="1:10" x14ac:dyDescent="0.25">
      <c r="A449" t="s">
        <v>795</v>
      </c>
      <c r="B449" t="s">
        <v>796</v>
      </c>
      <c r="C449">
        <v>2</v>
      </c>
      <c r="D449" s="14">
        <v>34148</v>
      </c>
      <c r="E449" s="15"/>
      <c r="F449" s="16">
        <v>4595477.78</v>
      </c>
      <c r="G449" s="17">
        <f t="shared" si="24"/>
        <v>38992.393555617535</v>
      </c>
      <c r="H449" s="16">
        <f t="shared" si="25"/>
        <v>10339825.005000001</v>
      </c>
      <c r="I449" s="16">
        <f t="shared" si="26"/>
        <v>66127.831809254349</v>
      </c>
      <c r="J449" s="16">
        <f t="shared" si="27"/>
        <v>27135.438253636814</v>
      </c>
    </row>
    <row r="450" spans="1:10" x14ac:dyDescent="0.25">
      <c r="A450" t="s">
        <v>797</v>
      </c>
      <c r="B450" t="s">
        <v>798</v>
      </c>
      <c r="C450">
        <v>3</v>
      </c>
      <c r="D450" s="14">
        <v>36567</v>
      </c>
      <c r="E450" s="15"/>
      <c r="F450" s="16">
        <v>9015014.5</v>
      </c>
      <c r="G450" s="17">
        <f t="shared" si="24"/>
        <v>76491.936229881772</v>
      </c>
      <c r="H450" s="16">
        <f t="shared" si="25"/>
        <v>13522521.75</v>
      </c>
      <c r="I450" s="16">
        <f t="shared" si="26"/>
        <v>86482.60908560548</v>
      </c>
      <c r="J450" s="16">
        <f t="shared" si="27"/>
        <v>9990.6728557237075</v>
      </c>
    </row>
    <row r="451" spans="1:10" x14ac:dyDescent="0.25">
      <c r="A451" t="s">
        <v>799</v>
      </c>
      <c r="B451" t="s">
        <v>800</v>
      </c>
      <c r="C451">
        <v>2</v>
      </c>
      <c r="D451" s="14">
        <v>55373</v>
      </c>
      <c r="E451" s="15"/>
      <c r="F451" s="16">
        <v>14954283.83</v>
      </c>
      <c r="G451" s="17">
        <f t="shared" si="24"/>
        <v>126886.33225026006</v>
      </c>
      <c r="H451" s="16">
        <f t="shared" si="25"/>
        <v>33647138.6175</v>
      </c>
      <c r="I451" s="16">
        <f t="shared" si="26"/>
        <v>215188.58610128931</v>
      </c>
      <c r="J451" s="16">
        <f t="shared" si="27"/>
        <v>88302.253851029251</v>
      </c>
    </row>
    <row r="452" spans="1:10" x14ac:dyDescent="0.25">
      <c r="A452" t="s">
        <v>801</v>
      </c>
      <c r="B452" t="s">
        <v>802</v>
      </c>
      <c r="C452">
        <v>4</v>
      </c>
      <c r="D452" s="14">
        <v>15104</v>
      </c>
      <c r="E452" s="15"/>
      <c r="F452" s="16">
        <v>17704368.239999998</v>
      </c>
      <c r="G452" s="17">
        <f t="shared" si="24"/>
        <v>150220.65759344303</v>
      </c>
      <c r="H452" s="16">
        <f t="shared" si="25"/>
        <v>0</v>
      </c>
      <c r="I452" s="16">
        <f t="shared" si="26"/>
        <v>0</v>
      </c>
      <c r="J452" s="16">
        <f t="shared" si="27"/>
        <v>-150220.65759344303</v>
      </c>
    </row>
    <row r="453" spans="1:10" x14ac:dyDescent="0.25">
      <c r="A453" t="s">
        <v>803</v>
      </c>
      <c r="B453" t="s">
        <v>804</v>
      </c>
      <c r="C453">
        <v>2</v>
      </c>
      <c r="D453" s="14">
        <v>59024</v>
      </c>
      <c r="E453" s="15"/>
      <c r="F453" s="16">
        <v>6184014.0099999998</v>
      </c>
      <c r="G453" s="17">
        <f t="shared" si="24"/>
        <v>52471.042092901283</v>
      </c>
      <c r="H453" s="16">
        <f t="shared" si="25"/>
        <v>13914031.522499999</v>
      </c>
      <c r="I453" s="16">
        <f t="shared" si="26"/>
        <v>88986.490183693692</v>
      </c>
      <c r="J453" s="16">
        <f t="shared" si="27"/>
        <v>36515.448090792408</v>
      </c>
    </row>
    <row r="454" spans="1:10" x14ac:dyDescent="0.25">
      <c r="A454" t="s">
        <v>805</v>
      </c>
      <c r="B454" t="s">
        <v>806</v>
      </c>
      <c r="C454">
        <v>1</v>
      </c>
      <c r="D454" s="14">
        <v>17027</v>
      </c>
      <c r="E454" s="15"/>
      <c r="F454" s="16">
        <v>3959819.88</v>
      </c>
      <c r="G454" s="17">
        <f t="shared" si="24"/>
        <v>33598.868836292844</v>
      </c>
      <c r="H454" s="16">
        <f t="shared" si="25"/>
        <v>11879459.640000001</v>
      </c>
      <c r="I454" s="16">
        <f t="shared" si="26"/>
        <v>75974.487835033258</v>
      </c>
      <c r="J454" s="16">
        <f t="shared" si="27"/>
        <v>42375.618998740414</v>
      </c>
    </row>
    <row r="455" spans="1:10" x14ac:dyDescent="0.25">
      <c r="A455" t="s">
        <v>809</v>
      </c>
      <c r="B455" t="s">
        <v>810</v>
      </c>
      <c r="C455">
        <v>3</v>
      </c>
      <c r="D455" s="14">
        <v>51718</v>
      </c>
      <c r="E455" s="15"/>
      <c r="F455" s="16">
        <v>9063092.7599999998</v>
      </c>
      <c r="G455" s="17">
        <f t="shared" ref="G455:G518" si="28">SUM(F455/$F$6)*50000000</f>
        <v>76899.877803127558</v>
      </c>
      <c r="H455" s="16">
        <f t="shared" ref="H455:H518" si="29">IF(C455=1,F455*3)+IF(C455=2,F455*2.25)+IF(C455=3,F455*1.5)+IF(C455=2,F455*0)+IF(C455=5,F455*0)</f>
        <v>13594639.140000001</v>
      </c>
      <c r="I455" s="16">
        <f t="shared" ref="I455:I518" si="30">SUM(H455/$H$6)*50000000</f>
        <v>86943.832233399211</v>
      </c>
      <c r="J455" s="16">
        <f t="shared" ref="J455:J518" si="31">SUM(I455-G455)</f>
        <v>10043.954430271653</v>
      </c>
    </row>
    <row r="456" spans="1:10" x14ac:dyDescent="0.25">
      <c r="A456" t="s">
        <v>812</v>
      </c>
      <c r="B456" t="s">
        <v>813</v>
      </c>
      <c r="C456">
        <v>3</v>
      </c>
      <c r="D456" s="14">
        <v>11593</v>
      </c>
      <c r="E456" s="15"/>
      <c r="F456" s="16">
        <v>12518461.08</v>
      </c>
      <c r="G456" s="17">
        <f t="shared" si="28"/>
        <v>106218.50099382723</v>
      </c>
      <c r="H456" s="16">
        <f t="shared" si="29"/>
        <v>18777691.620000001</v>
      </c>
      <c r="I456" s="16">
        <f t="shared" si="30"/>
        <v>120091.78420456304</v>
      </c>
      <c r="J456" s="16">
        <f t="shared" si="31"/>
        <v>13873.283210735812</v>
      </c>
    </row>
    <row r="457" spans="1:10" x14ac:dyDescent="0.25">
      <c r="A457" t="s">
        <v>814</v>
      </c>
      <c r="B457" t="s">
        <v>815</v>
      </c>
      <c r="C457">
        <v>1</v>
      </c>
      <c r="D457" s="14">
        <v>113754</v>
      </c>
      <c r="E457" s="15"/>
      <c r="F457" s="16">
        <v>6996319.6399999997</v>
      </c>
      <c r="G457" s="17">
        <f t="shared" si="28"/>
        <v>59363.413752329441</v>
      </c>
      <c r="H457" s="16">
        <f t="shared" si="29"/>
        <v>20988958.919999998</v>
      </c>
      <c r="I457" s="16">
        <f t="shared" si="30"/>
        <v>134233.83322657197</v>
      </c>
      <c r="J457" s="16">
        <f t="shared" si="31"/>
        <v>74870.419474242517</v>
      </c>
    </row>
    <row r="458" spans="1:10" x14ac:dyDescent="0.25">
      <c r="A458" t="s">
        <v>816</v>
      </c>
      <c r="B458" t="s">
        <v>817</v>
      </c>
      <c r="C458">
        <v>3</v>
      </c>
      <c r="D458" s="14">
        <v>85483</v>
      </c>
      <c r="E458" s="15"/>
      <c r="F458" s="16">
        <v>10178600.32</v>
      </c>
      <c r="G458" s="17">
        <f t="shared" si="28"/>
        <v>86364.90230680097</v>
      </c>
      <c r="H458" s="16">
        <f t="shared" si="29"/>
        <v>15267900.48</v>
      </c>
      <c r="I458" s="16">
        <f t="shared" si="30"/>
        <v>97645.091143578175</v>
      </c>
      <c r="J458" s="16">
        <f t="shared" si="31"/>
        <v>11280.188836777204</v>
      </c>
    </row>
    <row r="459" spans="1:10" x14ac:dyDescent="0.25">
      <c r="A459" t="s">
        <v>818</v>
      </c>
      <c r="B459" t="s">
        <v>819</v>
      </c>
      <c r="C459">
        <v>1</v>
      </c>
      <c r="D459" s="14">
        <v>59720</v>
      </c>
      <c r="E459" s="15"/>
      <c r="F459" s="16">
        <v>235493.72</v>
      </c>
      <c r="G459" s="17">
        <f t="shared" si="28"/>
        <v>1998.1521508121402</v>
      </c>
      <c r="H459" s="16">
        <f t="shared" si="29"/>
        <v>706481.16</v>
      </c>
      <c r="I459" s="16">
        <f t="shared" si="30"/>
        <v>4518.2647967732128</v>
      </c>
      <c r="J459" s="16">
        <f t="shared" si="31"/>
        <v>2520.1126459610723</v>
      </c>
    </row>
    <row r="460" spans="1:10" x14ac:dyDescent="0.25">
      <c r="A460" t="s">
        <v>807</v>
      </c>
      <c r="B460" t="s">
        <v>1295</v>
      </c>
      <c r="C460">
        <v>4</v>
      </c>
      <c r="D460" s="14">
        <v>21192</v>
      </c>
      <c r="E460" s="15"/>
      <c r="F460" s="16">
        <v>3315544.65</v>
      </c>
      <c r="G460" s="17">
        <f t="shared" si="28"/>
        <v>28132.226513348996</v>
      </c>
      <c r="H460" s="16">
        <f t="shared" si="29"/>
        <v>0</v>
      </c>
      <c r="I460" s="16">
        <f t="shared" si="30"/>
        <v>0</v>
      </c>
      <c r="J460" s="16">
        <f t="shared" si="31"/>
        <v>-28132.226513348996</v>
      </c>
    </row>
    <row r="461" spans="1:10" s="18" customFormat="1" x14ac:dyDescent="0.25">
      <c r="A461" t="s">
        <v>820</v>
      </c>
      <c r="B461" t="s">
        <v>821</v>
      </c>
      <c r="C461">
        <v>2</v>
      </c>
      <c r="D461" s="14">
        <v>38070</v>
      </c>
      <c r="E461" s="15"/>
      <c r="F461" s="16">
        <v>1582014.72</v>
      </c>
      <c r="G461" s="17">
        <f t="shared" si="28"/>
        <v>13423.313859004247</v>
      </c>
      <c r="H461" s="16">
        <f t="shared" si="29"/>
        <v>3559533.12</v>
      </c>
      <c r="I461" s="16">
        <f t="shared" si="30"/>
        <v>22764.815397263137</v>
      </c>
      <c r="J461" s="16">
        <f t="shared" si="31"/>
        <v>9341.5015382588899</v>
      </c>
    </row>
    <row r="462" spans="1:10" x14ac:dyDescent="0.25">
      <c r="A462" t="s">
        <v>822</v>
      </c>
      <c r="B462" t="s">
        <v>823</v>
      </c>
      <c r="C462">
        <v>4</v>
      </c>
      <c r="D462" s="14">
        <v>68794</v>
      </c>
      <c r="E462" s="15"/>
      <c r="F462" s="16">
        <v>5642626.5</v>
      </c>
      <c r="G462" s="17">
        <f t="shared" si="28"/>
        <v>47877.39680363697</v>
      </c>
      <c r="H462" s="16">
        <f t="shared" si="29"/>
        <v>0</v>
      </c>
      <c r="I462" s="16">
        <f t="shared" si="30"/>
        <v>0</v>
      </c>
      <c r="J462" s="16">
        <f t="shared" si="31"/>
        <v>-47877.39680363697</v>
      </c>
    </row>
    <row r="463" spans="1:10" x14ac:dyDescent="0.25">
      <c r="A463" t="s">
        <v>824</v>
      </c>
      <c r="B463" t="s">
        <v>825</v>
      </c>
      <c r="C463">
        <v>3</v>
      </c>
      <c r="D463" s="14">
        <v>93010</v>
      </c>
      <c r="E463" s="15"/>
      <c r="F463" s="16">
        <v>20349256.129999999</v>
      </c>
      <c r="G463" s="17">
        <f t="shared" si="28"/>
        <v>172662.39585321693</v>
      </c>
      <c r="H463" s="16">
        <f t="shared" si="29"/>
        <v>30523884.195</v>
      </c>
      <c r="I463" s="16">
        <f t="shared" si="30"/>
        <v>195213.96921476402</v>
      </c>
      <c r="J463" s="16">
        <f t="shared" si="31"/>
        <v>22551.573361547082</v>
      </c>
    </row>
    <row r="464" spans="1:10" x14ac:dyDescent="0.25">
      <c r="A464" t="s">
        <v>826</v>
      </c>
      <c r="B464" t="s">
        <v>827</v>
      </c>
      <c r="C464">
        <v>3</v>
      </c>
      <c r="D464" s="14">
        <v>34270</v>
      </c>
      <c r="E464" s="15"/>
      <c r="F464" s="16">
        <v>7659591.1600000001</v>
      </c>
      <c r="G464" s="17">
        <f t="shared" si="28"/>
        <v>64991.238622820427</v>
      </c>
      <c r="H464" s="16">
        <f t="shared" si="29"/>
        <v>11489386.74</v>
      </c>
      <c r="I464" s="16">
        <f t="shared" si="30"/>
        <v>73479.796182894599</v>
      </c>
      <c r="J464" s="16">
        <f t="shared" si="31"/>
        <v>8488.5575600741722</v>
      </c>
    </row>
    <row r="465" spans="1:10" x14ac:dyDescent="0.25">
      <c r="A465" t="s">
        <v>828</v>
      </c>
      <c r="B465" t="s">
        <v>829</v>
      </c>
      <c r="C465">
        <v>5</v>
      </c>
      <c r="D465" s="14">
        <v>23474</v>
      </c>
      <c r="E465" s="15"/>
      <c r="F465" s="16">
        <v>8568118.1600000001</v>
      </c>
      <c r="G465" s="17">
        <f t="shared" si="28"/>
        <v>72700.043677668174</v>
      </c>
      <c r="H465" s="16">
        <f t="shared" si="29"/>
        <v>0</v>
      </c>
      <c r="I465" s="16">
        <f t="shared" si="30"/>
        <v>0</v>
      </c>
      <c r="J465" s="16">
        <f t="shared" si="31"/>
        <v>-72700.043677668174</v>
      </c>
    </row>
    <row r="466" spans="1:10" x14ac:dyDescent="0.25">
      <c r="A466" t="s">
        <v>830</v>
      </c>
      <c r="B466" t="s">
        <v>831</v>
      </c>
      <c r="C466">
        <v>4</v>
      </c>
      <c r="D466" s="14">
        <v>49511</v>
      </c>
      <c r="E466" s="15"/>
      <c r="F466" s="16">
        <v>5500673.8300000001</v>
      </c>
      <c r="G466" s="17">
        <f t="shared" si="28"/>
        <v>46672.935670346342</v>
      </c>
      <c r="H466" s="16">
        <f t="shared" si="29"/>
        <v>0</v>
      </c>
      <c r="I466" s="16">
        <f t="shared" si="30"/>
        <v>0</v>
      </c>
      <c r="J466" s="16">
        <f t="shared" si="31"/>
        <v>-46672.935670346342</v>
      </c>
    </row>
    <row r="467" spans="1:10" x14ac:dyDescent="0.25">
      <c r="A467" t="s">
        <v>832</v>
      </c>
      <c r="B467" t="s">
        <v>833</v>
      </c>
      <c r="C467">
        <v>4</v>
      </c>
      <c r="D467" s="14">
        <v>75559</v>
      </c>
      <c r="E467" s="15"/>
      <c r="F467" s="16">
        <v>8146400.7199999997</v>
      </c>
      <c r="G467" s="17">
        <f t="shared" si="28"/>
        <v>69121.792802141688</v>
      </c>
      <c r="H467" s="16">
        <f t="shared" si="29"/>
        <v>0</v>
      </c>
      <c r="I467" s="16">
        <f t="shared" si="30"/>
        <v>0</v>
      </c>
      <c r="J467" s="16">
        <f t="shared" si="31"/>
        <v>-69121.792802141688</v>
      </c>
    </row>
    <row r="468" spans="1:10" x14ac:dyDescent="0.25">
      <c r="A468" t="s">
        <v>834</v>
      </c>
      <c r="B468" t="s">
        <v>835</v>
      </c>
      <c r="C468">
        <v>5</v>
      </c>
      <c r="D468" s="14">
        <v>38932</v>
      </c>
      <c r="E468" s="15"/>
      <c r="F468" s="16">
        <v>3852714.34</v>
      </c>
      <c r="G468" s="17">
        <f t="shared" si="28"/>
        <v>32690.083815975115</v>
      </c>
      <c r="H468" s="16">
        <f t="shared" si="29"/>
        <v>0</v>
      </c>
      <c r="I468" s="16">
        <f t="shared" si="30"/>
        <v>0</v>
      </c>
      <c r="J468" s="16">
        <f t="shared" si="31"/>
        <v>-32690.083815975115</v>
      </c>
    </row>
    <row r="469" spans="1:10" x14ac:dyDescent="0.25">
      <c r="A469" t="s">
        <v>836</v>
      </c>
      <c r="B469" t="s">
        <v>837</v>
      </c>
      <c r="C469">
        <v>4</v>
      </c>
      <c r="D469" s="14">
        <v>37782</v>
      </c>
      <c r="E469" s="15"/>
      <c r="F469" s="16">
        <v>5276720.2699999996</v>
      </c>
      <c r="G469" s="17">
        <f t="shared" si="28"/>
        <v>44772.701185978622</v>
      </c>
      <c r="H469" s="16">
        <f t="shared" si="29"/>
        <v>0</v>
      </c>
      <c r="I469" s="16">
        <f t="shared" si="30"/>
        <v>0</v>
      </c>
      <c r="J469" s="16">
        <f t="shared" si="31"/>
        <v>-44772.701185978622</v>
      </c>
    </row>
    <row r="470" spans="1:10" x14ac:dyDescent="0.25">
      <c r="A470" t="s">
        <v>838</v>
      </c>
      <c r="B470" t="s">
        <v>839</v>
      </c>
      <c r="C470">
        <v>5</v>
      </c>
      <c r="D470" s="14">
        <v>45691</v>
      </c>
      <c r="E470" s="15"/>
      <c r="F470" s="16">
        <v>4294396.2300000004</v>
      </c>
      <c r="G470" s="17">
        <f t="shared" si="28"/>
        <v>36437.732027053833</v>
      </c>
      <c r="H470" s="16">
        <f t="shared" si="29"/>
        <v>0</v>
      </c>
      <c r="I470" s="16">
        <f t="shared" si="30"/>
        <v>0</v>
      </c>
      <c r="J470" s="16">
        <f t="shared" si="31"/>
        <v>-36437.732027053833</v>
      </c>
    </row>
    <row r="471" spans="1:10" x14ac:dyDescent="0.25">
      <c r="A471" t="s">
        <v>1248</v>
      </c>
      <c r="B471" t="s">
        <v>1296</v>
      </c>
      <c r="C471">
        <v>4</v>
      </c>
      <c r="D471" s="14">
        <v>1692</v>
      </c>
      <c r="E471" s="15"/>
      <c r="F471" s="16">
        <v>4937386.6499999994</v>
      </c>
      <c r="G471" s="17">
        <f t="shared" si="28"/>
        <v>41893.472802963268</v>
      </c>
      <c r="H471" s="16">
        <f t="shared" si="29"/>
        <v>0</v>
      </c>
      <c r="I471" s="16">
        <f t="shared" si="30"/>
        <v>0</v>
      </c>
      <c r="J471" s="16">
        <f t="shared" si="31"/>
        <v>-41893.472802963268</v>
      </c>
    </row>
    <row r="472" spans="1:10" x14ac:dyDescent="0.25">
      <c r="A472" t="s">
        <v>840</v>
      </c>
      <c r="B472" t="s">
        <v>841</v>
      </c>
      <c r="C472">
        <v>3</v>
      </c>
      <c r="D472" s="14">
        <v>19219</v>
      </c>
      <c r="E472" s="15"/>
      <c r="F472" s="16">
        <v>7817412.21</v>
      </c>
      <c r="G472" s="17">
        <f t="shared" si="28"/>
        <v>66330.342147538322</v>
      </c>
      <c r="H472" s="16">
        <f t="shared" si="29"/>
        <v>11726118.314999999</v>
      </c>
      <c r="I472" s="16">
        <f t="shared" si="30"/>
        <v>74993.801088003718</v>
      </c>
      <c r="J472" s="16">
        <f t="shared" si="31"/>
        <v>8663.4589404653962</v>
      </c>
    </row>
    <row r="473" spans="1:10" x14ac:dyDescent="0.25">
      <c r="A473" t="s">
        <v>842</v>
      </c>
      <c r="B473" t="s">
        <v>843</v>
      </c>
      <c r="C473">
        <v>3</v>
      </c>
      <c r="D473" s="14">
        <v>9366</v>
      </c>
      <c r="E473" s="15"/>
      <c r="F473" s="16">
        <v>6029001.4199999999</v>
      </c>
      <c r="G473" s="17">
        <f t="shared" si="28"/>
        <v>51155.768207417364</v>
      </c>
      <c r="H473" s="16">
        <f t="shared" si="29"/>
        <v>9043502.129999999</v>
      </c>
      <c r="I473" s="16">
        <f t="shared" si="30"/>
        <v>57837.263931457928</v>
      </c>
      <c r="J473" s="16">
        <f t="shared" si="31"/>
        <v>6681.4957240405638</v>
      </c>
    </row>
    <row r="474" spans="1:10" x14ac:dyDescent="0.25">
      <c r="A474" t="s">
        <v>844</v>
      </c>
      <c r="B474" t="s">
        <v>845</v>
      </c>
      <c r="C474">
        <v>1</v>
      </c>
      <c r="D474" s="14">
        <v>32544</v>
      </c>
      <c r="E474" s="15"/>
      <c r="F474" s="16">
        <v>3659443.34</v>
      </c>
      <c r="G474" s="17">
        <f t="shared" si="28"/>
        <v>31050.189281464332</v>
      </c>
      <c r="H474" s="16">
        <f t="shared" si="29"/>
        <v>10978330.02</v>
      </c>
      <c r="I474" s="16">
        <f t="shared" si="30"/>
        <v>70211.358582760455</v>
      </c>
      <c r="J474" s="16">
        <f t="shared" si="31"/>
        <v>39161.169301296119</v>
      </c>
    </row>
    <row r="475" spans="1:10" x14ac:dyDescent="0.25">
      <c r="A475" t="s">
        <v>846</v>
      </c>
      <c r="B475" t="s">
        <v>847</v>
      </c>
      <c r="C475">
        <v>3</v>
      </c>
      <c r="D475" s="14">
        <v>86233</v>
      </c>
      <c r="E475" s="15"/>
      <c r="F475" s="16">
        <v>6170154.7999999998</v>
      </c>
      <c r="G475" s="17">
        <f t="shared" si="28"/>
        <v>52353.447406002386</v>
      </c>
      <c r="H475" s="16">
        <f t="shared" si="29"/>
        <v>9255232.1999999993</v>
      </c>
      <c r="I475" s="16">
        <f t="shared" si="30"/>
        <v>59191.372966296643</v>
      </c>
      <c r="J475" s="16">
        <f t="shared" si="31"/>
        <v>6837.9255602942576</v>
      </c>
    </row>
    <row r="476" spans="1:10" x14ac:dyDescent="0.25">
      <c r="A476" t="s">
        <v>1356</v>
      </c>
      <c r="B476" t="s">
        <v>1403</v>
      </c>
      <c r="C476">
        <v>3</v>
      </c>
      <c r="D476" s="14">
        <v>20180</v>
      </c>
      <c r="E476" s="15"/>
      <c r="F476" s="16">
        <v>12621573.84</v>
      </c>
      <c r="G476" s="17">
        <f t="shared" si="28"/>
        <v>107093.40748037885</v>
      </c>
      <c r="H476" s="16">
        <f t="shared" si="29"/>
        <v>18932360.759999998</v>
      </c>
      <c r="I476" s="16">
        <f t="shared" si="30"/>
        <v>121080.96292577502</v>
      </c>
      <c r="J476" s="16">
        <f t="shared" si="31"/>
        <v>13987.555445396167</v>
      </c>
    </row>
    <row r="477" spans="1:10" x14ac:dyDescent="0.25">
      <c r="A477" t="s">
        <v>848</v>
      </c>
      <c r="B477" t="s">
        <v>849</v>
      </c>
      <c r="C477">
        <v>2</v>
      </c>
      <c r="D477" s="14">
        <v>21249</v>
      </c>
      <c r="E477" s="15"/>
      <c r="F477" s="16">
        <v>30387017.550000001</v>
      </c>
      <c r="G477" s="17">
        <f t="shared" si="28"/>
        <v>257832.28730812337</v>
      </c>
      <c r="H477" s="16">
        <f t="shared" si="29"/>
        <v>68370789.487499997</v>
      </c>
      <c r="I477" s="16">
        <f t="shared" si="30"/>
        <v>437261.95227762801</v>
      </c>
      <c r="J477" s="16">
        <f t="shared" si="31"/>
        <v>179429.66496950464</v>
      </c>
    </row>
    <row r="478" spans="1:10" x14ac:dyDescent="0.25">
      <c r="A478" t="s">
        <v>850</v>
      </c>
      <c r="B478" t="s">
        <v>851</v>
      </c>
      <c r="C478">
        <v>2</v>
      </c>
      <c r="D478" s="14">
        <v>36499</v>
      </c>
      <c r="E478" s="15"/>
      <c r="F478" s="16">
        <v>14151722.75</v>
      </c>
      <c r="G478" s="17">
        <f t="shared" si="28"/>
        <v>120076.64259840814</v>
      </c>
      <c r="H478" s="16">
        <f t="shared" si="29"/>
        <v>31841376.1875</v>
      </c>
      <c r="I478" s="16">
        <f t="shared" si="30"/>
        <v>203639.92312094226</v>
      </c>
      <c r="J478" s="16">
        <f t="shared" si="31"/>
        <v>83563.280522534114</v>
      </c>
    </row>
    <row r="479" spans="1:10" x14ac:dyDescent="0.25">
      <c r="A479" t="s">
        <v>852</v>
      </c>
      <c r="B479" t="s">
        <v>853</v>
      </c>
      <c r="C479">
        <v>2</v>
      </c>
      <c r="D479" s="14">
        <v>38658</v>
      </c>
      <c r="E479" s="15">
        <v>1</v>
      </c>
      <c r="F479" s="16">
        <v>35289523.780000001</v>
      </c>
      <c r="G479" s="17">
        <f t="shared" si="28"/>
        <v>299429.80153416906</v>
      </c>
      <c r="H479" s="16">
        <v>0</v>
      </c>
      <c r="I479" s="16">
        <f t="shared" si="30"/>
        <v>0</v>
      </c>
      <c r="J479" s="16">
        <f t="shared" si="31"/>
        <v>-299429.80153416906</v>
      </c>
    </row>
    <row r="480" spans="1:10" x14ac:dyDescent="0.25">
      <c r="A480" t="s">
        <v>854</v>
      </c>
      <c r="B480" t="s">
        <v>855</v>
      </c>
      <c r="C480">
        <v>1</v>
      </c>
      <c r="D480" s="14">
        <v>17422</v>
      </c>
      <c r="E480" s="15"/>
      <c r="F480" s="16">
        <v>6062261.7199999997</v>
      </c>
      <c r="G480" s="17">
        <f t="shared" si="28"/>
        <v>51437.980149127136</v>
      </c>
      <c r="H480" s="16">
        <f t="shared" si="29"/>
        <v>18186785.16</v>
      </c>
      <c r="I480" s="16">
        <f t="shared" si="30"/>
        <v>116312.67160033749</v>
      </c>
      <c r="J480" s="16">
        <f t="shared" si="31"/>
        <v>64874.691451210354</v>
      </c>
    </row>
    <row r="481" spans="1:10" x14ac:dyDescent="0.25">
      <c r="A481" t="s">
        <v>856</v>
      </c>
      <c r="B481" t="s">
        <v>857</v>
      </c>
      <c r="C481">
        <v>5</v>
      </c>
      <c r="D481" s="14">
        <v>25281</v>
      </c>
      <c r="E481" s="15"/>
      <c r="F481" s="16">
        <v>1885216.56</v>
      </c>
      <c r="G481" s="17">
        <f t="shared" si="28"/>
        <v>15995.965939604099</v>
      </c>
      <c r="H481" s="16">
        <f t="shared" si="29"/>
        <v>0</v>
      </c>
      <c r="I481" s="16">
        <f t="shared" si="30"/>
        <v>0</v>
      </c>
      <c r="J481" s="16">
        <f t="shared" si="31"/>
        <v>-15995.965939604099</v>
      </c>
    </row>
    <row r="482" spans="1:10" x14ac:dyDescent="0.25">
      <c r="A482" t="s">
        <v>1357</v>
      </c>
      <c r="B482" t="s">
        <v>1404</v>
      </c>
      <c r="C482">
        <v>3</v>
      </c>
      <c r="D482" s="14">
        <v>30627</v>
      </c>
      <c r="E482" s="15"/>
      <c r="F482" s="16">
        <v>702563.68</v>
      </c>
      <c r="G482" s="17">
        <f t="shared" si="28"/>
        <v>5961.2168353130282</v>
      </c>
      <c r="H482" s="16">
        <f t="shared" si="29"/>
        <v>1053845.52</v>
      </c>
      <c r="I482" s="16">
        <f t="shared" si="30"/>
        <v>6739.8161251082211</v>
      </c>
      <c r="J482" s="16">
        <f t="shared" si="31"/>
        <v>778.59928979519282</v>
      </c>
    </row>
    <row r="483" spans="1:10" x14ac:dyDescent="0.25">
      <c r="A483" t="s">
        <v>858</v>
      </c>
      <c r="B483" t="s">
        <v>859</v>
      </c>
      <c r="C483">
        <v>2</v>
      </c>
      <c r="D483" s="14">
        <v>34055</v>
      </c>
      <c r="E483" s="15"/>
      <c r="F483" s="16">
        <v>3072196.82</v>
      </c>
      <c r="G483" s="17">
        <f t="shared" si="28"/>
        <v>26067.432641521049</v>
      </c>
      <c r="H483" s="16">
        <f t="shared" si="29"/>
        <v>6912442.8449999997</v>
      </c>
      <c r="I483" s="16">
        <f t="shared" si="30"/>
        <v>44208.181243319174</v>
      </c>
      <c r="J483" s="16">
        <f t="shared" si="31"/>
        <v>18140.748601798125</v>
      </c>
    </row>
    <row r="484" spans="1:10" x14ac:dyDescent="0.25">
      <c r="A484" t="s">
        <v>1249</v>
      </c>
      <c r="B484" t="s">
        <v>860</v>
      </c>
      <c r="C484">
        <v>3</v>
      </c>
      <c r="D484" s="14">
        <v>18980</v>
      </c>
      <c r="E484" s="15"/>
      <c r="F484" s="16">
        <v>8850852.6699999999</v>
      </c>
      <c r="G484" s="17">
        <f t="shared" si="28"/>
        <v>75099.031511676294</v>
      </c>
      <c r="H484" s="16">
        <f t="shared" si="29"/>
        <v>13276279.004999999</v>
      </c>
      <c r="I484" s="16">
        <f t="shared" si="30"/>
        <v>84907.775970177026</v>
      </c>
      <c r="J484" s="16">
        <f t="shared" si="31"/>
        <v>9808.7444585007324</v>
      </c>
    </row>
    <row r="485" spans="1:10" x14ac:dyDescent="0.25">
      <c r="A485" t="s">
        <v>861</v>
      </c>
      <c r="B485" t="s">
        <v>862</v>
      </c>
      <c r="C485">
        <v>3</v>
      </c>
      <c r="D485" s="14">
        <v>26137</v>
      </c>
      <c r="E485" s="15"/>
      <c r="F485" s="16">
        <v>27918566.609999999</v>
      </c>
      <c r="G485" s="17">
        <f t="shared" si="28"/>
        <v>236887.60753095034</v>
      </c>
      <c r="H485" s="16">
        <f t="shared" si="29"/>
        <v>41877849.914999999</v>
      </c>
      <c r="I485" s="16">
        <f t="shared" si="30"/>
        <v>267827.68706174212</v>
      </c>
      <c r="J485" s="16">
        <f t="shared" si="31"/>
        <v>30940.079530791787</v>
      </c>
    </row>
    <row r="486" spans="1:10" x14ac:dyDescent="0.25">
      <c r="A486" t="s">
        <v>863</v>
      </c>
      <c r="B486" t="s">
        <v>1297</v>
      </c>
      <c r="C486">
        <v>4</v>
      </c>
      <c r="D486" s="14">
        <v>18205</v>
      </c>
      <c r="E486" s="15"/>
      <c r="F486" s="16">
        <v>18204944.130000003</v>
      </c>
      <c r="G486" s="17">
        <f t="shared" si="28"/>
        <v>154468.01837762111</v>
      </c>
      <c r="H486" s="16">
        <f t="shared" si="29"/>
        <v>0</v>
      </c>
      <c r="I486" s="16">
        <f t="shared" si="30"/>
        <v>0</v>
      </c>
      <c r="J486" s="16">
        <f t="shared" si="31"/>
        <v>-154468.01837762111</v>
      </c>
    </row>
    <row r="487" spans="1:10" x14ac:dyDescent="0.25">
      <c r="A487" t="s">
        <v>864</v>
      </c>
      <c r="B487" t="s">
        <v>865</v>
      </c>
      <c r="C487">
        <v>3</v>
      </c>
      <c r="D487" s="14">
        <v>33300</v>
      </c>
      <c r="E487" s="15"/>
      <c r="F487" s="16">
        <v>5821933.1999999993</v>
      </c>
      <c r="G487" s="17">
        <f t="shared" si="28"/>
        <v>49398.804967982192</v>
      </c>
      <c r="H487" s="16">
        <f t="shared" si="29"/>
        <v>8732899.7999999989</v>
      </c>
      <c r="I487" s="16">
        <f t="shared" si="30"/>
        <v>55850.822320708205</v>
      </c>
      <c r="J487" s="16">
        <f t="shared" si="31"/>
        <v>6452.0173527260122</v>
      </c>
    </row>
    <row r="488" spans="1:10" x14ac:dyDescent="0.25">
      <c r="A488" t="s">
        <v>1153</v>
      </c>
      <c r="B488" t="s">
        <v>1333</v>
      </c>
      <c r="C488">
        <v>5</v>
      </c>
      <c r="D488" s="14">
        <v>72135</v>
      </c>
      <c r="E488" s="15"/>
      <c r="F488" s="16">
        <v>5519826.9000000004</v>
      </c>
      <c r="G488" s="17">
        <f t="shared" si="28"/>
        <v>46835.44848816227</v>
      </c>
      <c r="H488" s="16">
        <f t="shared" si="29"/>
        <v>0</v>
      </c>
      <c r="I488" s="16">
        <f t="shared" si="30"/>
        <v>0</v>
      </c>
      <c r="J488" s="16">
        <f t="shared" si="31"/>
        <v>-46835.44848816227</v>
      </c>
    </row>
    <row r="489" spans="1:10" x14ac:dyDescent="0.25">
      <c r="A489" t="s">
        <v>866</v>
      </c>
      <c r="B489" t="s">
        <v>867</v>
      </c>
      <c r="C489">
        <v>2</v>
      </c>
      <c r="D489" s="14">
        <v>105229</v>
      </c>
      <c r="E489" s="15"/>
      <c r="F489" s="16">
        <v>5413509.1200000001</v>
      </c>
      <c r="G489" s="17">
        <f t="shared" si="28"/>
        <v>45933.347571090802</v>
      </c>
      <c r="H489" s="16">
        <f t="shared" si="29"/>
        <v>12180395.52</v>
      </c>
      <c r="I489" s="16">
        <f t="shared" si="30"/>
        <v>77899.108150017972</v>
      </c>
      <c r="J489" s="16">
        <f t="shared" si="31"/>
        <v>31965.760578927169</v>
      </c>
    </row>
    <row r="490" spans="1:10" x14ac:dyDescent="0.25">
      <c r="A490" t="s">
        <v>868</v>
      </c>
      <c r="B490" t="s">
        <v>1405</v>
      </c>
      <c r="C490">
        <v>2</v>
      </c>
      <c r="D490" s="14">
        <v>79441</v>
      </c>
      <c r="E490" s="15"/>
      <c r="F490" s="16">
        <v>6922197.5</v>
      </c>
      <c r="G490" s="17">
        <f t="shared" si="28"/>
        <v>58734.491191405963</v>
      </c>
      <c r="H490" s="16">
        <f t="shared" si="29"/>
        <v>15574944.375</v>
      </c>
      <c r="I490" s="16">
        <f t="shared" si="30"/>
        <v>99608.774961901974</v>
      </c>
      <c r="J490" s="16">
        <f t="shared" si="31"/>
        <v>40874.283770496011</v>
      </c>
    </row>
    <row r="491" spans="1:10" x14ac:dyDescent="0.25">
      <c r="A491" t="s">
        <v>1015</v>
      </c>
      <c r="B491" t="s">
        <v>1298</v>
      </c>
      <c r="C491">
        <v>4</v>
      </c>
      <c r="D491" s="14">
        <v>105023</v>
      </c>
      <c r="E491" s="15"/>
      <c r="F491" s="16">
        <v>19979500.480000004</v>
      </c>
      <c r="G491" s="17">
        <f t="shared" si="28"/>
        <v>169525.03810404878</v>
      </c>
      <c r="H491" s="16">
        <f t="shared" si="29"/>
        <v>0</v>
      </c>
      <c r="I491" s="16">
        <f t="shared" si="30"/>
        <v>0</v>
      </c>
      <c r="J491" s="16">
        <f t="shared" si="31"/>
        <v>-169525.03810404878</v>
      </c>
    </row>
    <row r="492" spans="1:10" x14ac:dyDescent="0.25">
      <c r="A492" t="s">
        <v>870</v>
      </c>
      <c r="B492" t="s">
        <v>871</v>
      </c>
      <c r="C492">
        <v>1</v>
      </c>
      <c r="D492" s="14">
        <v>30389</v>
      </c>
      <c r="E492" s="15"/>
      <c r="F492" s="16">
        <v>5301466.8000000007</v>
      </c>
      <c r="G492" s="17">
        <f t="shared" si="28"/>
        <v>44982.674225364302</v>
      </c>
      <c r="H492" s="16">
        <f t="shared" si="29"/>
        <v>15904400.400000002</v>
      </c>
      <c r="I492" s="16">
        <f t="shared" si="30"/>
        <v>101715.79443265808</v>
      </c>
      <c r="J492" s="16">
        <f t="shared" si="31"/>
        <v>56733.120207293774</v>
      </c>
    </row>
    <row r="493" spans="1:10" x14ac:dyDescent="0.25">
      <c r="A493" t="s">
        <v>872</v>
      </c>
      <c r="B493" t="s">
        <v>873</v>
      </c>
      <c r="C493">
        <v>1</v>
      </c>
      <c r="D493" s="14">
        <v>10358</v>
      </c>
      <c r="E493" s="15"/>
      <c r="F493" s="16">
        <v>5831646.5300000003</v>
      </c>
      <c r="G493" s="17">
        <f t="shared" si="28"/>
        <v>49481.222075457699</v>
      </c>
      <c r="H493" s="16">
        <f t="shared" si="29"/>
        <v>17494939.59</v>
      </c>
      <c r="I493" s="16">
        <f t="shared" si="30"/>
        <v>111888.007984772</v>
      </c>
      <c r="J493" s="16">
        <f t="shared" si="31"/>
        <v>62406.785909314305</v>
      </c>
    </row>
    <row r="494" spans="1:10" x14ac:dyDescent="0.25">
      <c r="A494" t="s">
        <v>1250</v>
      </c>
      <c r="B494" t="s">
        <v>1299</v>
      </c>
      <c r="C494">
        <v>5</v>
      </c>
      <c r="D494" s="14">
        <v>18893</v>
      </c>
      <c r="E494" s="15"/>
      <c r="F494" s="16">
        <v>9635480.0099999998</v>
      </c>
      <c r="G494" s="17">
        <f t="shared" si="28"/>
        <v>81756.554298300965</v>
      </c>
      <c r="H494" s="16">
        <f t="shared" si="29"/>
        <v>0</v>
      </c>
      <c r="I494" s="16">
        <f t="shared" si="30"/>
        <v>0</v>
      </c>
      <c r="J494" s="16">
        <f t="shared" si="31"/>
        <v>-81756.554298300965</v>
      </c>
    </row>
    <row r="495" spans="1:10" x14ac:dyDescent="0.25">
      <c r="A495" t="s">
        <v>1358</v>
      </c>
      <c r="B495" t="s">
        <v>1381</v>
      </c>
      <c r="C495">
        <v>5</v>
      </c>
      <c r="D495" s="14">
        <v>27026</v>
      </c>
      <c r="E495" s="15"/>
      <c r="F495" s="16">
        <v>3097903.46</v>
      </c>
      <c r="G495" s="17">
        <f t="shared" si="28"/>
        <v>26285.552165074176</v>
      </c>
      <c r="H495" s="16">
        <f t="shared" si="29"/>
        <v>0</v>
      </c>
      <c r="I495" s="16">
        <f t="shared" si="30"/>
        <v>0</v>
      </c>
      <c r="J495" s="16">
        <f t="shared" si="31"/>
        <v>-26285.552165074176</v>
      </c>
    </row>
    <row r="496" spans="1:10" x14ac:dyDescent="0.25">
      <c r="A496" t="s">
        <v>874</v>
      </c>
      <c r="B496" t="s">
        <v>875</v>
      </c>
      <c r="C496">
        <v>4</v>
      </c>
      <c r="D496" s="14">
        <v>117443</v>
      </c>
      <c r="E496" s="15"/>
      <c r="F496" s="16">
        <v>3691480.89</v>
      </c>
      <c r="G496" s="17">
        <f t="shared" si="28"/>
        <v>31322.02625206063</v>
      </c>
      <c r="H496" s="16">
        <f t="shared" si="29"/>
        <v>0</v>
      </c>
      <c r="I496" s="16">
        <f t="shared" si="30"/>
        <v>0</v>
      </c>
      <c r="J496" s="16">
        <f t="shared" si="31"/>
        <v>-31322.02625206063</v>
      </c>
    </row>
    <row r="497" spans="1:10" x14ac:dyDescent="0.25">
      <c r="A497" t="s">
        <v>1359</v>
      </c>
      <c r="B497" t="s">
        <v>1382</v>
      </c>
      <c r="C497">
        <v>5</v>
      </c>
      <c r="D497" s="14">
        <v>72280</v>
      </c>
      <c r="E497" s="15"/>
      <c r="F497" s="16">
        <v>10145841.189999999</v>
      </c>
      <c r="G497" s="17">
        <f t="shared" si="28"/>
        <v>86086.942766868277</v>
      </c>
      <c r="H497" s="16">
        <f t="shared" si="29"/>
        <v>0</v>
      </c>
      <c r="I497" s="16">
        <f t="shared" si="30"/>
        <v>0</v>
      </c>
      <c r="J497" s="16">
        <f t="shared" si="31"/>
        <v>-86086.942766868277</v>
      </c>
    </row>
    <row r="498" spans="1:10" x14ac:dyDescent="0.25">
      <c r="A498" t="s">
        <v>1189</v>
      </c>
      <c r="B498" t="s">
        <v>1190</v>
      </c>
      <c r="C498">
        <v>5</v>
      </c>
      <c r="D498" s="14">
        <v>28669</v>
      </c>
      <c r="E498" s="15"/>
      <c r="F498" s="16">
        <v>5734344.2799999993</v>
      </c>
      <c r="G498" s="17">
        <f t="shared" si="28"/>
        <v>48655.617468607197</v>
      </c>
      <c r="H498" s="16">
        <f t="shared" si="29"/>
        <v>0</v>
      </c>
      <c r="I498" s="16">
        <f t="shared" si="30"/>
        <v>0</v>
      </c>
      <c r="J498" s="16">
        <f t="shared" si="31"/>
        <v>-48655.617468607197</v>
      </c>
    </row>
    <row r="499" spans="1:10" x14ac:dyDescent="0.25">
      <c r="A499" t="s">
        <v>1360</v>
      </c>
      <c r="B499" t="s">
        <v>1383</v>
      </c>
      <c r="C499">
        <v>5</v>
      </c>
      <c r="D499" s="14">
        <v>24236</v>
      </c>
      <c r="E499" s="15">
        <v>1</v>
      </c>
      <c r="F499" s="16">
        <v>5900501.7800000003</v>
      </c>
      <c r="G499" s="17">
        <f t="shared" si="28"/>
        <v>50065.455344532602</v>
      </c>
      <c r="H499" s="16">
        <f t="shared" si="29"/>
        <v>0</v>
      </c>
      <c r="I499" s="16">
        <f t="shared" si="30"/>
        <v>0</v>
      </c>
      <c r="J499" s="16">
        <f t="shared" si="31"/>
        <v>-50065.455344532602</v>
      </c>
    </row>
    <row r="500" spans="1:10" x14ac:dyDescent="0.25">
      <c r="A500" t="s">
        <v>876</v>
      </c>
      <c r="B500" t="s">
        <v>877</v>
      </c>
      <c r="C500">
        <v>5</v>
      </c>
      <c r="D500" s="14">
        <v>43935</v>
      </c>
      <c r="E500" s="15"/>
      <c r="F500" s="16">
        <v>6561753.2799999993</v>
      </c>
      <c r="G500" s="17">
        <f t="shared" si="28"/>
        <v>55676.140448800994</v>
      </c>
      <c r="H500" s="16">
        <f t="shared" si="29"/>
        <v>0</v>
      </c>
      <c r="I500" s="16">
        <f t="shared" si="30"/>
        <v>0</v>
      </c>
      <c r="J500" s="16">
        <f t="shared" si="31"/>
        <v>-55676.140448800994</v>
      </c>
    </row>
    <row r="501" spans="1:10" x14ac:dyDescent="0.25">
      <c r="A501" t="s">
        <v>878</v>
      </c>
      <c r="B501" t="s">
        <v>879</v>
      </c>
      <c r="C501">
        <v>4</v>
      </c>
      <c r="D501" s="14">
        <v>44826</v>
      </c>
      <c r="E501" s="15"/>
      <c r="F501" s="16">
        <v>9258198.879999999</v>
      </c>
      <c r="G501" s="17">
        <f t="shared" si="28"/>
        <v>78555.343236832588</v>
      </c>
      <c r="H501" s="16">
        <f t="shared" si="29"/>
        <v>0</v>
      </c>
      <c r="I501" s="16">
        <f t="shared" si="30"/>
        <v>0</v>
      </c>
      <c r="J501" s="16">
        <f t="shared" si="31"/>
        <v>-78555.343236832588</v>
      </c>
    </row>
    <row r="502" spans="1:10" x14ac:dyDescent="0.25">
      <c r="A502" t="s">
        <v>880</v>
      </c>
      <c r="B502" t="s">
        <v>881</v>
      </c>
      <c r="C502">
        <v>5</v>
      </c>
      <c r="D502" s="14">
        <v>25885</v>
      </c>
      <c r="E502" s="15"/>
      <c r="F502" s="16">
        <v>8481693.7999999989</v>
      </c>
      <c r="G502" s="17">
        <f t="shared" si="28"/>
        <v>71966.737410237489</v>
      </c>
      <c r="H502" s="16">
        <f t="shared" si="29"/>
        <v>0</v>
      </c>
      <c r="I502" s="16">
        <f t="shared" si="30"/>
        <v>0</v>
      </c>
      <c r="J502" s="16">
        <f t="shared" si="31"/>
        <v>-71966.737410237489</v>
      </c>
    </row>
    <row r="503" spans="1:10" x14ac:dyDescent="0.25">
      <c r="A503" t="s">
        <v>882</v>
      </c>
      <c r="B503" t="s">
        <v>883</v>
      </c>
      <c r="C503">
        <v>5</v>
      </c>
      <c r="D503" s="14">
        <v>29878</v>
      </c>
      <c r="E503" s="15"/>
      <c r="F503" s="16">
        <v>7897278.7499999991</v>
      </c>
      <c r="G503" s="17">
        <f t="shared" si="28"/>
        <v>67008.005648199498</v>
      </c>
      <c r="H503" s="16">
        <f t="shared" si="29"/>
        <v>0</v>
      </c>
      <c r="I503" s="16">
        <f t="shared" si="30"/>
        <v>0</v>
      </c>
      <c r="J503" s="16">
        <f t="shared" si="31"/>
        <v>-67008.005648199498</v>
      </c>
    </row>
    <row r="504" spans="1:10" x14ac:dyDescent="0.25">
      <c r="A504" t="s">
        <v>1361</v>
      </c>
      <c r="B504" t="s">
        <v>1384</v>
      </c>
      <c r="C504">
        <v>3</v>
      </c>
      <c r="D504" s="14">
        <v>65019</v>
      </c>
      <c r="E504" s="15"/>
      <c r="F504" s="16">
        <v>10360501.09</v>
      </c>
      <c r="G504" s="17">
        <f t="shared" si="28"/>
        <v>87908.321022212505</v>
      </c>
      <c r="H504" s="16">
        <f t="shared" si="29"/>
        <v>15540751.635</v>
      </c>
      <c r="I504" s="16">
        <f t="shared" si="30"/>
        <v>99390.097009545512</v>
      </c>
      <c r="J504" s="16">
        <f t="shared" si="31"/>
        <v>11481.775987333007</v>
      </c>
    </row>
    <row r="505" spans="1:10" x14ac:dyDescent="0.25">
      <c r="A505" t="s">
        <v>1362</v>
      </c>
      <c r="B505" t="s">
        <v>1385</v>
      </c>
      <c r="C505">
        <v>5</v>
      </c>
      <c r="D505" s="14">
        <v>17828</v>
      </c>
      <c r="E505" s="15">
        <v>1</v>
      </c>
      <c r="F505" s="16">
        <v>12119579.640000001</v>
      </c>
      <c r="G505" s="17">
        <f t="shared" si="28"/>
        <v>102834.01240850511</v>
      </c>
      <c r="H505" s="16">
        <f t="shared" si="29"/>
        <v>0</v>
      </c>
      <c r="I505" s="16">
        <f t="shared" si="30"/>
        <v>0</v>
      </c>
      <c r="J505" s="16">
        <f t="shared" si="31"/>
        <v>-102834.01240850511</v>
      </c>
    </row>
    <row r="506" spans="1:10" x14ac:dyDescent="0.25">
      <c r="A506" t="s">
        <v>884</v>
      </c>
      <c r="B506" t="s">
        <v>885</v>
      </c>
      <c r="C506">
        <v>4</v>
      </c>
      <c r="D506" s="14">
        <v>34889</v>
      </c>
      <c r="E506" s="15"/>
      <c r="F506" s="16">
        <v>8408692.7400000002</v>
      </c>
      <c r="G506" s="17">
        <f t="shared" si="28"/>
        <v>71347.327155685634</v>
      </c>
      <c r="H506" s="16">
        <f t="shared" si="29"/>
        <v>0</v>
      </c>
      <c r="I506" s="16">
        <f t="shared" si="30"/>
        <v>0</v>
      </c>
      <c r="J506" s="16">
        <f t="shared" si="31"/>
        <v>-71347.327155685634</v>
      </c>
    </row>
    <row r="507" spans="1:10" x14ac:dyDescent="0.25">
      <c r="A507" t="s">
        <v>1363</v>
      </c>
      <c r="B507" t="s">
        <v>1386</v>
      </c>
      <c r="C507">
        <v>3</v>
      </c>
      <c r="D507" s="14">
        <v>32138</v>
      </c>
      <c r="E507" s="15"/>
      <c r="F507" s="16">
        <v>14488583.76</v>
      </c>
      <c r="G507" s="17">
        <f t="shared" si="28"/>
        <v>122934.89101223525</v>
      </c>
      <c r="H507" s="16">
        <f t="shared" si="29"/>
        <v>21732875.640000001</v>
      </c>
      <c r="I507" s="16">
        <f t="shared" si="30"/>
        <v>138991.51526823745</v>
      </c>
      <c r="J507" s="16">
        <f t="shared" si="31"/>
        <v>16056.624256002193</v>
      </c>
    </row>
    <row r="508" spans="1:10" x14ac:dyDescent="0.25">
      <c r="A508" t="s">
        <v>886</v>
      </c>
      <c r="B508" t="s">
        <v>887</v>
      </c>
      <c r="C508">
        <v>3</v>
      </c>
      <c r="D508" s="14">
        <v>40647</v>
      </c>
      <c r="E508" s="15"/>
      <c r="F508" s="16">
        <v>17366156.760000002</v>
      </c>
      <c r="G508" s="17">
        <f t="shared" si="28"/>
        <v>147350.95051084502</v>
      </c>
      <c r="H508" s="16">
        <f t="shared" si="29"/>
        <v>26049235.140000001</v>
      </c>
      <c r="I508" s="16">
        <f t="shared" si="30"/>
        <v>166596.57578969232</v>
      </c>
      <c r="J508" s="16">
        <f t="shared" si="31"/>
        <v>19245.625278847292</v>
      </c>
    </row>
    <row r="509" spans="1:10" x14ac:dyDescent="0.25">
      <c r="A509" t="s">
        <v>888</v>
      </c>
      <c r="B509" t="s">
        <v>889</v>
      </c>
      <c r="C509">
        <v>3</v>
      </c>
      <c r="D509" s="14">
        <v>43055</v>
      </c>
      <c r="E509" s="15"/>
      <c r="F509" s="16">
        <v>3858233.59</v>
      </c>
      <c r="G509" s="17">
        <f t="shared" si="28"/>
        <v>32736.914369496331</v>
      </c>
      <c r="H509" s="16">
        <f t="shared" si="29"/>
        <v>5787350.3849999998</v>
      </c>
      <c r="I509" s="16">
        <f t="shared" si="30"/>
        <v>37012.708889699759</v>
      </c>
      <c r="J509" s="16">
        <f t="shared" si="31"/>
        <v>4275.794520203428</v>
      </c>
    </row>
    <row r="510" spans="1:10" x14ac:dyDescent="0.25">
      <c r="A510" t="s">
        <v>890</v>
      </c>
      <c r="B510" t="s">
        <v>891</v>
      </c>
      <c r="C510">
        <v>3</v>
      </c>
      <c r="D510" s="14">
        <v>45040</v>
      </c>
      <c r="E510" s="15"/>
      <c r="F510" s="16">
        <v>5779825.9100000001</v>
      </c>
      <c r="G510" s="17">
        <f t="shared" si="28"/>
        <v>49041.526769317832</v>
      </c>
      <c r="H510" s="16">
        <f t="shared" si="29"/>
        <v>8669738.8650000002</v>
      </c>
      <c r="I510" s="16">
        <f t="shared" si="30"/>
        <v>55446.879731295383</v>
      </c>
      <c r="J510" s="16">
        <f t="shared" si="31"/>
        <v>6405.3529619775509</v>
      </c>
    </row>
    <row r="511" spans="1:10" x14ac:dyDescent="0.25">
      <c r="A511" t="s">
        <v>892</v>
      </c>
      <c r="B511" t="s">
        <v>893</v>
      </c>
      <c r="C511">
        <v>2</v>
      </c>
      <c r="D511" s="14">
        <v>33092</v>
      </c>
      <c r="E511" s="15"/>
      <c r="F511" s="16">
        <v>6339576.25</v>
      </c>
      <c r="G511" s="17">
        <f t="shared" si="28"/>
        <v>53790.979730478852</v>
      </c>
      <c r="H511" s="16">
        <f t="shared" si="29"/>
        <v>14264046.5625</v>
      </c>
      <c r="I511" s="16">
        <f t="shared" si="30"/>
        <v>91224.993802917132</v>
      </c>
      <c r="J511" s="16">
        <f t="shared" si="31"/>
        <v>37434.01407243828</v>
      </c>
    </row>
    <row r="512" spans="1:10" x14ac:dyDescent="0.25">
      <c r="A512" t="s">
        <v>894</v>
      </c>
      <c r="B512" t="s">
        <v>895</v>
      </c>
      <c r="C512">
        <v>3</v>
      </c>
      <c r="D512" s="14">
        <v>66400</v>
      </c>
      <c r="E512" s="15"/>
      <c r="F512" s="16">
        <v>38380009.020000003</v>
      </c>
      <c r="G512" s="17">
        <f t="shared" si="28"/>
        <v>325652.41048254858</v>
      </c>
      <c r="H512" s="16">
        <f t="shared" si="29"/>
        <v>57570013.530000001</v>
      </c>
      <c r="I512" s="16">
        <f t="shared" si="30"/>
        <v>368186.13178921369</v>
      </c>
      <c r="J512" s="16">
        <f t="shared" si="31"/>
        <v>42533.721306665102</v>
      </c>
    </row>
    <row r="513" spans="1:10" x14ac:dyDescent="0.25">
      <c r="A513" t="s">
        <v>896</v>
      </c>
      <c r="B513" t="s">
        <v>897</v>
      </c>
      <c r="C513">
        <v>3</v>
      </c>
      <c r="D513" s="14">
        <v>14869</v>
      </c>
      <c r="E513" s="15"/>
      <c r="F513" s="16">
        <v>19900490.010000002</v>
      </c>
      <c r="G513" s="17">
        <f t="shared" si="28"/>
        <v>168854.63831348461</v>
      </c>
      <c r="H513" s="16">
        <f t="shared" si="29"/>
        <v>29850735.015000001</v>
      </c>
      <c r="I513" s="16">
        <f t="shared" si="30"/>
        <v>190908.87742297334</v>
      </c>
      <c r="J513" s="16">
        <f t="shared" si="31"/>
        <v>22054.239109488728</v>
      </c>
    </row>
    <row r="514" spans="1:10" x14ac:dyDescent="0.25">
      <c r="A514" t="s">
        <v>1364</v>
      </c>
      <c r="B514" t="s">
        <v>1300</v>
      </c>
      <c r="C514">
        <v>4</v>
      </c>
      <c r="D514" s="14">
        <v>26547</v>
      </c>
      <c r="E514" s="15"/>
      <c r="F514" s="16">
        <v>17550623.280000001</v>
      </c>
      <c r="G514" s="17">
        <f t="shared" si="28"/>
        <v>148916.13948357358</v>
      </c>
      <c r="H514" s="16">
        <f t="shared" si="29"/>
        <v>0</v>
      </c>
      <c r="I514" s="16">
        <f t="shared" si="30"/>
        <v>0</v>
      </c>
      <c r="J514" s="16">
        <f t="shared" si="31"/>
        <v>-148916.13948357358</v>
      </c>
    </row>
    <row r="515" spans="1:10" x14ac:dyDescent="0.25">
      <c r="A515" t="s">
        <v>1251</v>
      </c>
      <c r="B515" t="s">
        <v>898</v>
      </c>
      <c r="C515">
        <v>2</v>
      </c>
      <c r="D515" s="14">
        <v>43489</v>
      </c>
      <c r="E515" s="15"/>
      <c r="F515" s="16">
        <v>19788647.100000001</v>
      </c>
      <c r="G515" s="17">
        <f t="shared" si="28"/>
        <v>167905.65695139315</v>
      </c>
      <c r="H515" s="16">
        <f t="shared" si="29"/>
        <v>44524455.975000001</v>
      </c>
      <c r="I515" s="16">
        <f t="shared" si="30"/>
        <v>284753.92327138811</v>
      </c>
      <c r="J515" s="16">
        <f t="shared" si="31"/>
        <v>116848.26631999496</v>
      </c>
    </row>
    <row r="516" spans="1:10" x14ac:dyDescent="0.25">
      <c r="A516" t="s">
        <v>899</v>
      </c>
      <c r="B516" t="s">
        <v>900</v>
      </c>
      <c r="C516">
        <v>4</v>
      </c>
      <c r="D516" s="14">
        <v>134573</v>
      </c>
      <c r="E516" s="15"/>
      <c r="F516" s="16">
        <v>25525651.739999998</v>
      </c>
      <c r="G516" s="17">
        <f t="shared" si="28"/>
        <v>216583.84743832087</v>
      </c>
      <c r="H516" s="16">
        <f t="shared" si="29"/>
        <v>0</v>
      </c>
      <c r="I516" s="16">
        <f t="shared" si="30"/>
        <v>0</v>
      </c>
      <c r="J516" s="16">
        <f t="shared" si="31"/>
        <v>-216583.84743832087</v>
      </c>
    </row>
    <row r="517" spans="1:10" x14ac:dyDescent="0.25">
      <c r="A517" t="s">
        <v>901</v>
      </c>
      <c r="B517" t="s">
        <v>902</v>
      </c>
      <c r="C517">
        <v>1</v>
      </c>
      <c r="D517" s="14">
        <v>78401</v>
      </c>
      <c r="E517" s="15"/>
      <c r="F517" s="16">
        <v>5835599.29</v>
      </c>
      <c r="G517" s="17">
        <f t="shared" si="28"/>
        <v>49514.761041573853</v>
      </c>
      <c r="H517" s="16">
        <f t="shared" si="29"/>
        <v>17506797.870000001</v>
      </c>
      <c r="I517" s="16">
        <f t="shared" si="30"/>
        <v>111963.84701928255</v>
      </c>
      <c r="J517" s="16">
        <f t="shared" si="31"/>
        <v>62449.085977708695</v>
      </c>
    </row>
    <row r="518" spans="1:10" x14ac:dyDescent="0.25">
      <c r="A518" t="s">
        <v>903</v>
      </c>
      <c r="B518" t="s">
        <v>1406</v>
      </c>
      <c r="C518">
        <v>4</v>
      </c>
      <c r="D518" s="14">
        <v>76148</v>
      </c>
      <c r="E518" s="15"/>
      <c r="F518" s="16">
        <v>4251036.1399999997</v>
      </c>
      <c r="G518" s="17">
        <f t="shared" si="28"/>
        <v>36069.823884565325</v>
      </c>
      <c r="H518" s="16">
        <f t="shared" si="29"/>
        <v>0</v>
      </c>
      <c r="I518" s="16">
        <f t="shared" si="30"/>
        <v>0</v>
      </c>
      <c r="J518" s="16">
        <f t="shared" si="31"/>
        <v>-36069.823884565325</v>
      </c>
    </row>
    <row r="519" spans="1:10" x14ac:dyDescent="0.25">
      <c r="A519" t="s">
        <v>904</v>
      </c>
      <c r="B519" t="s">
        <v>905</v>
      </c>
      <c r="C519">
        <v>3</v>
      </c>
      <c r="D519" s="14">
        <v>38491</v>
      </c>
      <c r="E519" s="15"/>
      <c r="F519" s="16">
        <v>9056262.1799999997</v>
      </c>
      <c r="G519" s="17">
        <f t="shared" ref="G519:G582" si="32">SUM(F519/$F$6)*50000000</f>
        <v>76841.920681730466</v>
      </c>
      <c r="H519" s="16">
        <f t="shared" ref="H519:H582" si="33">IF(C519=1,F519*3)+IF(C519=2,F519*2.25)+IF(C519=3,F519*1.5)+IF(C519=2,F519*0)+IF(C519=5,F519*0)</f>
        <v>13584393.27</v>
      </c>
      <c r="I519" s="16">
        <f t="shared" ref="I519:I582" si="34">SUM(H519/$H$6)*50000000</f>
        <v>86878.305286108342</v>
      </c>
      <c r="J519" s="16">
        <f t="shared" ref="J519:J582" si="35">SUM(I519-G519)</f>
        <v>10036.384604377876</v>
      </c>
    </row>
    <row r="520" spans="1:10" x14ac:dyDescent="0.25">
      <c r="A520" t="s">
        <v>906</v>
      </c>
      <c r="B520" t="s">
        <v>907</v>
      </c>
      <c r="C520">
        <v>2</v>
      </c>
      <c r="D520" s="14">
        <v>118082</v>
      </c>
      <c r="E520" s="15"/>
      <c r="F520" s="16">
        <v>5628325.29</v>
      </c>
      <c r="G520" s="17">
        <f t="shared" si="32"/>
        <v>47756.051769379934</v>
      </c>
      <c r="H520" s="16">
        <f t="shared" si="33"/>
        <v>12663731.9025</v>
      </c>
      <c r="I520" s="16">
        <f t="shared" si="34"/>
        <v>80990.26172310047</v>
      </c>
      <c r="J520" s="16">
        <f t="shared" si="35"/>
        <v>33234.209953720536</v>
      </c>
    </row>
    <row r="521" spans="1:10" x14ac:dyDescent="0.25">
      <c r="A521" t="s">
        <v>908</v>
      </c>
      <c r="B521" t="s">
        <v>909</v>
      </c>
      <c r="C521">
        <v>2</v>
      </c>
      <c r="D521" s="14">
        <v>31789</v>
      </c>
      <c r="E521" s="15"/>
      <c r="F521" s="16">
        <v>6317058.7199999997</v>
      </c>
      <c r="G521" s="17">
        <f t="shared" si="32"/>
        <v>53599.919641910557</v>
      </c>
      <c r="H521" s="16">
        <f t="shared" si="33"/>
        <v>14213382.119999999</v>
      </c>
      <c r="I521" s="16">
        <f t="shared" si="34"/>
        <v>90900.971904023332</v>
      </c>
      <c r="J521" s="16">
        <f t="shared" si="35"/>
        <v>37301.052262112775</v>
      </c>
    </row>
    <row r="522" spans="1:10" x14ac:dyDescent="0.25">
      <c r="A522" t="s">
        <v>910</v>
      </c>
      <c r="B522" t="s">
        <v>911</v>
      </c>
      <c r="C522">
        <v>4</v>
      </c>
      <c r="D522" s="14">
        <v>46255</v>
      </c>
      <c r="E522" s="15"/>
      <c r="F522" s="16">
        <v>6062377.4400000004</v>
      </c>
      <c r="G522" s="17">
        <f t="shared" si="32"/>
        <v>51438.962027399284</v>
      </c>
      <c r="H522" s="16">
        <f t="shared" si="33"/>
        <v>0</v>
      </c>
      <c r="I522" s="16">
        <f t="shared" si="34"/>
        <v>0</v>
      </c>
      <c r="J522" s="16">
        <f t="shared" si="35"/>
        <v>-51438.962027399284</v>
      </c>
    </row>
    <row r="523" spans="1:10" x14ac:dyDescent="0.25">
      <c r="A523" t="s">
        <v>912</v>
      </c>
      <c r="B523" t="s">
        <v>913</v>
      </c>
      <c r="C523">
        <v>3</v>
      </c>
      <c r="D523" s="14">
        <v>31469</v>
      </c>
      <c r="E523" s="15"/>
      <c r="F523" s="16">
        <v>63875332.969999999</v>
      </c>
      <c r="G523" s="17">
        <f t="shared" si="32"/>
        <v>541978.92817628908</v>
      </c>
      <c r="H523" s="16">
        <f t="shared" si="33"/>
        <v>95812999.454999998</v>
      </c>
      <c r="I523" s="16">
        <f t="shared" si="34"/>
        <v>612767.22865586041</v>
      </c>
      <c r="J523" s="16">
        <f t="shared" si="35"/>
        <v>70788.300479571335</v>
      </c>
    </row>
    <row r="524" spans="1:10" x14ac:dyDescent="0.25">
      <c r="A524" t="s">
        <v>914</v>
      </c>
      <c r="B524" t="s">
        <v>915</v>
      </c>
      <c r="C524">
        <v>4</v>
      </c>
      <c r="D524" s="14">
        <v>31405</v>
      </c>
      <c r="E524" s="15"/>
      <c r="F524" s="16">
        <v>36390914.400000006</v>
      </c>
      <c r="G524" s="17">
        <f t="shared" si="32"/>
        <v>308775.04452509602</v>
      </c>
      <c r="H524" s="16">
        <f t="shared" si="33"/>
        <v>0</v>
      </c>
      <c r="I524" s="16">
        <f t="shared" si="34"/>
        <v>0</v>
      </c>
      <c r="J524" s="16">
        <f t="shared" si="35"/>
        <v>-308775.04452509602</v>
      </c>
    </row>
    <row r="525" spans="1:10" x14ac:dyDescent="0.25">
      <c r="A525" t="s">
        <v>916</v>
      </c>
      <c r="B525" t="s">
        <v>917</v>
      </c>
      <c r="C525">
        <v>2</v>
      </c>
      <c r="D525" s="14">
        <v>32484</v>
      </c>
      <c r="E525" s="15"/>
      <c r="F525" s="16">
        <v>9595541.1100000013</v>
      </c>
      <c r="G525" s="17">
        <f t="shared" si="32"/>
        <v>81417.674777708788</v>
      </c>
      <c r="H525" s="16">
        <f t="shared" si="33"/>
        <v>21589967.497500002</v>
      </c>
      <c r="I525" s="16">
        <f t="shared" si="34"/>
        <v>138077.55341619035</v>
      </c>
      <c r="J525" s="16">
        <f t="shared" si="35"/>
        <v>56659.878638481561</v>
      </c>
    </row>
    <row r="526" spans="1:10" x14ac:dyDescent="0.25">
      <c r="A526" t="s">
        <v>918</v>
      </c>
      <c r="B526" t="s">
        <v>919</v>
      </c>
      <c r="C526">
        <v>4</v>
      </c>
      <c r="D526" s="14">
        <v>223282</v>
      </c>
      <c r="E526" s="15"/>
      <c r="F526" s="16">
        <v>24279243.439999998</v>
      </c>
      <c r="G526" s="17">
        <f t="shared" si="32"/>
        <v>206008.13686126127</v>
      </c>
      <c r="H526" s="16">
        <f t="shared" si="33"/>
        <v>0</v>
      </c>
      <c r="I526" s="16">
        <f t="shared" si="34"/>
        <v>0</v>
      </c>
      <c r="J526" s="16">
        <f t="shared" si="35"/>
        <v>-206008.13686126127</v>
      </c>
    </row>
    <row r="527" spans="1:10" x14ac:dyDescent="0.25">
      <c r="A527" t="s">
        <v>922</v>
      </c>
      <c r="B527" t="s">
        <v>923</v>
      </c>
      <c r="C527">
        <v>2</v>
      </c>
      <c r="D527" s="14">
        <v>126706</v>
      </c>
      <c r="E527" s="15"/>
      <c r="F527" s="16">
        <v>7257609.8600000003</v>
      </c>
      <c r="G527" s="17">
        <f t="shared" si="32"/>
        <v>61580.447884191548</v>
      </c>
      <c r="H527" s="16">
        <f t="shared" si="33"/>
        <v>16329622.185000001</v>
      </c>
      <c r="I527" s="16">
        <f t="shared" si="34"/>
        <v>104435.27901450674</v>
      </c>
      <c r="J527" s="16">
        <f t="shared" si="35"/>
        <v>42854.831130315193</v>
      </c>
    </row>
    <row r="528" spans="1:10" x14ac:dyDescent="0.25">
      <c r="A528" t="s">
        <v>924</v>
      </c>
      <c r="B528" t="s">
        <v>925</v>
      </c>
      <c r="C528">
        <v>3</v>
      </c>
      <c r="D528" s="14">
        <v>63570</v>
      </c>
      <c r="E528" s="15"/>
      <c r="F528" s="16">
        <v>11706148.810000001</v>
      </c>
      <c r="G528" s="17">
        <f t="shared" si="32"/>
        <v>99326.072994339207</v>
      </c>
      <c r="H528" s="16">
        <f t="shared" si="33"/>
        <v>17559223.215</v>
      </c>
      <c r="I528" s="16">
        <f t="shared" si="34"/>
        <v>112299.13068172611</v>
      </c>
      <c r="J528" s="16">
        <f t="shared" si="35"/>
        <v>12973.057687386899</v>
      </c>
    </row>
    <row r="529" spans="1:10" x14ac:dyDescent="0.25">
      <c r="A529" t="s">
        <v>926</v>
      </c>
      <c r="B529" t="s">
        <v>927</v>
      </c>
      <c r="C529">
        <v>4</v>
      </c>
      <c r="D529" s="14">
        <v>93298</v>
      </c>
      <c r="E529" s="15"/>
      <c r="F529" s="16">
        <v>10835594</v>
      </c>
      <c r="G529" s="17">
        <f t="shared" si="32"/>
        <v>91939.460026480214</v>
      </c>
      <c r="H529" s="16">
        <f t="shared" si="33"/>
        <v>0</v>
      </c>
      <c r="I529" s="16">
        <f t="shared" si="34"/>
        <v>0</v>
      </c>
      <c r="J529" s="16">
        <f t="shared" si="35"/>
        <v>-91939.460026480214</v>
      </c>
    </row>
    <row r="530" spans="1:10" x14ac:dyDescent="0.25">
      <c r="A530" t="s">
        <v>928</v>
      </c>
      <c r="B530" t="s">
        <v>929</v>
      </c>
      <c r="C530">
        <v>2</v>
      </c>
      <c r="D530" s="14">
        <v>16954</v>
      </c>
      <c r="E530" s="15"/>
      <c r="F530" s="16">
        <v>3145386.87</v>
      </c>
      <c r="G530" s="17">
        <f t="shared" si="32"/>
        <v>26688.446466541725</v>
      </c>
      <c r="H530" s="16">
        <f t="shared" si="33"/>
        <v>7077120.4575000005</v>
      </c>
      <c r="I530" s="16">
        <f t="shared" si="34"/>
        <v>45261.368648027055</v>
      </c>
      <c r="J530" s="16">
        <f t="shared" si="35"/>
        <v>18572.92218148533</v>
      </c>
    </row>
    <row r="531" spans="1:10" x14ac:dyDescent="0.25">
      <c r="A531" t="s">
        <v>930</v>
      </c>
      <c r="B531" t="s">
        <v>931</v>
      </c>
      <c r="C531">
        <v>5</v>
      </c>
      <c r="D531" s="14">
        <v>45796</v>
      </c>
      <c r="E531" s="15"/>
      <c r="F531" s="16">
        <v>12755357.709999999</v>
      </c>
      <c r="G531" s="17">
        <f t="shared" si="32"/>
        <v>108228.55676412396</v>
      </c>
      <c r="H531" s="16">
        <f t="shared" si="33"/>
        <v>0</v>
      </c>
      <c r="I531" s="16">
        <f t="shared" si="34"/>
        <v>0</v>
      </c>
      <c r="J531" s="16">
        <f t="shared" si="35"/>
        <v>-108228.55676412396</v>
      </c>
    </row>
    <row r="532" spans="1:10" x14ac:dyDescent="0.25">
      <c r="A532" t="s">
        <v>932</v>
      </c>
      <c r="B532" t="s">
        <v>933</v>
      </c>
      <c r="C532">
        <v>4</v>
      </c>
      <c r="D532" s="14">
        <v>45994</v>
      </c>
      <c r="E532" s="15"/>
      <c r="F532" s="16">
        <v>41320600.650000006</v>
      </c>
      <c r="G532" s="17">
        <f t="shared" si="32"/>
        <v>350603.17982851958</v>
      </c>
      <c r="H532" s="16">
        <f t="shared" si="33"/>
        <v>0</v>
      </c>
      <c r="I532" s="16">
        <f t="shared" si="34"/>
        <v>0</v>
      </c>
      <c r="J532" s="16">
        <f t="shared" si="35"/>
        <v>-350603.17982851958</v>
      </c>
    </row>
    <row r="533" spans="1:10" x14ac:dyDescent="0.25">
      <c r="A533" t="s">
        <v>1252</v>
      </c>
      <c r="B533" t="s">
        <v>1301</v>
      </c>
      <c r="C533">
        <v>5</v>
      </c>
      <c r="D533" s="14">
        <v>47390</v>
      </c>
      <c r="E533" s="15"/>
      <c r="F533" s="16">
        <v>4781114.78</v>
      </c>
      <c r="G533" s="17">
        <f t="shared" si="32"/>
        <v>40567.513991187174</v>
      </c>
      <c r="H533" s="16">
        <f t="shared" si="33"/>
        <v>0</v>
      </c>
      <c r="I533" s="16">
        <f t="shared" si="34"/>
        <v>0</v>
      </c>
      <c r="J533" s="16">
        <f t="shared" si="35"/>
        <v>-40567.513991187174</v>
      </c>
    </row>
    <row r="534" spans="1:10" x14ac:dyDescent="0.25">
      <c r="A534" t="s">
        <v>934</v>
      </c>
      <c r="B534" t="s">
        <v>935</v>
      </c>
      <c r="C534">
        <v>3</v>
      </c>
      <c r="D534" s="14">
        <v>22456</v>
      </c>
      <c r="E534" s="15"/>
      <c r="F534" s="16">
        <v>2017249.56</v>
      </c>
      <c r="G534" s="17">
        <f t="shared" si="32"/>
        <v>17116.259181089179</v>
      </c>
      <c r="H534" s="16">
        <f t="shared" si="33"/>
        <v>3025874.34</v>
      </c>
      <c r="I534" s="16">
        <f t="shared" si="34"/>
        <v>19351.827456915311</v>
      </c>
      <c r="J534" s="16">
        <f t="shared" si="35"/>
        <v>2235.5682758261319</v>
      </c>
    </row>
    <row r="535" spans="1:10" x14ac:dyDescent="0.25">
      <c r="A535" t="s">
        <v>936</v>
      </c>
      <c r="B535" t="s">
        <v>937</v>
      </c>
      <c r="C535">
        <v>1</v>
      </c>
      <c r="D535" s="14">
        <v>49108</v>
      </c>
      <c r="E535" s="15"/>
      <c r="F535" s="16">
        <v>19634408.609999999</v>
      </c>
      <c r="G535" s="17">
        <f t="shared" si="32"/>
        <v>166596.95126475519</v>
      </c>
      <c r="H535" s="16">
        <f t="shared" si="33"/>
        <v>58903225.829999998</v>
      </c>
      <c r="I535" s="16">
        <f t="shared" si="34"/>
        <v>376712.6241329232</v>
      </c>
      <c r="J535" s="16">
        <f t="shared" si="35"/>
        <v>210115.67286816801</v>
      </c>
    </row>
    <row r="536" spans="1:10" x14ac:dyDescent="0.25">
      <c r="A536" t="s">
        <v>938</v>
      </c>
      <c r="B536" t="s">
        <v>939</v>
      </c>
      <c r="C536">
        <v>1</v>
      </c>
      <c r="D536" s="14">
        <v>123226</v>
      </c>
      <c r="E536" s="15"/>
      <c r="F536" s="16">
        <v>19552206.899999999</v>
      </c>
      <c r="G536" s="17">
        <f t="shared" si="32"/>
        <v>165899.4739662653</v>
      </c>
      <c r="H536" s="16">
        <f t="shared" si="33"/>
        <v>58656620.699999996</v>
      </c>
      <c r="I536" s="16">
        <f t="shared" si="34"/>
        <v>375135.47340241726</v>
      </c>
      <c r="J536" s="16">
        <f t="shared" si="35"/>
        <v>209235.99943615196</v>
      </c>
    </row>
    <row r="537" spans="1:10" x14ac:dyDescent="0.25">
      <c r="A537" t="s">
        <v>493</v>
      </c>
      <c r="B537" t="s">
        <v>1407</v>
      </c>
      <c r="C537">
        <v>1</v>
      </c>
      <c r="D537" s="14">
        <v>12266</v>
      </c>
      <c r="E537" s="15"/>
      <c r="F537" s="16">
        <v>3951632.16</v>
      </c>
      <c r="G537" s="17">
        <f t="shared" si="32"/>
        <v>33529.396451516521</v>
      </c>
      <c r="H537" s="16">
        <f t="shared" si="33"/>
        <v>11854896.48</v>
      </c>
      <c r="I537" s="16">
        <f t="shared" si="34"/>
        <v>75817.395378207497</v>
      </c>
      <c r="J537" s="16">
        <f t="shared" si="35"/>
        <v>42287.998926690976</v>
      </c>
    </row>
    <row r="538" spans="1:10" x14ac:dyDescent="0.25">
      <c r="A538" t="s">
        <v>699</v>
      </c>
      <c r="B538" t="s">
        <v>1408</v>
      </c>
      <c r="C538">
        <v>1</v>
      </c>
      <c r="D538" s="14">
        <v>18151</v>
      </c>
      <c r="E538" s="15"/>
      <c r="F538" s="16">
        <v>8668449.9299999997</v>
      </c>
      <c r="G538" s="17">
        <f t="shared" si="32"/>
        <v>73551.353606528646</v>
      </c>
      <c r="H538" s="16">
        <f t="shared" si="33"/>
        <v>26005349.789999999</v>
      </c>
      <c r="I538" s="16">
        <f t="shared" si="34"/>
        <v>166315.90923660394</v>
      </c>
      <c r="J538" s="16">
        <f t="shared" si="35"/>
        <v>92764.555630075294</v>
      </c>
    </row>
    <row r="539" spans="1:10" x14ac:dyDescent="0.25">
      <c r="A539" t="s">
        <v>940</v>
      </c>
      <c r="B539" t="s">
        <v>941</v>
      </c>
      <c r="C539">
        <v>4</v>
      </c>
      <c r="D539" s="14">
        <v>81416</v>
      </c>
      <c r="E539" s="15"/>
      <c r="F539" s="16">
        <v>7579718.0800000001</v>
      </c>
      <c r="G539" s="17">
        <f t="shared" si="32"/>
        <v>64313.519630594259</v>
      </c>
      <c r="H539" s="16">
        <f t="shared" si="33"/>
        <v>0</v>
      </c>
      <c r="I539" s="16">
        <f t="shared" si="34"/>
        <v>0</v>
      </c>
      <c r="J539" s="16">
        <f t="shared" si="35"/>
        <v>-64313.519630594259</v>
      </c>
    </row>
    <row r="540" spans="1:10" x14ac:dyDescent="0.25">
      <c r="A540" t="s">
        <v>942</v>
      </c>
      <c r="B540" t="s">
        <v>1302</v>
      </c>
      <c r="C540">
        <v>3</v>
      </c>
      <c r="D540" s="14">
        <v>70016</v>
      </c>
      <c r="E540" s="15"/>
      <c r="F540" s="16">
        <v>3296047.9499999997</v>
      </c>
      <c r="G540" s="17">
        <f t="shared" si="32"/>
        <v>27966.798012585841</v>
      </c>
      <c r="H540" s="16">
        <f t="shared" si="33"/>
        <v>4944071.9249999998</v>
      </c>
      <c r="I540" s="16">
        <f t="shared" si="34"/>
        <v>31619.563827352835</v>
      </c>
      <c r="J540" s="16">
        <f t="shared" si="35"/>
        <v>3652.7658147669936</v>
      </c>
    </row>
    <row r="541" spans="1:10" x14ac:dyDescent="0.25">
      <c r="A541" t="s">
        <v>944</v>
      </c>
      <c r="B541" t="s">
        <v>945</v>
      </c>
      <c r="C541">
        <v>4</v>
      </c>
      <c r="D541" s="14">
        <v>33837</v>
      </c>
      <c r="E541" s="15"/>
      <c r="F541" s="16">
        <v>23681833.600000001</v>
      </c>
      <c r="G541" s="17">
        <f t="shared" si="32"/>
        <v>200939.14497174369</v>
      </c>
      <c r="H541" s="16">
        <f t="shared" si="33"/>
        <v>0</v>
      </c>
      <c r="I541" s="16">
        <f t="shared" si="34"/>
        <v>0</v>
      </c>
      <c r="J541" s="16">
        <f t="shared" si="35"/>
        <v>-200939.14497174369</v>
      </c>
    </row>
    <row r="542" spans="1:10" x14ac:dyDescent="0.25">
      <c r="A542" t="s">
        <v>948</v>
      </c>
      <c r="B542" t="s">
        <v>949</v>
      </c>
      <c r="C542">
        <v>2</v>
      </c>
      <c r="D542" s="14">
        <v>11470</v>
      </c>
      <c r="E542" s="15"/>
      <c r="F542" s="16">
        <v>7207599.1200000001</v>
      </c>
      <c r="G542" s="17">
        <f t="shared" si="32"/>
        <v>61156.109317138864</v>
      </c>
      <c r="H542" s="16">
        <f t="shared" si="33"/>
        <v>16217098.02</v>
      </c>
      <c r="I542" s="16">
        <f t="shared" si="34"/>
        <v>103715.63636542916</v>
      </c>
      <c r="J542" s="16">
        <f t="shared" si="35"/>
        <v>42559.5270482903</v>
      </c>
    </row>
    <row r="543" spans="1:10" x14ac:dyDescent="0.25">
      <c r="A543" t="s">
        <v>950</v>
      </c>
      <c r="B543" t="s">
        <v>951</v>
      </c>
      <c r="C543">
        <v>5</v>
      </c>
      <c r="D543" s="14">
        <v>81943</v>
      </c>
      <c r="E543" s="15"/>
      <c r="F543" s="16">
        <v>4251010.3800000008</v>
      </c>
      <c r="G543" s="17">
        <f t="shared" si="32"/>
        <v>36069.605312284912</v>
      </c>
      <c r="H543" s="16">
        <f t="shared" si="33"/>
        <v>0</v>
      </c>
      <c r="I543" s="16">
        <f t="shared" si="34"/>
        <v>0</v>
      </c>
      <c r="J543" s="16">
        <f t="shared" si="35"/>
        <v>-36069.605312284912</v>
      </c>
    </row>
    <row r="544" spans="1:10" x14ac:dyDescent="0.25">
      <c r="A544" t="s">
        <v>952</v>
      </c>
      <c r="B544" t="s">
        <v>953</v>
      </c>
      <c r="C544">
        <v>4</v>
      </c>
      <c r="D544" s="14">
        <v>27687</v>
      </c>
      <c r="E544" s="15"/>
      <c r="F544" s="16">
        <v>27908003.640000004</v>
      </c>
      <c r="G544" s="17">
        <f t="shared" si="32"/>
        <v>236797.98127159846</v>
      </c>
      <c r="H544" s="16">
        <f t="shared" si="33"/>
        <v>0</v>
      </c>
      <c r="I544" s="16">
        <f t="shared" si="34"/>
        <v>0</v>
      </c>
      <c r="J544" s="16">
        <f t="shared" si="35"/>
        <v>-236797.98127159846</v>
      </c>
    </row>
    <row r="545" spans="1:10" x14ac:dyDescent="0.25">
      <c r="A545" t="s">
        <v>954</v>
      </c>
      <c r="B545" t="s">
        <v>955</v>
      </c>
      <c r="C545">
        <v>1</v>
      </c>
      <c r="D545" s="14">
        <v>39769</v>
      </c>
      <c r="E545" s="15"/>
      <c r="F545" s="16">
        <v>23934833.34</v>
      </c>
      <c r="G545" s="17">
        <f t="shared" si="32"/>
        <v>203085.83480549342</v>
      </c>
      <c r="H545" s="16">
        <f t="shared" si="33"/>
        <v>71804500.019999996</v>
      </c>
      <c r="I545" s="16">
        <f t="shared" si="34"/>
        <v>459222.07563223259</v>
      </c>
      <c r="J545" s="16">
        <f t="shared" si="35"/>
        <v>256136.24082673917</v>
      </c>
    </row>
    <row r="546" spans="1:10" x14ac:dyDescent="0.25">
      <c r="A546" t="s">
        <v>956</v>
      </c>
      <c r="B546" t="s">
        <v>957</v>
      </c>
      <c r="C546">
        <v>1</v>
      </c>
      <c r="D546" s="14">
        <v>24899</v>
      </c>
      <c r="E546" s="15"/>
      <c r="F546" s="16">
        <v>7204455.5500000007</v>
      </c>
      <c r="G546" s="17">
        <f t="shared" si="32"/>
        <v>61129.436286721204</v>
      </c>
      <c r="H546" s="16">
        <f t="shared" si="33"/>
        <v>21613366.650000002</v>
      </c>
      <c r="I546" s="16">
        <f t="shared" si="34"/>
        <v>138227.20152147752</v>
      </c>
      <c r="J546" s="16">
        <f t="shared" si="35"/>
        <v>77097.765234756313</v>
      </c>
    </row>
    <row r="547" spans="1:10" x14ac:dyDescent="0.25">
      <c r="A547" t="s">
        <v>958</v>
      </c>
      <c r="B547" t="s">
        <v>959</v>
      </c>
      <c r="C547">
        <v>5</v>
      </c>
      <c r="D547" s="14">
        <v>138423</v>
      </c>
      <c r="E547" s="15"/>
      <c r="F547" s="16">
        <v>7900260.4199999999</v>
      </c>
      <c r="G547" s="17">
        <f t="shared" si="32"/>
        <v>67033.304965410643</v>
      </c>
      <c r="H547" s="16">
        <f t="shared" si="33"/>
        <v>0</v>
      </c>
      <c r="I547" s="16">
        <f t="shared" si="34"/>
        <v>0</v>
      </c>
      <c r="J547" s="16">
        <f t="shared" si="35"/>
        <v>-67033.304965410643</v>
      </c>
    </row>
    <row r="548" spans="1:10" x14ac:dyDescent="0.25">
      <c r="A548" t="s">
        <v>960</v>
      </c>
      <c r="B548" t="s">
        <v>961</v>
      </c>
      <c r="C548">
        <v>1</v>
      </c>
      <c r="D548" s="14">
        <v>109731</v>
      </c>
      <c r="E548" s="15"/>
      <c r="F548" s="16">
        <v>2971603.42</v>
      </c>
      <c r="G548" s="17">
        <f t="shared" si="32"/>
        <v>25213.902795512815</v>
      </c>
      <c r="H548" s="16">
        <f t="shared" si="33"/>
        <v>8914810.2599999998</v>
      </c>
      <c r="I548" s="16">
        <f t="shared" si="34"/>
        <v>57014.221536595047</v>
      </c>
      <c r="J548" s="16">
        <f t="shared" si="35"/>
        <v>31800.318741082232</v>
      </c>
    </row>
    <row r="549" spans="1:10" x14ac:dyDescent="0.25">
      <c r="A549" t="s">
        <v>962</v>
      </c>
      <c r="B549" t="s">
        <v>963</v>
      </c>
      <c r="C549">
        <v>5</v>
      </c>
      <c r="D549" s="14">
        <v>32147</v>
      </c>
      <c r="E549" s="15"/>
      <c r="F549" s="16">
        <v>4014143.92</v>
      </c>
      <c r="G549" s="17">
        <f t="shared" si="32"/>
        <v>34059.805532892664</v>
      </c>
      <c r="H549" s="16">
        <f t="shared" si="33"/>
        <v>0</v>
      </c>
      <c r="I549" s="16">
        <f t="shared" si="34"/>
        <v>0</v>
      </c>
      <c r="J549" s="16">
        <f t="shared" si="35"/>
        <v>-34059.805532892664</v>
      </c>
    </row>
    <row r="550" spans="1:10" x14ac:dyDescent="0.25">
      <c r="A550" t="s">
        <v>964</v>
      </c>
      <c r="B550" t="s">
        <v>965</v>
      </c>
      <c r="C550">
        <v>3</v>
      </c>
      <c r="D550" s="14">
        <v>43329</v>
      </c>
      <c r="E550" s="15"/>
      <c r="F550" s="16">
        <v>8681799.3599999994</v>
      </c>
      <c r="G550" s="17">
        <f t="shared" si="32"/>
        <v>73664.622836241499</v>
      </c>
      <c r="H550" s="16">
        <f t="shared" si="33"/>
        <v>13022699.039999999</v>
      </c>
      <c r="I550" s="16">
        <f t="shared" si="34"/>
        <v>83286.018032532258</v>
      </c>
      <c r="J550" s="16">
        <f t="shared" si="35"/>
        <v>9621.3951962907595</v>
      </c>
    </row>
    <row r="551" spans="1:10" x14ac:dyDescent="0.25">
      <c r="A551" t="s">
        <v>1365</v>
      </c>
      <c r="B551" t="s">
        <v>1409</v>
      </c>
      <c r="C551">
        <v>4</v>
      </c>
      <c r="D551" s="14">
        <v>11246</v>
      </c>
      <c r="E551" s="15"/>
      <c r="F551" s="16">
        <v>5693691.04</v>
      </c>
      <c r="G551" s="17">
        <f t="shared" si="32"/>
        <v>48310.676809707758</v>
      </c>
      <c r="H551" s="16">
        <f t="shared" si="33"/>
        <v>0</v>
      </c>
      <c r="I551" s="16">
        <f t="shared" si="34"/>
        <v>0</v>
      </c>
      <c r="J551" s="16">
        <f t="shared" si="35"/>
        <v>-48310.676809707758</v>
      </c>
    </row>
    <row r="552" spans="1:10" x14ac:dyDescent="0.25">
      <c r="A552" t="s">
        <v>967</v>
      </c>
      <c r="B552" t="s">
        <v>968</v>
      </c>
      <c r="C552">
        <v>4</v>
      </c>
      <c r="D552" s="14">
        <v>10134</v>
      </c>
      <c r="E552" s="15"/>
      <c r="F552" s="16">
        <v>4784416.3499999996</v>
      </c>
      <c r="G552" s="17">
        <f t="shared" si="32"/>
        <v>40595.52764351113</v>
      </c>
      <c r="H552" s="16">
        <f t="shared" si="33"/>
        <v>0</v>
      </c>
      <c r="I552" s="16">
        <f t="shared" si="34"/>
        <v>0</v>
      </c>
      <c r="J552" s="16">
        <f t="shared" si="35"/>
        <v>-40595.52764351113</v>
      </c>
    </row>
    <row r="553" spans="1:10" x14ac:dyDescent="0.25">
      <c r="A553" t="s">
        <v>969</v>
      </c>
      <c r="B553" t="s">
        <v>970</v>
      </c>
      <c r="C553">
        <v>4</v>
      </c>
      <c r="D553" s="14">
        <v>23053</v>
      </c>
      <c r="E553" s="15"/>
      <c r="F553" s="16">
        <v>11636148.43</v>
      </c>
      <c r="G553" s="17">
        <f t="shared" si="32"/>
        <v>98732.123355874675</v>
      </c>
      <c r="H553" s="16">
        <f t="shared" si="33"/>
        <v>0</v>
      </c>
      <c r="I553" s="16">
        <f t="shared" si="34"/>
        <v>0</v>
      </c>
      <c r="J553" s="16">
        <f t="shared" si="35"/>
        <v>-98732.123355874675</v>
      </c>
    </row>
    <row r="554" spans="1:10" x14ac:dyDescent="0.25">
      <c r="A554" t="s">
        <v>971</v>
      </c>
      <c r="B554" t="s">
        <v>972</v>
      </c>
      <c r="C554">
        <v>3</v>
      </c>
      <c r="D554" s="14">
        <v>28295</v>
      </c>
      <c r="E554" s="15"/>
      <c r="F554" s="16">
        <v>4112010.51</v>
      </c>
      <c r="G554" s="17">
        <f t="shared" si="32"/>
        <v>34890.198535734315</v>
      </c>
      <c r="H554" s="16">
        <f t="shared" si="33"/>
        <v>6168015.7649999997</v>
      </c>
      <c r="I554" s="16">
        <f t="shared" si="34"/>
        <v>39447.23521989135</v>
      </c>
      <c r="J554" s="16">
        <f t="shared" si="35"/>
        <v>4557.0366841570358</v>
      </c>
    </row>
    <row r="555" spans="1:10" x14ac:dyDescent="0.25">
      <c r="A555" t="s">
        <v>973</v>
      </c>
      <c r="B555" t="s">
        <v>974</v>
      </c>
      <c r="C555">
        <v>3</v>
      </c>
      <c r="D555" s="14">
        <v>28838</v>
      </c>
      <c r="E555" s="15"/>
      <c r="F555" s="16">
        <v>14646038.810000001</v>
      </c>
      <c r="G555" s="17">
        <f t="shared" si="32"/>
        <v>124270.88904570186</v>
      </c>
      <c r="H555" s="16">
        <f t="shared" si="33"/>
        <v>21969058.215</v>
      </c>
      <c r="I555" s="16">
        <f t="shared" si="34"/>
        <v>140502.00907140377</v>
      </c>
      <c r="J555" s="16">
        <f t="shared" si="35"/>
        <v>16231.120025701908</v>
      </c>
    </row>
    <row r="556" spans="1:10" x14ac:dyDescent="0.25">
      <c r="A556" t="s">
        <v>975</v>
      </c>
      <c r="B556" t="s">
        <v>976</v>
      </c>
      <c r="C556">
        <v>5</v>
      </c>
      <c r="D556" s="14">
        <v>58943</v>
      </c>
      <c r="E556" s="15"/>
      <c r="F556" s="16">
        <v>10168393.669999998</v>
      </c>
      <c r="G556" s="17">
        <f t="shared" si="32"/>
        <v>86278.29940439621</v>
      </c>
      <c r="H556" s="16">
        <f t="shared" si="33"/>
        <v>0</v>
      </c>
      <c r="I556" s="16">
        <f t="shared" si="34"/>
        <v>0</v>
      </c>
      <c r="J556" s="16">
        <f t="shared" si="35"/>
        <v>-86278.29940439621</v>
      </c>
    </row>
    <row r="557" spans="1:10" x14ac:dyDescent="0.25">
      <c r="A557" t="s">
        <v>977</v>
      </c>
      <c r="B557" t="s">
        <v>978</v>
      </c>
      <c r="C557">
        <v>3</v>
      </c>
      <c r="D557" s="14">
        <v>24131</v>
      </c>
      <c r="E557" s="15"/>
      <c r="F557" s="16">
        <v>9201594.5600000005</v>
      </c>
      <c r="G557" s="17">
        <f t="shared" si="32"/>
        <v>78075.05848124226</v>
      </c>
      <c r="H557" s="16">
        <f t="shared" si="33"/>
        <v>13802391.84</v>
      </c>
      <c r="I557" s="16">
        <f t="shared" si="34"/>
        <v>88272.504198048046</v>
      </c>
      <c r="J557" s="16">
        <f t="shared" si="35"/>
        <v>10197.445716805785</v>
      </c>
    </row>
    <row r="558" spans="1:10" x14ac:dyDescent="0.25">
      <c r="A558" t="s">
        <v>1253</v>
      </c>
      <c r="B558" t="s">
        <v>1303</v>
      </c>
      <c r="C558">
        <v>1</v>
      </c>
      <c r="D558" s="14">
        <v>68399</v>
      </c>
      <c r="E558" s="15"/>
      <c r="F558" s="16">
        <v>929321.94</v>
      </c>
      <c r="G558" s="17">
        <f t="shared" si="32"/>
        <v>7885.2490555073437</v>
      </c>
      <c r="H558" s="16">
        <f t="shared" si="33"/>
        <v>2787965.82</v>
      </c>
      <c r="I558" s="16">
        <f t="shared" si="34"/>
        <v>17830.295459135756</v>
      </c>
      <c r="J558" s="16">
        <f t="shared" si="35"/>
        <v>9945.046403628412</v>
      </c>
    </row>
    <row r="559" spans="1:10" x14ac:dyDescent="0.25">
      <c r="A559" t="s">
        <v>979</v>
      </c>
      <c r="B559" t="s">
        <v>980</v>
      </c>
      <c r="C559">
        <v>4</v>
      </c>
      <c r="D559" s="14">
        <v>51219</v>
      </c>
      <c r="E559" s="15"/>
      <c r="F559" s="16">
        <v>3585821.16</v>
      </c>
      <c r="G559" s="17">
        <f t="shared" si="32"/>
        <v>30425.508855529923</v>
      </c>
      <c r="H559" s="16">
        <f t="shared" si="33"/>
        <v>0</v>
      </c>
      <c r="I559" s="16">
        <f t="shared" si="34"/>
        <v>0</v>
      </c>
      <c r="J559" s="16">
        <f t="shared" si="35"/>
        <v>-30425.508855529923</v>
      </c>
    </row>
    <row r="560" spans="1:10" x14ac:dyDescent="0.25">
      <c r="A560" t="s">
        <v>981</v>
      </c>
      <c r="B560" t="s">
        <v>982</v>
      </c>
      <c r="C560">
        <v>4</v>
      </c>
      <c r="D560" s="14">
        <v>42474</v>
      </c>
      <c r="E560" s="15"/>
      <c r="F560" s="16">
        <v>5936442.0600000005</v>
      </c>
      <c r="G560" s="17">
        <f t="shared" si="32"/>
        <v>50370.406779257872</v>
      </c>
      <c r="H560" s="16">
        <f t="shared" si="33"/>
        <v>0</v>
      </c>
      <c r="I560" s="16">
        <f t="shared" si="34"/>
        <v>0</v>
      </c>
      <c r="J560" s="16">
        <f t="shared" si="35"/>
        <v>-50370.406779257872</v>
      </c>
    </row>
    <row r="561" spans="1:10" x14ac:dyDescent="0.25">
      <c r="A561" t="s">
        <v>983</v>
      </c>
      <c r="B561" t="s">
        <v>984</v>
      </c>
      <c r="C561">
        <v>4</v>
      </c>
      <c r="D561" s="14">
        <v>6900</v>
      </c>
      <c r="E561" s="15"/>
      <c r="F561" s="16">
        <v>7866594.75</v>
      </c>
      <c r="G561" s="17">
        <f t="shared" si="32"/>
        <v>66747.653480016335</v>
      </c>
      <c r="H561" s="16">
        <f t="shared" si="33"/>
        <v>0</v>
      </c>
      <c r="I561" s="16">
        <f t="shared" si="34"/>
        <v>0</v>
      </c>
      <c r="J561" s="16">
        <f t="shared" si="35"/>
        <v>-66747.653480016335</v>
      </c>
    </row>
    <row r="562" spans="1:10" x14ac:dyDescent="0.25">
      <c r="A562" t="s">
        <v>985</v>
      </c>
      <c r="B562" t="s">
        <v>986</v>
      </c>
      <c r="C562">
        <v>1</v>
      </c>
      <c r="D562" s="14">
        <v>27872</v>
      </c>
      <c r="E562" s="15"/>
      <c r="F562" s="16">
        <v>20177922.270000003</v>
      </c>
      <c r="G562" s="17">
        <f t="shared" si="32"/>
        <v>171208.63682785552</v>
      </c>
      <c r="H562" s="16">
        <f t="shared" si="33"/>
        <v>60533766.81000001</v>
      </c>
      <c r="I562" s="16">
        <f t="shared" si="34"/>
        <v>387140.66712508193</v>
      </c>
      <c r="J562" s="16">
        <f t="shared" si="35"/>
        <v>215932.03029722642</v>
      </c>
    </row>
    <row r="563" spans="1:10" x14ac:dyDescent="0.25">
      <c r="A563" t="s">
        <v>987</v>
      </c>
      <c r="B563" t="s">
        <v>988</v>
      </c>
      <c r="C563">
        <v>5</v>
      </c>
      <c r="D563" s="14">
        <v>28213</v>
      </c>
      <c r="E563" s="15"/>
      <c r="F563" s="16">
        <v>16055487.489999998</v>
      </c>
      <c r="G563" s="17">
        <f t="shared" si="32"/>
        <v>136229.98889516422</v>
      </c>
      <c r="H563" s="16">
        <f t="shared" si="33"/>
        <v>0</v>
      </c>
      <c r="I563" s="16">
        <f t="shared" si="34"/>
        <v>0</v>
      </c>
      <c r="J563" s="16">
        <f t="shared" si="35"/>
        <v>-136229.98889516422</v>
      </c>
    </row>
    <row r="564" spans="1:10" x14ac:dyDescent="0.25">
      <c r="A564" t="s">
        <v>989</v>
      </c>
      <c r="B564" t="s">
        <v>990</v>
      </c>
      <c r="C564">
        <v>5</v>
      </c>
      <c r="D564" s="14">
        <v>46779</v>
      </c>
      <c r="E564" s="15"/>
      <c r="F564" s="16">
        <v>18994760.050000001</v>
      </c>
      <c r="G564" s="17">
        <f t="shared" si="32"/>
        <v>161169.56599975584</v>
      </c>
      <c r="H564" s="16">
        <f t="shared" si="33"/>
        <v>0</v>
      </c>
      <c r="I564" s="16">
        <f t="shared" si="34"/>
        <v>0</v>
      </c>
      <c r="J564" s="16">
        <f t="shared" si="35"/>
        <v>-161169.56599975584</v>
      </c>
    </row>
    <row r="565" spans="1:10" x14ac:dyDescent="0.25">
      <c r="A565" t="s">
        <v>991</v>
      </c>
      <c r="B565" t="s">
        <v>992</v>
      </c>
      <c r="C565">
        <v>2</v>
      </c>
      <c r="D565" s="14">
        <v>93808</v>
      </c>
      <c r="E565" s="15"/>
      <c r="F565" s="16">
        <v>6054738.0099999998</v>
      </c>
      <c r="G565" s="17">
        <f t="shared" si="32"/>
        <v>51374.141855186281</v>
      </c>
      <c r="H565" s="16">
        <f t="shared" si="33"/>
        <v>13623160.522499999</v>
      </c>
      <c r="I565" s="16">
        <f t="shared" si="34"/>
        <v>87126.239303539696</v>
      </c>
      <c r="J565" s="16">
        <f t="shared" si="35"/>
        <v>35752.097448353416</v>
      </c>
    </row>
    <row r="566" spans="1:10" x14ac:dyDescent="0.25">
      <c r="A566" t="s">
        <v>1254</v>
      </c>
      <c r="B566" t="s">
        <v>993</v>
      </c>
      <c r="C566">
        <v>4</v>
      </c>
      <c r="D566" s="14">
        <v>67559</v>
      </c>
      <c r="E566" s="15"/>
      <c r="F566" s="16">
        <v>7460860.0499999998</v>
      </c>
      <c r="G566" s="17">
        <f t="shared" si="32"/>
        <v>63305.015334658914</v>
      </c>
      <c r="H566" s="16">
        <f t="shared" si="33"/>
        <v>0</v>
      </c>
      <c r="I566" s="16">
        <f t="shared" si="34"/>
        <v>0</v>
      </c>
      <c r="J566" s="16">
        <f t="shared" si="35"/>
        <v>-63305.015334658914</v>
      </c>
    </row>
    <row r="567" spans="1:10" x14ac:dyDescent="0.25">
      <c r="A567" t="s">
        <v>994</v>
      </c>
      <c r="B567" t="s">
        <v>995</v>
      </c>
      <c r="C567">
        <v>1</v>
      </c>
      <c r="D567" s="14">
        <v>67253</v>
      </c>
      <c r="E567" s="15"/>
      <c r="F567" s="16">
        <v>8728428.620000001</v>
      </c>
      <c r="G567" s="17">
        <f t="shared" si="32"/>
        <v>74060.269718713709</v>
      </c>
      <c r="H567" s="16">
        <f t="shared" si="33"/>
        <v>26185285.860000003</v>
      </c>
      <c r="I567" s="16">
        <f t="shared" si="34"/>
        <v>167466.68134035083</v>
      </c>
      <c r="J567" s="16">
        <f t="shared" si="35"/>
        <v>93406.411621637119</v>
      </c>
    </row>
    <row r="568" spans="1:10" x14ac:dyDescent="0.25">
      <c r="A568" t="s">
        <v>1366</v>
      </c>
      <c r="B568" t="s">
        <v>1410</v>
      </c>
      <c r="C568">
        <v>4</v>
      </c>
      <c r="D568" s="14">
        <v>26307</v>
      </c>
      <c r="E568" s="15"/>
      <c r="F568" s="16">
        <v>5213862.3899999987</v>
      </c>
      <c r="G568" s="17">
        <f t="shared" si="32"/>
        <v>44239.355294132787</v>
      </c>
      <c r="H568" s="16">
        <f t="shared" si="33"/>
        <v>0</v>
      </c>
      <c r="I568" s="16">
        <f t="shared" si="34"/>
        <v>0</v>
      </c>
      <c r="J568" s="16">
        <f t="shared" si="35"/>
        <v>-44239.355294132787</v>
      </c>
    </row>
    <row r="569" spans="1:10" x14ac:dyDescent="0.25">
      <c r="A569" t="s">
        <v>996</v>
      </c>
      <c r="B569" t="s">
        <v>997</v>
      </c>
      <c r="C569">
        <v>3</v>
      </c>
      <c r="D569" s="14">
        <v>34755</v>
      </c>
      <c r="E569" s="15"/>
      <c r="F569" s="16">
        <v>7762260.5999999996</v>
      </c>
      <c r="G569" s="17">
        <f t="shared" si="32"/>
        <v>65862.38356188155</v>
      </c>
      <c r="H569" s="16">
        <f t="shared" si="33"/>
        <v>11643390.899999999</v>
      </c>
      <c r="I569" s="16">
        <f t="shared" si="34"/>
        <v>74464.722057895458</v>
      </c>
      <c r="J569" s="16">
        <f t="shared" si="35"/>
        <v>8602.3384960139083</v>
      </c>
    </row>
    <row r="570" spans="1:10" x14ac:dyDescent="0.25">
      <c r="A570" t="s">
        <v>998</v>
      </c>
      <c r="B570" t="s">
        <v>1304</v>
      </c>
      <c r="C570">
        <v>5</v>
      </c>
      <c r="D570" s="14">
        <v>48790</v>
      </c>
      <c r="E570" s="15"/>
      <c r="F570" s="16">
        <v>5743680.2000000002</v>
      </c>
      <c r="G570" s="17">
        <f t="shared" si="32"/>
        <v>48734.832271565909</v>
      </c>
      <c r="H570" s="16">
        <f t="shared" si="33"/>
        <v>0</v>
      </c>
      <c r="I570" s="16">
        <f t="shared" si="34"/>
        <v>0</v>
      </c>
      <c r="J570" s="16">
        <f t="shared" si="35"/>
        <v>-48734.832271565909</v>
      </c>
    </row>
    <row r="571" spans="1:10" x14ac:dyDescent="0.25">
      <c r="A571" t="s">
        <v>999</v>
      </c>
      <c r="B571" t="s">
        <v>1000</v>
      </c>
      <c r="C571">
        <v>5</v>
      </c>
      <c r="D571" s="14">
        <v>16475</v>
      </c>
      <c r="E571" s="15"/>
      <c r="F571" s="16">
        <v>10326790.639999999</v>
      </c>
      <c r="G571" s="17">
        <f t="shared" si="32"/>
        <v>87622.289580812081</v>
      </c>
      <c r="H571" s="16">
        <f t="shared" si="33"/>
        <v>0</v>
      </c>
      <c r="I571" s="16">
        <f t="shared" si="34"/>
        <v>0</v>
      </c>
      <c r="J571" s="16">
        <f t="shared" si="35"/>
        <v>-87622.289580812081</v>
      </c>
    </row>
    <row r="572" spans="1:10" x14ac:dyDescent="0.25">
      <c r="A572" t="s">
        <v>1001</v>
      </c>
      <c r="B572" t="s">
        <v>1002</v>
      </c>
      <c r="C572">
        <v>4</v>
      </c>
      <c r="D572" s="14">
        <v>28503</v>
      </c>
      <c r="E572" s="15"/>
      <c r="F572" s="16">
        <v>16185180.379999999</v>
      </c>
      <c r="G572" s="17">
        <f t="shared" si="32"/>
        <v>137330.42642317363</v>
      </c>
      <c r="H572" s="16">
        <f t="shared" si="33"/>
        <v>0</v>
      </c>
      <c r="I572" s="16">
        <f t="shared" si="34"/>
        <v>0</v>
      </c>
      <c r="J572" s="16">
        <f t="shared" si="35"/>
        <v>-137330.42642317363</v>
      </c>
    </row>
    <row r="573" spans="1:10" x14ac:dyDescent="0.25">
      <c r="A573" t="s">
        <v>1003</v>
      </c>
      <c r="B573" t="s">
        <v>1004</v>
      </c>
      <c r="C573">
        <v>3</v>
      </c>
      <c r="D573" s="14">
        <v>40506</v>
      </c>
      <c r="E573" s="15"/>
      <c r="F573" s="16">
        <v>4981090.9500000011</v>
      </c>
      <c r="G573" s="17">
        <f t="shared" si="32"/>
        <v>42264.301549669304</v>
      </c>
      <c r="H573" s="16">
        <f t="shared" si="33"/>
        <v>7471636.4250000017</v>
      </c>
      <c r="I573" s="16">
        <f t="shared" si="34"/>
        <v>47784.475715341039</v>
      </c>
      <c r="J573" s="16">
        <f t="shared" si="35"/>
        <v>5520.174165671735</v>
      </c>
    </row>
    <row r="574" spans="1:10" x14ac:dyDescent="0.25">
      <c r="A574" t="s">
        <v>1005</v>
      </c>
      <c r="B574" t="s">
        <v>1006</v>
      </c>
      <c r="C574">
        <v>5</v>
      </c>
      <c r="D574" s="14">
        <v>15182</v>
      </c>
      <c r="E574" s="15"/>
      <c r="F574" s="16">
        <v>5218150.3</v>
      </c>
      <c r="G574" s="17">
        <f t="shared" si="32"/>
        <v>44275.737990830559</v>
      </c>
      <c r="H574" s="16">
        <f t="shared" si="33"/>
        <v>0</v>
      </c>
      <c r="I574" s="16">
        <f t="shared" si="34"/>
        <v>0</v>
      </c>
      <c r="J574" s="16">
        <f t="shared" si="35"/>
        <v>-44275.737990830559</v>
      </c>
    </row>
    <row r="575" spans="1:10" x14ac:dyDescent="0.25">
      <c r="A575" t="s">
        <v>1007</v>
      </c>
      <c r="B575" t="s">
        <v>1008</v>
      </c>
      <c r="C575">
        <v>5</v>
      </c>
      <c r="D575" s="14">
        <v>54553</v>
      </c>
      <c r="E575" s="15"/>
      <c r="F575" s="16">
        <v>6577901.8199999994</v>
      </c>
      <c r="G575" s="17">
        <f t="shared" si="32"/>
        <v>55813.159983476806</v>
      </c>
      <c r="H575" s="16">
        <f t="shared" si="33"/>
        <v>0</v>
      </c>
      <c r="I575" s="16">
        <f t="shared" si="34"/>
        <v>0</v>
      </c>
      <c r="J575" s="16">
        <f t="shared" si="35"/>
        <v>-55813.159983476806</v>
      </c>
    </row>
    <row r="576" spans="1:10" x14ac:dyDescent="0.25">
      <c r="A576" t="s">
        <v>1009</v>
      </c>
      <c r="B576" t="s">
        <v>1010</v>
      </c>
      <c r="C576">
        <v>3</v>
      </c>
      <c r="D576" s="14">
        <v>83737</v>
      </c>
      <c r="E576" s="15"/>
      <c r="F576" s="16">
        <v>3239700.1799999997</v>
      </c>
      <c r="G576" s="17">
        <f t="shared" si="32"/>
        <v>27488.69007060349</v>
      </c>
      <c r="H576" s="16">
        <f t="shared" si="33"/>
        <v>4859550.2699999996</v>
      </c>
      <c r="I576" s="16">
        <f t="shared" si="34"/>
        <v>31079.009825386936</v>
      </c>
      <c r="J576" s="16">
        <f t="shared" si="35"/>
        <v>3590.3197547834461</v>
      </c>
    </row>
    <row r="577" spans="1:10" x14ac:dyDescent="0.25">
      <c r="A577" t="s">
        <v>1011</v>
      </c>
      <c r="B577" t="s">
        <v>1012</v>
      </c>
      <c r="C577">
        <v>4</v>
      </c>
      <c r="D577" s="14">
        <v>21116</v>
      </c>
      <c r="E577" s="15"/>
      <c r="F577" s="16">
        <v>9915658.709999999</v>
      </c>
      <c r="G577" s="17">
        <f t="shared" si="32"/>
        <v>84133.856215382868</v>
      </c>
      <c r="H577" s="16">
        <f t="shared" si="33"/>
        <v>0</v>
      </c>
      <c r="I577" s="16">
        <f t="shared" si="34"/>
        <v>0</v>
      </c>
      <c r="J577" s="16">
        <f t="shared" si="35"/>
        <v>-84133.856215382868</v>
      </c>
    </row>
    <row r="578" spans="1:10" x14ac:dyDescent="0.25">
      <c r="A578" t="s">
        <v>1013</v>
      </c>
      <c r="B578" t="s">
        <v>1014</v>
      </c>
      <c r="C578">
        <v>3</v>
      </c>
      <c r="D578" s="14">
        <v>25784</v>
      </c>
      <c r="E578" s="15"/>
      <c r="F578" s="16">
        <v>6430414.6399999997</v>
      </c>
      <c r="G578" s="17">
        <f t="shared" si="32"/>
        <v>54561.738816346675</v>
      </c>
      <c r="H578" s="16">
        <f t="shared" si="33"/>
        <v>9645621.959999999</v>
      </c>
      <c r="I578" s="16">
        <f t="shared" si="34"/>
        <v>61688.09108066043</v>
      </c>
      <c r="J578" s="16">
        <f t="shared" si="35"/>
        <v>7126.3522643137549</v>
      </c>
    </row>
    <row r="579" spans="1:10" x14ac:dyDescent="0.25">
      <c r="A579" t="s">
        <v>1016</v>
      </c>
      <c r="B579" t="s">
        <v>1017</v>
      </c>
      <c r="C579">
        <v>3</v>
      </c>
      <c r="D579" s="14">
        <v>23139</v>
      </c>
      <c r="E579" s="15"/>
      <c r="F579" s="16">
        <v>2356947.67</v>
      </c>
      <c r="G579" s="17">
        <f t="shared" si="32"/>
        <v>19998.580243083183</v>
      </c>
      <c r="H579" s="16">
        <f t="shared" si="33"/>
        <v>3535421.5049999999</v>
      </c>
      <c r="I579" s="16">
        <f t="shared" si="34"/>
        <v>22610.610773819462</v>
      </c>
      <c r="J579" s="16">
        <f t="shared" si="35"/>
        <v>2612.0305307362796</v>
      </c>
    </row>
    <row r="580" spans="1:10" x14ac:dyDescent="0.25">
      <c r="A580" t="s">
        <v>1018</v>
      </c>
      <c r="B580" t="s">
        <v>1019</v>
      </c>
      <c r="C580">
        <v>2</v>
      </c>
      <c r="D580" s="14">
        <v>15868</v>
      </c>
      <c r="E580" s="15"/>
      <c r="F580" s="16">
        <v>34398928.059999995</v>
      </c>
      <c r="G580" s="17">
        <f t="shared" si="32"/>
        <v>291873.14247157454</v>
      </c>
      <c r="H580" s="16">
        <f t="shared" si="33"/>
        <v>77397588.13499999</v>
      </c>
      <c r="I580" s="16">
        <f t="shared" si="34"/>
        <v>494992.38992519281</v>
      </c>
      <c r="J580" s="16">
        <f t="shared" si="35"/>
        <v>203119.24745361827</v>
      </c>
    </row>
    <row r="581" spans="1:10" x14ac:dyDescent="0.25">
      <c r="A581" t="s">
        <v>1020</v>
      </c>
      <c r="B581" t="s">
        <v>1021</v>
      </c>
      <c r="C581">
        <v>1</v>
      </c>
      <c r="D581" s="14">
        <v>60876</v>
      </c>
      <c r="E581" s="15"/>
      <c r="F581" s="16">
        <v>8858663.9699999988</v>
      </c>
      <c r="G581" s="17">
        <f t="shared" si="32"/>
        <v>75165.309992035094</v>
      </c>
      <c r="H581" s="16">
        <f t="shared" si="33"/>
        <v>26575991.909999996</v>
      </c>
      <c r="I581" s="16">
        <f t="shared" si="34"/>
        <v>169965.42227153332</v>
      </c>
      <c r="J581" s="16">
        <f t="shared" si="35"/>
        <v>94800.112279498222</v>
      </c>
    </row>
    <row r="582" spans="1:10" x14ac:dyDescent="0.25">
      <c r="A582" t="s">
        <v>1255</v>
      </c>
      <c r="B582" t="s">
        <v>1305</v>
      </c>
      <c r="C582">
        <v>4</v>
      </c>
      <c r="D582" s="14">
        <v>30263</v>
      </c>
      <c r="E582" s="15"/>
      <c r="F582" s="16">
        <v>9685109.2200000007</v>
      </c>
      <c r="G582" s="17">
        <f t="shared" si="32"/>
        <v>82177.655602847881</v>
      </c>
      <c r="H582" s="16">
        <f t="shared" si="33"/>
        <v>0</v>
      </c>
      <c r="I582" s="16">
        <f t="shared" si="34"/>
        <v>0</v>
      </c>
      <c r="J582" s="16">
        <f t="shared" si="35"/>
        <v>-82177.655602847881</v>
      </c>
    </row>
    <row r="583" spans="1:10" x14ac:dyDescent="0.25">
      <c r="A583" t="s">
        <v>1256</v>
      </c>
      <c r="B583" t="s">
        <v>1306</v>
      </c>
      <c r="C583">
        <v>3</v>
      </c>
      <c r="D583" s="14">
        <v>10810</v>
      </c>
      <c r="E583" s="15"/>
      <c r="F583" s="16">
        <v>4878690.54</v>
      </c>
      <c r="G583" s="17">
        <f t="shared" ref="G583" si="36">SUM(F583/$F$6)*50000000</f>
        <v>41395.439316376855</v>
      </c>
      <c r="H583" s="16">
        <f t="shared" ref="H583" si="37">IF(C583=1,F583*3)+IF(C583=2,F583*2.25)+IF(C583=3,F583*1.5)+IF(C583=2,F583*0)+IF(C583=5,F583*0)</f>
        <v>7318035.8100000005</v>
      </c>
      <c r="I583" s="16">
        <f t="shared" ref="I583" si="38">SUM(H583/$H$6)*50000000</f>
        <v>46802.130692131614</v>
      </c>
      <c r="J583" s="16">
        <f t="shared" ref="J583" si="39">SUM(I583-G583)</f>
        <v>5406.6913757547591</v>
      </c>
    </row>
    <row r="585" spans="1:10" x14ac:dyDescent="0.25">
      <c r="D585" s="19"/>
    </row>
  </sheetData>
  <mergeCells count="5">
    <mergeCell ref="A1:J1"/>
    <mergeCell ref="A2:J2"/>
    <mergeCell ref="A4:D4"/>
    <mergeCell ref="F4:G4"/>
    <mergeCell ref="H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59169-8539-4F9F-BB89-6876BEC34083}">
  <dimension ref="A1:O609"/>
  <sheetViews>
    <sheetView workbookViewId="0">
      <pane ySplit="7" topLeftCell="A8" activePane="bottomLeft" state="frozen"/>
      <selection pane="bottomLeft" activeCell="A8" sqref="A8"/>
    </sheetView>
  </sheetViews>
  <sheetFormatPr defaultRowHeight="15" x14ac:dyDescent="0.25"/>
  <cols>
    <col min="1" max="1" width="9.28515625" style="20" customWidth="1"/>
    <col min="2" max="2" width="42.85546875" style="20" customWidth="1"/>
    <col min="3" max="3" width="9.28515625" style="20" customWidth="1"/>
    <col min="4" max="4" width="11.42578125" style="20" customWidth="1"/>
    <col min="5" max="5" width="14.28515625" style="20" customWidth="1"/>
    <col min="6" max="6" width="9.28515625" style="20" customWidth="1"/>
    <col min="7" max="7" width="11.42578125" style="20" customWidth="1"/>
    <col min="8" max="8" width="14.28515625" style="20" customWidth="1"/>
    <col min="9" max="9" width="9.28515625" style="20" customWidth="1"/>
    <col min="10" max="10" width="11.42578125" style="20" customWidth="1"/>
    <col min="11" max="11" width="14.28515625" style="20" customWidth="1"/>
    <col min="12" max="12" width="9.28515625" style="20" customWidth="1"/>
    <col min="13" max="13" width="11.42578125" style="20" customWidth="1"/>
    <col min="14" max="14" width="14.28515625" style="20" customWidth="1"/>
    <col min="15" max="15" width="20" style="20" customWidth="1"/>
    <col min="16" max="248" width="9.140625" style="20"/>
    <col min="249" max="249" width="12.28515625" style="20" bestFit="1" customWidth="1"/>
    <col min="250" max="250" width="12.7109375" style="20" bestFit="1" customWidth="1"/>
    <col min="251" max="251" width="10.7109375" style="20" customWidth="1"/>
    <col min="252" max="252" width="11.5703125" style="20" customWidth="1"/>
    <col min="253" max="504" width="9.140625" style="20"/>
    <col min="505" max="505" width="12.28515625" style="20" bestFit="1" customWidth="1"/>
    <col min="506" max="506" width="12.7109375" style="20" bestFit="1" customWidth="1"/>
    <col min="507" max="507" width="10.7109375" style="20" customWidth="1"/>
    <col min="508" max="508" width="11.5703125" style="20" customWidth="1"/>
    <col min="509" max="760" width="9.140625" style="20"/>
    <col min="761" max="761" width="12.28515625" style="20" bestFit="1" customWidth="1"/>
    <col min="762" max="762" width="12.7109375" style="20" bestFit="1" customWidth="1"/>
    <col min="763" max="763" width="10.7109375" style="20" customWidth="1"/>
    <col min="764" max="764" width="11.5703125" style="20" customWidth="1"/>
    <col min="765" max="1016" width="9.140625" style="20"/>
    <col min="1017" max="1017" width="12.28515625" style="20" bestFit="1" customWidth="1"/>
    <col min="1018" max="1018" width="12.7109375" style="20" bestFit="1" customWidth="1"/>
    <col min="1019" max="1019" width="10.7109375" style="20" customWidth="1"/>
    <col min="1020" max="1020" width="11.5703125" style="20" customWidth="1"/>
    <col min="1021" max="1272" width="9.140625" style="20"/>
    <col min="1273" max="1273" width="12.28515625" style="20" bestFit="1" customWidth="1"/>
    <col min="1274" max="1274" width="12.7109375" style="20" bestFit="1" customWidth="1"/>
    <col min="1275" max="1275" width="10.7109375" style="20" customWidth="1"/>
    <col min="1276" max="1276" width="11.5703125" style="20" customWidth="1"/>
    <col min="1277" max="1528" width="9.140625" style="20"/>
    <col min="1529" max="1529" width="12.28515625" style="20" bestFit="1" customWidth="1"/>
    <col min="1530" max="1530" width="12.7109375" style="20" bestFit="1" customWidth="1"/>
    <col min="1531" max="1531" width="10.7109375" style="20" customWidth="1"/>
    <col min="1532" max="1532" width="11.5703125" style="20" customWidth="1"/>
    <col min="1533" max="1784" width="9.140625" style="20"/>
    <col min="1785" max="1785" width="12.28515625" style="20" bestFit="1" customWidth="1"/>
    <col min="1786" max="1786" width="12.7109375" style="20" bestFit="1" customWidth="1"/>
    <col min="1787" max="1787" width="10.7109375" style="20" customWidth="1"/>
    <col min="1788" max="1788" width="11.5703125" style="20" customWidth="1"/>
    <col min="1789" max="2040" width="9.140625" style="20"/>
    <col min="2041" max="2041" width="12.28515625" style="20" bestFit="1" customWidth="1"/>
    <col min="2042" max="2042" width="12.7109375" style="20" bestFit="1" customWidth="1"/>
    <col min="2043" max="2043" width="10.7109375" style="20" customWidth="1"/>
    <col min="2044" max="2044" width="11.5703125" style="20" customWidth="1"/>
    <col min="2045" max="2296" width="9.140625" style="20"/>
    <col min="2297" max="2297" width="12.28515625" style="20" bestFit="1" customWidth="1"/>
    <col min="2298" max="2298" width="12.7109375" style="20" bestFit="1" customWidth="1"/>
    <col min="2299" max="2299" width="10.7109375" style="20" customWidth="1"/>
    <col min="2300" max="2300" width="11.5703125" style="20" customWidth="1"/>
    <col min="2301" max="2552" width="9.140625" style="20"/>
    <col min="2553" max="2553" width="12.28515625" style="20" bestFit="1" customWidth="1"/>
    <col min="2554" max="2554" width="12.7109375" style="20" bestFit="1" customWidth="1"/>
    <col min="2555" max="2555" width="10.7109375" style="20" customWidth="1"/>
    <col min="2556" max="2556" width="11.5703125" style="20" customWidth="1"/>
    <col min="2557" max="2808" width="9.140625" style="20"/>
    <col min="2809" max="2809" width="12.28515625" style="20" bestFit="1" customWidth="1"/>
    <col min="2810" max="2810" width="12.7109375" style="20" bestFit="1" customWidth="1"/>
    <col min="2811" max="2811" width="10.7109375" style="20" customWidth="1"/>
    <col min="2812" max="2812" width="11.5703125" style="20" customWidth="1"/>
    <col min="2813" max="3064" width="9.140625" style="20"/>
    <col min="3065" max="3065" width="12.28515625" style="20" bestFit="1" customWidth="1"/>
    <col min="3066" max="3066" width="12.7109375" style="20" bestFit="1" customWidth="1"/>
    <col min="3067" max="3067" width="10.7109375" style="20" customWidth="1"/>
    <col min="3068" max="3068" width="11.5703125" style="20" customWidth="1"/>
    <col min="3069" max="3320" width="9.140625" style="20"/>
    <col min="3321" max="3321" width="12.28515625" style="20" bestFit="1" customWidth="1"/>
    <col min="3322" max="3322" width="12.7109375" style="20" bestFit="1" customWidth="1"/>
    <col min="3323" max="3323" width="10.7109375" style="20" customWidth="1"/>
    <col min="3324" max="3324" width="11.5703125" style="20" customWidth="1"/>
    <col min="3325" max="3576" width="9.140625" style="20"/>
    <col min="3577" max="3577" width="12.28515625" style="20" bestFit="1" customWidth="1"/>
    <col min="3578" max="3578" width="12.7109375" style="20" bestFit="1" customWidth="1"/>
    <col min="3579" max="3579" width="10.7109375" style="20" customWidth="1"/>
    <col min="3580" max="3580" width="11.5703125" style="20" customWidth="1"/>
    <col min="3581" max="3832" width="9.140625" style="20"/>
    <col min="3833" max="3833" width="12.28515625" style="20" bestFit="1" customWidth="1"/>
    <col min="3834" max="3834" width="12.7109375" style="20" bestFit="1" customWidth="1"/>
    <col min="3835" max="3835" width="10.7109375" style="20" customWidth="1"/>
    <col min="3836" max="3836" width="11.5703125" style="20" customWidth="1"/>
    <col min="3837" max="4088" width="9.140625" style="20"/>
    <col min="4089" max="4089" width="12.28515625" style="20" bestFit="1" customWidth="1"/>
    <col min="4090" max="4090" width="12.7109375" style="20" bestFit="1" customWidth="1"/>
    <col min="4091" max="4091" width="10.7109375" style="20" customWidth="1"/>
    <col min="4092" max="4092" width="11.5703125" style="20" customWidth="1"/>
    <col min="4093" max="4344" width="9.140625" style="20"/>
    <col min="4345" max="4345" width="12.28515625" style="20" bestFit="1" customWidth="1"/>
    <col min="4346" max="4346" width="12.7109375" style="20" bestFit="1" customWidth="1"/>
    <col min="4347" max="4347" width="10.7109375" style="20" customWidth="1"/>
    <col min="4348" max="4348" width="11.5703125" style="20" customWidth="1"/>
    <col min="4349" max="4600" width="9.140625" style="20"/>
    <col min="4601" max="4601" width="12.28515625" style="20" bestFit="1" customWidth="1"/>
    <col min="4602" max="4602" width="12.7109375" style="20" bestFit="1" customWidth="1"/>
    <col min="4603" max="4603" width="10.7109375" style="20" customWidth="1"/>
    <col min="4604" max="4604" width="11.5703125" style="20" customWidth="1"/>
    <col min="4605" max="4856" width="9.140625" style="20"/>
    <col min="4857" max="4857" width="12.28515625" style="20" bestFit="1" customWidth="1"/>
    <col min="4858" max="4858" width="12.7109375" style="20" bestFit="1" customWidth="1"/>
    <col min="4859" max="4859" width="10.7109375" style="20" customWidth="1"/>
    <col min="4860" max="4860" width="11.5703125" style="20" customWidth="1"/>
    <col min="4861" max="5112" width="9.140625" style="20"/>
    <col min="5113" max="5113" width="12.28515625" style="20" bestFit="1" customWidth="1"/>
    <col min="5114" max="5114" width="12.7109375" style="20" bestFit="1" customWidth="1"/>
    <col min="5115" max="5115" width="10.7109375" style="20" customWidth="1"/>
    <col min="5116" max="5116" width="11.5703125" style="20" customWidth="1"/>
    <col min="5117" max="5368" width="9.140625" style="20"/>
    <col min="5369" max="5369" width="12.28515625" style="20" bestFit="1" customWidth="1"/>
    <col min="5370" max="5370" width="12.7109375" style="20" bestFit="1" customWidth="1"/>
    <col min="5371" max="5371" width="10.7109375" style="20" customWidth="1"/>
    <col min="5372" max="5372" width="11.5703125" style="20" customWidth="1"/>
    <col min="5373" max="5624" width="9.140625" style="20"/>
    <col min="5625" max="5625" width="12.28515625" style="20" bestFit="1" customWidth="1"/>
    <col min="5626" max="5626" width="12.7109375" style="20" bestFit="1" customWidth="1"/>
    <col min="5627" max="5627" width="10.7109375" style="20" customWidth="1"/>
    <col min="5628" max="5628" width="11.5703125" style="20" customWidth="1"/>
    <col min="5629" max="5880" width="9.140625" style="20"/>
    <col min="5881" max="5881" width="12.28515625" style="20" bestFit="1" customWidth="1"/>
    <col min="5882" max="5882" width="12.7109375" style="20" bestFit="1" customWidth="1"/>
    <col min="5883" max="5883" width="10.7109375" style="20" customWidth="1"/>
    <col min="5884" max="5884" width="11.5703125" style="20" customWidth="1"/>
    <col min="5885" max="6136" width="9.140625" style="20"/>
    <col min="6137" max="6137" width="12.28515625" style="20" bestFit="1" customWidth="1"/>
    <col min="6138" max="6138" width="12.7109375" style="20" bestFit="1" customWidth="1"/>
    <col min="6139" max="6139" width="10.7109375" style="20" customWidth="1"/>
    <col min="6140" max="6140" width="11.5703125" style="20" customWidth="1"/>
    <col min="6141" max="6392" width="9.140625" style="20"/>
    <col min="6393" max="6393" width="12.28515625" style="20" bestFit="1" customWidth="1"/>
    <col min="6394" max="6394" width="12.7109375" style="20" bestFit="1" customWidth="1"/>
    <col min="6395" max="6395" width="10.7109375" style="20" customWidth="1"/>
    <col min="6396" max="6396" width="11.5703125" style="20" customWidth="1"/>
    <col min="6397" max="6648" width="9.140625" style="20"/>
    <col min="6649" max="6649" width="12.28515625" style="20" bestFit="1" customWidth="1"/>
    <col min="6650" max="6650" width="12.7109375" style="20" bestFit="1" customWidth="1"/>
    <col min="6651" max="6651" width="10.7109375" style="20" customWidth="1"/>
    <col min="6652" max="6652" width="11.5703125" style="20" customWidth="1"/>
    <col min="6653" max="6904" width="9.140625" style="20"/>
    <col min="6905" max="6905" width="12.28515625" style="20" bestFit="1" customWidth="1"/>
    <col min="6906" max="6906" width="12.7109375" style="20" bestFit="1" customWidth="1"/>
    <col min="6907" max="6907" width="10.7109375" style="20" customWidth="1"/>
    <col min="6908" max="6908" width="11.5703125" style="20" customWidth="1"/>
    <col min="6909" max="7160" width="9.140625" style="20"/>
    <col min="7161" max="7161" width="12.28515625" style="20" bestFit="1" customWidth="1"/>
    <col min="7162" max="7162" width="12.7109375" style="20" bestFit="1" customWidth="1"/>
    <col min="7163" max="7163" width="10.7109375" style="20" customWidth="1"/>
    <col min="7164" max="7164" width="11.5703125" style="20" customWidth="1"/>
    <col min="7165" max="7416" width="9.140625" style="20"/>
    <col min="7417" max="7417" width="12.28515625" style="20" bestFit="1" customWidth="1"/>
    <col min="7418" max="7418" width="12.7109375" style="20" bestFit="1" customWidth="1"/>
    <col min="7419" max="7419" width="10.7109375" style="20" customWidth="1"/>
    <col min="7420" max="7420" width="11.5703125" style="20" customWidth="1"/>
    <col min="7421" max="7672" width="9.140625" style="20"/>
    <col min="7673" max="7673" width="12.28515625" style="20" bestFit="1" customWidth="1"/>
    <col min="7674" max="7674" width="12.7109375" style="20" bestFit="1" customWidth="1"/>
    <col min="7675" max="7675" width="10.7109375" style="20" customWidth="1"/>
    <col min="7676" max="7676" width="11.5703125" style="20" customWidth="1"/>
    <col min="7677" max="7928" width="9.140625" style="20"/>
    <col min="7929" max="7929" width="12.28515625" style="20" bestFit="1" customWidth="1"/>
    <col min="7930" max="7930" width="12.7109375" style="20" bestFit="1" customWidth="1"/>
    <col min="7931" max="7931" width="10.7109375" style="20" customWidth="1"/>
    <col min="7932" max="7932" width="11.5703125" style="20" customWidth="1"/>
    <col min="7933" max="8184" width="9.140625" style="20"/>
    <col min="8185" max="8185" width="12.28515625" style="20" bestFit="1" customWidth="1"/>
    <col min="8186" max="8186" width="12.7109375" style="20" bestFit="1" customWidth="1"/>
    <col min="8187" max="8187" width="10.7109375" style="20" customWidth="1"/>
    <col min="8188" max="8188" width="11.5703125" style="20" customWidth="1"/>
    <col min="8189" max="8440" width="9.140625" style="20"/>
    <col min="8441" max="8441" width="12.28515625" style="20" bestFit="1" customWidth="1"/>
    <col min="8442" max="8442" width="12.7109375" style="20" bestFit="1" customWidth="1"/>
    <col min="8443" max="8443" width="10.7109375" style="20" customWidth="1"/>
    <col min="8444" max="8444" width="11.5703125" style="20" customWidth="1"/>
    <col min="8445" max="8696" width="9.140625" style="20"/>
    <col min="8697" max="8697" width="12.28515625" style="20" bestFit="1" customWidth="1"/>
    <col min="8698" max="8698" width="12.7109375" style="20" bestFit="1" customWidth="1"/>
    <col min="8699" max="8699" width="10.7109375" style="20" customWidth="1"/>
    <col min="8700" max="8700" width="11.5703125" style="20" customWidth="1"/>
    <col min="8701" max="8952" width="9.140625" style="20"/>
    <col min="8953" max="8953" width="12.28515625" style="20" bestFit="1" customWidth="1"/>
    <col min="8954" max="8954" width="12.7109375" style="20" bestFit="1" customWidth="1"/>
    <col min="8955" max="8955" width="10.7109375" style="20" customWidth="1"/>
    <col min="8956" max="8956" width="11.5703125" style="20" customWidth="1"/>
    <col min="8957" max="9208" width="9.140625" style="20"/>
    <col min="9209" max="9209" width="12.28515625" style="20" bestFit="1" customWidth="1"/>
    <col min="9210" max="9210" width="12.7109375" style="20" bestFit="1" customWidth="1"/>
    <col min="9211" max="9211" width="10.7109375" style="20" customWidth="1"/>
    <col min="9212" max="9212" width="11.5703125" style="20" customWidth="1"/>
    <col min="9213" max="9464" width="9.140625" style="20"/>
    <col min="9465" max="9465" width="12.28515625" style="20" bestFit="1" customWidth="1"/>
    <col min="9466" max="9466" width="12.7109375" style="20" bestFit="1" customWidth="1"/>
    <col min="9467" max="9467" width="10.7109375" style="20" customWidth="1"/>
    <col min="9468" max="9468" width="11.5703125" style="20" customWidth="1"/>
    <col min="9469" max="9720" width="9.140625" style="20"/>
    <col min="9721" max="9721" width="12.28515625" style="20" bestFit="1" customWidth="1"/>
    <col min="9722" max="9722" width="12.7109375" style="20" bestFit="1" customWidth="1"/>
    <col min="9723" max="9723" width="10.7109375" style="20" customWidth="1"/>
    <col min="9724" max="9724" width="11.5703125" style="20" customWidth="1"/>
    <col min="9725" max="9976" width="9.140625" style="20"/>
    <col min="9977" max="9977" width="12.28515625" style="20" bestFit="1" customWidth="1"/>
    <col min="9978" max="9978" width="12.7109375" style="20" bestFit="1" customWidth="1"/>
    <col min="9979" max="9979" width="10.7109375" style="20" customWidth="1"/>
    <col min="9980" max="9980" width="11.5703125" style="20" customWidth="1"/>
    <col min="9981" max="10232" width="9.140625" style="20"/>
    <col min="10233" max="10233" width="12.28515625" style="20" bestFit="1" customWidth="1"/>
    <col min="10234" max="10234" width="12.7109375" style="20" bestFit="1" customWidth="1"/>
    <col min="10235" max="10235" width="10.7109375" style="20" customWidth="1"/>
    <col min="10236" max="10236" width="11.5703125" style="20" customWidth="1"/>
    <col min="10237" max="10488" width="9.140625" style="20"/>
    <col min="10489" max="10489" width="12.28515625" style="20" bestFit="1" customWidth="1"/>
    <col min="10490" max="10490" width="12.7109375" style="20" bestFit="1" customWidth="1"/>
    <col min="10491" max="10491" width="10.7109375" style="20" customWidth="1"/>
    <col min="10492" max="10492" width="11.5703125" style="20" customWidth="1"/>
    <col min="10493" max="10744" width="9.140625" style="20"/>
    <col min="10745" max="10745" width="12.28515625" style="20" bestFit="1" customWidth="1"/>
    <col min="10746" max="10746" width="12.7109375" style="20" bestFit="1" customWidth="1"/>
    <col min="10747" max="10747" width="10.7109375" style="20" customWidth="1"/>
    <col min="10748" max="10748" width="11.5703125" style="20" customWidth="1"/>
    <col min="10749" max="11000" width="9.140625" style="20"/>
    <col min="11001" max="11001" width="12.28515625" style="20" bestFit="1" customWidth="1"/>
    <col min="11002" max="11002" width="12.7109375" style="20" bestFit="1" customWidth="1"/>
    <col min="11003" max="11003" width="10.7109375" style="20" customWidth="1"/>
    <col min="11004" max="11004" width="11.5703125" style="20" customWidth="1"/>
    <col min="11005" max="11256" width="9.140625" style="20"/>
    <col min="11257" max="11257" width="12.28515625" style="20" bestFit="1" customWidth="1"/>
    <col min="11258" max="11258" width="12.7109375" style="20" bestFit="1" customWidth="1"/>
    <col min="11259" max="11259" width="10.7109375" style="20" customWidth="1"/>
    <col min="11260" max="11260" width="11.5703125" style="20" customWidth="1"/>
    <col min="11261" max="11512" width="9.140625" style="20"/>
    <col min="11513" max="11513" width="12.28515625" style="20" bestFit="1" customWidth="1"/>
    <col min="11514" max="11514" width="12.7109375" style="20" bestFit="1" customWidth="1"/>
    <col min="11515" max="11515" width="10.7109375" style="20" customWidth="1"/>
    <col min="11516" max="11516" width="11.5703125" style="20" customWidth="1"/>
    <col min="11517" max="11768" width="9.140625" style="20"/>
    <col min="11769" max="11769" width="12.28515625" style="20" bestFit="1" customWidth="1"/>
    <col min="11770" max="11770" width="12.7109375" style="20" bestFit="1" customWidth="1"/>
    <col min="11771" max="11771" width="10.7109375" style="20" customWidth="1"/>
    <col min="11772" max="11772" width="11.5703125" style="20" customWidth="1"/>
    <col min="11773" max="12024" width="9.140625" style="20"/>
    <col min="12025" max="12025" width="12.28515625" style="20" bestFit="1" customWidth="1"/>
    <col min="12026" max="12026" width="12.7109375" style="20" bestFit="1" customWidth="1"/>
    <col min="12027" max="12027" width="10.7109375" style="20" customWidth="1"/>
    <col min="12028" max="12028" width="11.5703125" style="20" customWidth="1"/>
    <col min="12029" max="12280" width="9.140625" style="20"/>
    <col min="12281" max="12281" width="12.28515625" style="20" bestFit="1" customWidth="1"/>
    <col min="12282" max="12282" width="12.7109375" style="20" bestFit="1" customWidth="1"/>
    <col min="12283" max="12283" width="10.7109375" style="20" customWidth="1"/>
    <col min="12284" max="12284" width="11.5703125" style="20" customWidth="1"/>
    <col min="12285" max="12536" width="9.140625" style="20"/>
    <col min="12537" max="12537" width="12.28515625" style="20" bestFit="1" customWidth="1"/>
    <col min="12538" max="12538" width="12.7109375" style="20" bestFit="1" customWidth="1"/>
    <col min="12539" max="12539" width="10.7109375" style="20" customWidth="1"/>
    <col min="12540" max="12540" width="11.5703125" style="20" customWidth="1"/>
    <col min="12541" max="12792" width="9.140625" style="20"/>
    <col min="12793" max="12793" width="12.28515625" style="20" bestFit="1" customWidth="1"/>
    <col min="12794" max="12794" width="12.7109375" style="20" bestFit="1" customWidth="1"/>
    <col min="12795" max="12795" width="10.7109375" style="20" customWidth="1"/>
    <col min="12796" max="12796" width="11.5703125" style="20" customWidth="1"/>
    <col min="12797" max="13048" width="9.140625" style="20"/>
    <col min="13049" max="13049" width="12.28515625" style="20" bestFit="1" customWidth="1"/>
    <col min="13050" max="13050" width="12.7109375" style="20" bestFit="1" customWidth="1"/>
    <col min="13051" max="13051" width="10.7109375" style="20" customWidth="1"/>
    <col min="13052" max="13052" width="11.5703125" style="20" customWidth="1"/>
    <col min="13053" max="13304" width="9.140625" style="20"/>
    <col min="13305" max="13305" width="12.28515625" style="20" bestFit="1" customWidth="1"/>
    <col min="13306" max="13306" width="12.7109375" style="20" bestFit="1" customWidth="1"/>
    <col min="13307" max="13307" width="10.7109375" style="20" customWidth="1"/>
    <col min="13308" max="13308" width="11.5703125" style="20" customWidth="1"/>
    <col min="13309" max="13560" width="9.140625" style="20"/>
    <col min="13561" max="13561" width="12.28515625" style="20" bestFit="1" customWidth="1"/>
    <col min="13562" max="13562" width="12.7109375" style="20" bestFit="1" customWidth="1"/>
    <col min="13563" max="13563" width="10.7109375" style="20" customWidth="1"/>
    <col min="13564" max="13564" width="11.5703125" style="20" customWidth="1"/>
    <col min="13565" max="13816" width="9.140625" style="20"/>
    <col min="13817" max="13817" width="12.28515625" style="20" bestFit="1" customWidth="1"/>
    <col min="13818" max="13818" width="12.7109375" style="20" bestFit="1" customWidth="1"/>
    <col min="13819" max="13819" width="10.7109375" style="20" customWidth="1"/>
    <col min="13820" max="13820" width="11.5703125" style="20" customWidth="1"/>
    <col min="13821" max="14072" width="9.140625" style="20"/>
    <col min="14073" max="14073" width="12.28515625" style="20" bestFit="1" customWidth="1"/>
    <col min="14074" max="14074" width="12.7109375" style="20" bestFit="1" customWidth="1"/>
    <col min="14075" max="14075" width="10.7109375" style="20" customWidth="1"/>
    <col min="14076" max="14076" width="11.5703125" style="20" customWidth="1"/>
    <col min="14077" max="14328" width="9.140625" style="20"/>
    <col min="14329" max="14329" width="12.28515625" style="20" bestFit="1" customWidth="1"/>
    <col min="14330" max="14330" width="12.7109375" style="20" bestFit="1" customWidth="1"/>
    <col min="14331" max="14331" width="10.7109375" style="20" customWidth="1"/>
    <col min="14332" max="14332" width="11.5703125" style="20" customWidth="1"/>
    <col min="14333" max="14584" width="9.140625" style="20"/>
    <col min="14585" max="14585" width="12.28515625" style="20" bestFit="1" customWidth="1"/>
    <col min="14586" max="14586" width="12.7109375" style="20" bestFit="1" customWidth="1"/>
    <col min="14587" max="14587" width="10.7109375" style="20" customWidth="1"/>
    <col min="14588" max="14588" width="11.5703125" style="20" customWidth="1"/>
    <col min="14589" max="14840" width="9.140625" style="20"/>
    <col min="14841" max="14841" width="12.28515625" style="20" bestFit="1" customWidth="1"/>
    <col min="14842" max="14842" width="12.7109375" style="20" bestFit="1" customWidth="1"/>
    <col min="14843" max="14843" width="10.7109375" style="20" customWidth="1"/>
    <col min="14844" max="14844" width="11.5703125" style="20" customWidth="1"/>
    <col min="14845" max="15096" width="9.140625" style="20"/>
    <col min="15097" max="15097" width="12.28515625" style="20" bestFit="1" customWidth="1"/>
    <col min="15098" max="15098" width="12.7109375" style="20" bestFit="1" customWidth="1"/>
    <col min="15099" max="15099" width="10.7109375" style="20" customWidth="1"/>
    <col min="15100" max="15100" width="11.5703125" style="20" customWidth="1"/>
    <col min="15101" max="15352" width="9.140625" style="20"/>
    <col min="15353" max="15353" width="12.28515625" style="20" bestFit="1" customWidth="1"/>
    <col min="15354" max="15354" width="12.7109375" style="20" bestFit="1" customWidth="1"/>
    <col min="15355" max="15355" width="10.7109375" style="20" customWidth="1"/>
    <col min="15356" max="15356" width="11.5703125" style="20" customWidth="1"/>
    <col min="15357" max="15608" width="9.140625" style="20"/>
    <col min="15609" max="15609" width="12.28515625" style="20" bestFit="1" customWidth="1"/>
    <col min="15610" max="15610" width="12.7109375" style="20" bestFit="1" customWidth="1"/>
    <col min="15611" max="15611" width="10.7109375" style="20" customWidth="1"/>
    <col min="15612" max="15612" width="11.5703125" style="20" customWidth="1"/>
    <col min="15613" max="15864" width="9.140625" style="20"/>
    <col min="15865" max="15865" width="12.28515625" style="20" bestFit="1" customWidth="1"/>
    <col min="15866" max="15866" width="12.7109375" style="20" bestFit="1" customWidth="1"/>
    <col min="15867" max="15867" width="10.7109375" style="20" customWidth="1"/>
    <col min="15868" max="15868" width="11.5703125" style="20" customWidth="1"/>
    <col min="15869" max="16120" width="9.140625" style="20"/>
    <col min="16121" max="16121" width="12.28515625" style="20" bestFit="1" customWidth="1"/>
    <col min="16122" max="16122" width="12.7109375" style="20" bestFit="1" customWidth="1"/>
    <col min="16123" max="16123" width="10.7109375" style="20" customWidth="1"/>
    <col min="16124" max="16124" width="11.5703125" style="20" customWidth="1"/>
    <col min="16125" max="16384" width="9.140625" style="20"/>
  </cols>
  <sheetData>
    <row r="1" spans="1:15" ht="18.75" x14ac:dyDescent="0.3">
      <c r="A1" s="44" t="s">
        <v>1022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ht="18.75" x14ac:dyDescent="0.3">
      <c r="A2" s="44" t="s">
        <v>1307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4" spans="1:15" ht="18.75" x14ac:dyDescent="0.3">
      <c r="A4" s="21"/>
      <c r="B4" s="21"/>
      <c r="C4" s="45" t="s">
        <v>1023</v>
      </c>
      <c r="D4" s="46"/>
      <c r="E4" s="46"/>
      <c r="F4" s="45" t="s">
        <v>1023</v>
      </c>
      <c r="G4" s="46"/>
      <c r="H4" s="46"/>
      <c r="I4" s="45" t="s">
        <v>1024</v>
      </c>
      <c r="J4" s="46"/>
      <c r="K4" s="46"/>
      <c r="L4" s="45" t="s">
        <v>1024</v>
      </c>
      <c r="M4" s="46"/>
      <c r="N4" s="46"/>
      <c r="O4" s="22"/>
    </row>
    <row r="5" spans="1:15" x14ac:dyDescent="0.25">
      <c r="C5" s="42" t="s">
        <v>1025</v>
      </c>
      <c r="D5" s="43"/>
      <c r="E5" s="43"/>
      <c r="F5" s="42" t="s">
        <v>1026</v>
      </c>
      <c r="G5" s="43"/>
      <c r="H5" s="43"/>
      <c r="I5" s="42" t="s">
        <v>1025</v>
      </c>
      <c r="J5" s="43"/>
      <c r="K5" s="43"/>
      <c r="L5" s="42" t="s">
        <v>1026</v>
      </c>
      <c r="M5" s="43"/>
      <c r="N5" s="43"/>
      <c r="O5" s="22"/>
    </row>
    <row r="6" spans="1:15" ht="18" x14ac:dyDescent="0.25">
      <c r="A6" s="23" t="s">
        <v>1027</v>
      </c>
      <c r="B6" s="23"/>
      <c r="C6" s="24" t="s">
        <v>1028</v>
      </c>
      <c r="D6" s="25" t="s">
        <v>1029</v>
      </c>
      <c r="E6" s="25" t="s">
        <v>1030</v>
      </c>
      <c r="F6" s="24" t="s">
        <v>1028</v>
      </c>
      <c r="G6" s="25" t="s">
        <v>1029</v>
      </c>
      <c r="H6" s="25" t="s">
        <v>1030</v>
      </c>
      <c r="I6" s="24" t="s">
        <v>1028</v>
      </c>
      <c r="J6" s="25" t="s">
        <v>1029</v>
      </c>
      <c r="K6" s="25" t="s">
        <v>1030</v>
      </c>
      <c r="L6" s="24" t="s">
        <v>1028</v>
      </c>
      <c r="M6" s="25" t="s">
        <v>1029</v>
      </c>
      <c r="N6" s="25" t="s">
        <v>1030</v>
      </c>
      <c r="O6" s="26" t="s">
        <v>1031</v>
      </c>
    </row>
    <row r="7" spans="1:15" ht="16.5" customHeight="1" thickBot="1" x14ac:dyDescent="0.3">
      <c r="A7" s="27"/>
      <c r="B7" s="27"/>
      <c r="C7" s="28"/>
      <c r="D7" s="29"/>
      <c r="E7" s="29"/>
      <c r="F7" s="28"/>
      <c r="G7" s="29"/>
      <c r="H7" s="29"/>
      <c r="I7" s="28"/>
      <c r="J7" s="29"/>
      <c r="K7" s="29"/>
      <c r="L7" s="28"/>
      <c r="M7" s="29"/>
      <c r="N7" s="29"/>
      <c r="O7" s="30">
        <f>SUM(O8:O609)</f>
        <v>5964803936.4600029</v>
      </c>
    </row>
    <row r="8" spans="1:15" x14ac:dyDescent="0.25">
      <c r="A8" s="20" t="s">
        <v>12</v>
      </c>
      <c r="B8" s="20" t="s">
        <v>13</v>
      </c>
      <c r="C8" s="31">
        <v>33564</v>
      </c>
      <c r="D8" s="32">
        <v>295.44</v>
      </c>
      <c r="E8" s="33">
        <f>D8*C8</f>
        <v>9916148.1600000001</v>
      </c>
      <c r="F8" s="31">
        <v>66654</v>
      </c>
      <c r="G8" s="32">
        <v>293.35000000000002</v>
      </c>
      <c r="H8" s="33">
        <f>G8*F8</f>
        <v>19552950.900000002</v>
      </c>
      <c r="I8" s="31">
        <v>9621</v>
      </c>
      <c r="J8" s="32">
        <v>295.44</v>
      </c>
      <c r="K8" s="33">
        <f>J8*I8</f>
        <v>2842428.2399999998</v>
      </c>
      <c r="L8" s="31">
        <v>19105</v>
      </c>
      <c r="M8" s="32">
        <v>293.35000000000002</v>
      </c>
      <c r="N8" s="33">
        <f>M8*L8</f>
        <v>5604451.75</v>
      </c>
      <c r="O8" s="34">
        <f t="shared" ref="O8:O71" si="0">N8+K8+H8+E8</f>
        <v>37915979.049999997</v>
      </c>
    </row>
    <row r="9" spans="1:15" x14ac:dyDescent="0.25">
      <c r="A9" s="20" t="s">
        <v>14</v>
      </c>
      <c r="B9" s="20" t="s">
        <v>15</v>
      </c>
      <c r="C9" s="31">
        <v>0</v>
      </c>
      <c r="D9" s="32">
        <v>200.81</v>
      </c>
      <c r="E9" s="33">
        <f t="shared" ref="E9:E72" si="1">D9*C9</f>
        <v>0</v>
      </c>
      <c r="F9" s="31">
        <v>22530</v>
      </c>
      <c r="G9" s="32">
        <v>199.31</v>
      </c>
      <c r="H9" s="33">
        <f t="shared" ref="H9:H72" si="2">G9*F9</f>
        <v>4490454.3</v>
      </c>
      <c r="I9" s="31">
        <v>0</v>
      </c>
      <c r="J9" s="32">
        <v>200.81</v>
      </c>
      <c r="K9" s="33">
        <f t="shared" ref="K9:K72" si="3">J9*I9</f>
        <v>0</v>
      </c>
      <c r="L9" s="31">
        <v>6782</v>
      </c>
      <c r="M9" s="32">
        <v>199.31</v>
      </c>
      <c r="N9" s="33">
        <f t="shared" ref="N9:N72" si="4">M9*L9</f>
        <v>1351720.42</v>
      </c>
      <c r="O9" s="34">
        <f t="shared" si="0"/>
        <v>5842174.7199999997</v>
      </c>
    </row>
    <row r="10" spans="1:15" x14ac:dyDescent="0.25">
      <c r="A10" s="20" t="s">
        <v>16</v>
      </c>
      <c r="B10" s="20" t="s">
        <v>1032</v>
      </c>
      <c r="C10" s="31">
        <v>0</v>
      </c>
      <c r="D10" s="32">
        <v>187.32</v>
      </c>
      <c r="E10" s="33">
        <f t="shared" si="1"/>
        <v>0</v>
      </c>
      <c r="F10" s="31">
        <v>3515</v>
      </c>
      <c r="G10" s="32">
        <v>185.83</v>
      </c>
      <c r="H10" s="33">
        <f t="shared" si="2"/>
        <v>653192.45000000007</v>
      </c>
      <c r="I10" s="31">
        <v>0</v>
      </c>
      <c r="J10" s="32">
        <v>187.32</v>
      </c>
      <c r="K10" s="33">
        <f t="shared" si="3"/>
        <v>0</v>
      </c>
      <c r="L10" s="31">
        <v>3992</v>
      </c>
      <c r="M10" s="32">
        <v>185.83</v>
      </c>
      <c r="N10" s="33">
        <f t="shared" si="4"/>
        <v>741833.3600000001</v>
      </c>
      <c r="O10" s="34">
        <f t="shared" si="0"/>
        <v>1395025.81</v>
      </c>
    </row>
    <row r="11" spans="1:15" x14ac:dyDescent="0.25">
      <c r="A11" s="20" t="s">
        <v>18</v>
      </c>
      <c r="B11" s="20" t="s">
        <v>1033</v>
      </c>
      <c r="C11" s="31">
        <v>629</v>
      </c>
      <c r="D11" s="32">
        <v>220.71</v>
      </c>
      <c r="E11" s="33">
        <f t="shared" si="1"/>
        <v>138826.59</v>
      </c>
      <c r="F11" s="31">
        <v>49825</v>
      </c>
      <c r="G11" s="32">
        <v>219</v>
      </c>
      <c r="H11" s="33">
        <f t="shared" si="2"/>
        <v>10911675</v>
      </c>
      <c r="I11" s="31">
        <v>375</v>
      </c>
      <c r="J11" s="32">
        <v>220.71</v>
      </c>
      <c r="K11" s="33">
        <f t="shared" si="3"/>
        <v>82766.25</v>
      </c>
      <c r="L11" s="31">
        <v>29688</v>
      </c>
      <c r="M11" s="32">
        <v>219</v>
      </c>
      <c r="N11" s="33">
        <f t="shared" si="4"/>
        <v>6501672</v>
      </c>
      <c r="O11" s="34">
        <f t="shared" si="0"/>
        <v>17634939.84</v>
      </c>
    </row>
    <row r="12" spans="1:15" x14ac:dyDescent="0.25">
      <c r="A12" s="20" t="s">
        <v>22</v>
      </c>
      <c r="B12" s="20" t="s">
        <v>1034</v>
      </c>
      <c r="C12" s="31">
        <v>1718</v>
      </c>
      <c r="D12" s="32">
        <v>190.22</v>
      </c>
      <c r="E12" s="33">
        <f t="shared" si="1"/>
        <v>326797.96000000002</v>
      </c>
      <c r="F12" s="31">
        <v>27691</v>
      </c>
      <c r="G12" s="32">
        <v>188.71</v>
      </c>
      <c r="H12" s="33">
        <f t="shared" si="2"/>
        <v>5225568.6100000003</v>
      </c>
      <c r="I12" s="31">
        <v>864</v>
      </c>
      <c r="J12" s="32">
        <v>190.22</v>
      </c>
      <c r="K12" s="33">
        <f t="shared" si="3"/>
        <v>164350.07999999999</v>
      </c>
      <c r="L12" s="31">
        <v>13928</v>
      </c>
      <c r="M12" s="32">
        <v>188.71</v>
      </c>
      <c r="N12" s="33">
        <f t="shared" si="4"/>
        <v>2628352.88</v>
      </c>
      <c r="O12" s="34">
        <f t="shared" si="0"/>
        <v>8345069.5300000003</v>
      </c>
    </row>
    <row r="13" spans="1:15" x14ac:dyDescent="0.25">
      <c r="A13" s="20" t="s">
        <v>24</v>
      </c>
      <c r="B13" s="20" t="s">
        <v>1035</v>
      </c>
      <c r="C13" s="31">
        <v>119</v>
      </c>
      <c r="D13" s="32">
        <v>190.9</v>
      </c>
      <c r="E13" s="33">
        <f t="shared" si="1"/>
        <v>22717.100000000002</v>
      </c>
      <c r="F13" s="31">
        <v>12646</v>
      </c>
      <c r="G13" s="32">
        <v>189.16</v>
      </c>
      <c r="H13" s="33">
        <f t="shared" si="2"/>
        <v>2392117.36</v>
      </c>
      <c r="I13" s="31">
        <v>86</v>
      </c>
      <c r="J13" s="32">
        <v>190.9</v>
      </c>
      <c r="K13" s="33">
        <f t="shared" si="3"/>
        <v>16417.400000000001</v>
      </c>
      <c r="L13" s="31">
        <v>9159</v>
      </c>
      <c r="M13" s="32">
        <v>189.16</v>
      </c>
      <c r="N13" s="33">
        <f t="shared" si="4"/>
        <v>1732516.44</v>
      </c>
      <c r="O13" s="34">
        <f t="shared" si="0"/>
        <v>4163768.3</v>
      </c>
    </row>
    <row r="14" spans="1:15" x14ac:dyDescent="0.25">
      <c r="A14" s="20" t="s">
        <v>27</v>
      </c>
      <c r="B14" s="20" t="s">
        <v>1036</v>
      </c>
      <c r="C14" s="31">
        <v>0</v>
      </c>
      <c r="D14" s="32">
        <v>198.52</v>
      </c>
      <c r="E14" s="33">
        <f t="shared" si="1"/>
        <v>0</v>
      </c>
      <c r="F14" s="31">
        <v>0</v>
      </c>
      <c r="G14" s="32">
        <v>196.85</v>
      </c>
      <c r="H14" s="33">
        <f t="shared" si="2"/>
        <v>0</v>
      </c>
      <c r="I14" s="31">
        <v>0</v>
      </c>
      <c r="J14" s="32">
        <v>198.52</v>
      </c>
      <c r="K14" s="33">
        <f t="shared" si="3"/>
        <v>0</v>
      </c>
      <c r="L14" s="31">
        <v>0</v>
      </c>
      <c r="M14" s="32">
        <v>196.85</v>
      </c>
      <c r="N14" s="33">
        <f t="shared" si="4"/>
        <v>0</v>
      </c>
      <c r="O14" s="34">
        <f t="shared" si="0"/>
        <v>0</v>
      </c>
    </row>
    <row r="15" spans="1:15" x14ac:dyDescent="0.25">
      <c r="A15" s="20" t="s">
        <v>30</v>
      </c>
      <c r="B15" s="20" t="s">
        <v>1037</v>
      </c>
      <c r="C15" s="31">
        <v>7486</v>
      </c>
      <c r="D15" s="32">
        <v>188.62</v>
      </c>
      <c r="E15" s="33">
        <f t="shared" si="1"/>
        <v>1412009.32</v>
      </c>
      <c r="F15" s="31">
        <v>10781</v>
      </c>
      <c r="G15" s="32">
        <v>186.95</v>
      </c>
      <c r="H15" s="33">
        <f t="shared" si="2"/>
        <v>2015507.95</v>
      </c>
      <c r="I15" s="31">
        <v>4690</v>
      </c>
      <c r="J15" s="32">
        <v>188.62</v>
      </c>
      <c r="K15" s="33">
        <f t="shared" si="3"/>
        <v>884627.8</v>
      </c>
      <c r="L15" s="31">
        <v>6754</v>
      </c>
      <c r="M15" s="32">
        <v>186.95</v>
      </c>
      <c r="N15" s="33">
        <f t="shared" si="4"/>
        <v>1262660.2999999998</v>
      </c>
      <c r="O15" s="34">
        <f t="shared" si="0"/>
        <v>5574805.3700000001</v>
      </c>
    </row>
    <row r="16" spans="1:15" x14ac:dyDescent="0.25">
      <c r="A16" s="20" t="s">
        <v>32</v>
      </c>
      <c r="B16" s="20" t="s">
        <v>1038</v>
      </c>
      <c r="C16" s="31">
        <v>8052</v>
      </c>
      <c r="D16" s="32">
        <v>184.86</v>
      </c>
      <c r="E16" s="33">
        <f t="shared" si="1"/>
        <v>1488492.7200000002</v>
      </c>
      <c r="F16" s="31">
        <v>5561</v>
      </c>
      <c r="G16" s="32">
        <v>183.2</v>
      </c>
      <c r="H16" s="33">
        <f t="shared" si="2"/>
        <v>1018775.2</v>
      </c>
      <c r="I16" s="31">
        <v>9008</v>
      </c>
      <c r="J16" s="32">
        <v>184.86</v>
      </c>
      <c r="K16" s="33">
        <f t="shared" si="3"/>
        <v>1665218.8800000001</v>
      </c>
      <c r="L16" s="31">
        <v>6221</v>
      </c>
      <c r="M16" s="32">
        <v>183.2</v>
      </c>
      <c r="N16" s="33">
        <f t="shared" si="4"/>
        <v>1139687.2</v>
      </c>
      <c r="O16" s="34">
        <f t="shared" si="0"/>
        <v>5312174</v>
      </c>
    </row>
    <row r="17" spans="1:15" x14ac:dyDescent="0.25">
      <c r="A17" s="20" t="s">
        <v>34</v>
      </c>
      <c r="B17" s="20" t="s">
        <v>35</v>
      </c>
      <c r="C17" s="31">
        <v>619</v>
      </c>
      <c r="D17" s="32">
        <v>242.25</v>
      </c>
      <c r="E17" s="33">
        <f t="shared" si="1"/>
        <v>149952.75</v>
      </c>
      <c r="F17" s="31">
        <v>16970</v>
      </c>
      <c r="G17" s="32">
        <v>240.07</v>
      </c>
      <c r="H17" s="33">
        <f t="shared" si="2"/>
        <v>4073987.9</v>
      </c>
      <c r="I17" s="31">
        <v>250</v>
      </c>
      <c r="J17" s="32">
        <v>242.25</v>
      </c>
      <c r="K17" s="33">
        <f t="shared" si="3"/>
        <v>60562.5</v>
      </c>
      <c r="L17" s="31">
        <v>6850</v>
      </c>
      <c r="M17" s="32">
        <v>240.07</v>
      </c>
      <c r="N17" s="33">
        <f t="shared" si="4"/>
        <v>1644479.5</v>
      </c>
      <c r="O17" s="34">
        <f t="shared" si="0"/>
        <v>5928982.6500000004</v>
      </c>
    </row>
    <row r="18" spans="1:15" x14ac:dyDescent="0.25">
      <c r="A18" s="20" t="s">
        <v>36</v>
      </c>
      <c r="B18" s="20" t="s">
        <v>37</v>
      </c>
      <c r="C18" s="31">
        <v>366</v>
      </c>
      <c r="D18" s="32">
        <v>255.45</v>
      </c>
      <c r="E18" s="33">
        <f t="shared" si="1"/>
        <v>93494.7</v>
      </c>
      <c r="F18" s="31">
        <v>23958</v>
      </c>
      <c r="G18" s="32">
        <v>253.29</v>
      </c>
      <c r="H18" s="33">
        <f t="shared" si="2"/>
        <v>6068321.8199999994</v>
      </c>
      <c r="I18" s="31">
        <v>115</v>
      </c>
      <c r="J18" s="32">
        <v>255.45</v>
      </c>
      <c r="K18" s="33">
        <f t="shared" si="3"/>
        <v>29376.75</v>
      </c>
      <c r="L18" s="31">
        <v>7558</v>
      </c>
      <c r="M18" s="32">
        <v>253.29</v>
      </c>
      <c r="N18" s="33">
        <f t="shared" si="4"/>
        <v>1914365.8199999998</v>
      </c>
      <c r="O18" s="34">
        <f t="shared" si="0"/>
        <v>8105559.0899999989</v>
      </c>
    </row>
    <row r="19" spans="1:15" x14ac:dyDescent="0.25">
      <c r="A19" s="20" t="s">
        <v>38</v>
      </c>
      <c r="B19" s="20" t="s">
        <v>39</v>
      </c>
      <c r="C19" s="31">
        <v>493</v>
      </c>
      <c r="D19" s="32">
        <v>358.66</v>
      </c>
      <c r="E19" s="33">
        <f t="shared" si="1"/>
        <v>176819.38</v>
      </c>
      <c r="F19" s="31">
        <v>12890</v>
      </c>
      <c r="G19" s="32">
        <v>355.14</v>
      </c>
      <c r="H19" s="33">
        <f t="shared" si="2"/>
        <v>4577754.5999999996</v>
      </c>
      <c r="I19" s="31">
        <v>147</v>
      </c>
      <c r="J19" s="32">
        <v>358.66</v>
      </c>
      <c r="K19" s="33">
        <f t="shared" si="3"/>
        <v>52723.020000000004</v>
      </c>
      <c r="L19" s="31">
        <v>3832</v>
      </c>
      <c r="M19" s="32">
        <v>355.14</v>
      </c>
      <c r="N19" s="33">
        <f t="shared" si="4"/>
        <v>1360896.48</v>
      </c>
      <c r="O19" s="34">
        <f t="shared" si="0"/>
        <v>6168193.4799999995</v>
      </c>
    </row>
    <row r="20" spans="1:15" x14ac:dyDescent="0.25">
      <c r="A20" s="20" t="s">
        <v>40</v>
      </c>
      <c r="B20" s="20" t="s">
        <v>41</v>
      </c>
      <c r="C20" s="31">
        <v>567</v>
      </c>
      <c r="D20" s="32">
        <v>297.52999999999997</v>
      </c>
      <c r="E20" s="33">
        <f t="shared" si="1"/>
        <v>168699.50999999998</v>
      </c>
      <c r="F20" s="31">
        <v>39418</v>
      </c>
      <c r="G20" s="32">
        <v>294.92</v>
      </c>
      <c r="H20" s="33">
        <f t="shared" si="2"/>
        <v>11625156.560000001</v>
      </c>
      <c r="I20" s="31">
        <v>212</v>
      </c>
      <c r="J20" s="32">
        <v>297.52999999999997</v>
      </c>
      <c r="K20" s="33">
        <f t="shared" si="3"/>
        <v>63076.359999999993</v>
      </c>
      <c r="L20" s="31">
        <v>14751</v>
      </c>
      <c r="M20" s="32">
        <v>294.92</v>
      </c>
      <c r="N20" s="33">
        <f t="shared" si="4"/>
        <v>4350364.92</v>
      </c>
      <c r="O20" s="34">
        <f t="shared" si="0"/>
        <v>16207297.35</v>
      </c>
    </row>
    <row r="21" spans="1:15" x14ac:dyDescent="0.25">
      <c r="A21" s="20" t="s">
        <v>43</v>
      </c>
      <c r="B21" s="20" t="s">
        <v>44</v>
      </c>
      <c r="C21" s="31">
        <v>0</v>
      </c>
      <c r="D21" s="32">
        <v>243.3</v>
      </c>
      <c r="E21" s="33">
        <f t="shared" si="1"/>
        <v>0</v>
      </c>
      <c r="F21" s="31">
        <v>21504</v>
      </c>
      <c r="G21" s="32">
        <v>241.84</v>
      </c>
      <c r="H21" s="33">
        <f t="shared" si="2"/>
        <v>5200527.3600000003</v>
      </c>
      <c r="I21" s="31">
        <v>0</v>
      </c>
      <c r="J21" s="32">
        <v>243.3</v>
      </c>
      <c r="K21" s="33">
        <f t="shared" si="3"/>
        <v>0</v>
      </c>
      <c r="L21" s="31">
        <v>12163</v>
      </c>
      <c r="M21" s="32">
        <v>241.84</v>
      </c>
      <c r="N21" s="33">
        <f t="shared" si="4"/>
        <v>2941499.92</v>
      </c>
      <c r="O21" s="34">
        <f t="shared" si="0"/>
        <v>8142027.2800000003</v>
      </c>
    </row>
    <row r="22" spans="1:15" x14ac:dyDescent="0.25">
      <c r="A22" s="20" t="s">
        <v>45</v>
      </c>
      <c r="B22" s="20" t="s">
        <v>46</v>
      </c>
      <c r="C22" s="31">
        <v>115</v>
      </c>
      <c r="D22" s="32">
        <v>211.2</v>
      </c>
      <c r="E22" s="33">
        <f t="shared" si="1"/>
        <v>24288</v>
      </c>
      <c r="F22" s="31">
        <v>15732</v>
      </c>
      <c r="G22" s="32">
        <v>209.75</v>
      </c>
      <c r="H22" s="33">
        <f t="shared" si="2"/>
        <v>3299787</v>
      </c>
      <c r="I22" s="31">
        <v>42</v>
      </c>
      <c r="J22" s="32">
        <v>211.2</v>
      </c>
      <c r="K22" s="33">
        <f t="shared" si="3"/>
        <v>8870.4</v>
      </c>
      <c r="L22" s="31">
        <v>5757</v>
      </c>
      <c r="M22" s="32">
        <v>209.75</v>
      </c>
      <c r="N22" s="33">
        <f t="shared" si="4"/>
        <v>1207530.75</v>
      </c>
      <c r="O22" s="34">
        <f t="shared" si="0"/>
        <v>4540476.1500000004</v>
      </c>
    </row>
    <row r="23" spans="1:15" x14ac:dyDescent="0.25">
      <c r="A23" s="20" t="s">
        <v>47</v>
      </c>
      <c r="B23" s="20" t="s">
        <v>1039</v>
      </c>
      <c r="C23" s="31">
        <v>473</v>
      </c>
      <c r="D23" s="32">
        <v>278.16000000000003</v>
      </c>
      <c r="E23" s="33">
        <f t="shared" si="1"/>
        <v>131569.68000000002</v>
      </c>
      <c r="F23" s="31">
        <v>74070</v>
      </c>
      <c r="G23" s="32">
        <v>275.87</v>
      </c>
      <c r="H23" s="33">
        <f t="shared" si="2"/>
        <v>20433690.899999999</v>
      </c>
      <c r="I23" s="31">
        <v>118</v>
      </c>
      <c r="J23" s="32">
        <v>278.16000000000003</v>
      </c>
      <c r="K23" s="33">
        <f t="shared" si="3"/>
        <v>32822.880000000005</v>
      </c>
      <c r="L23" s="31">
        <v>18539</v>
      </c>
      <c r="M23" s="32">
        <v>275.87</v>
      </c>
      <c r="N23" s="33">
        <f t="shared" si="4"/>
        <v>5114353.93</v>
      </c>
      <c r="O23" s="34">
        <f t="shared" si="0"/>
        <v>25712437.389999997</v>
      </c>
    </row>
    <row r="24" spans="1:15" x14ac:dyDescent="0.25">
      <c r="A24" s="20" t="s">
        <v>49</v>
      </c>
      <c r="B24" s="20" t="s">
        <v>50</v>
      </c>
      <c r="C24" s="31">
        <v>275</v>
      </c>
      <c r="D24" s="32">
        <v>223.04</v>
      </c>
      <c r="E24" s="33">
        <f t="shared" si="1"/>
        <v>61336</v>
      </c>
      <c r="F24" s="31">
        <v>45175</v>
      </c>
      <c r="G24" s="32">
        <v>221.26</v>
      </c>
      <c r="H24" s="33">
        <f t="shared" si="2"/>
        <v>9995420.5</v>
      </c>
      <c r="I24" s="31">
        <v>19</v>
      </c>
      <c r="J24" s="32">
        <v>223.04</v>
      </c>
      <c r="K24" s="33">
        <f t="shared" si="3"/>
        <v>4237.76</v>
      </c>
      <c r="L24" s="31">
        <v>3056</v>
      </c>
      <c r="M24" s="32">
        <v>221.26</v>
      </c>
      <c r="N24" s="33">
        <f t="shared" si="4"/>
        <v>676170.55999999994</v>
      </c>
      <c r="O24" s="34">
        <f t="shared" si="0"/>
        <v>10737164.82</v>
      </c>
    </row>
    <row r="25" spans="1:15" x14ac:dyDescent="0.25">
      <c r="A25" s="20" t="s">
        <v>51</v>
      </c>
      <c r="B25" s="20" t="s">
        <v>52</v>
      </c>
      <c r="C25" s="31">
        <v>2317</v>
      </c>
      <c r="D25" s="32">
        <v>261.52999999999997</v>
      </c>
      <c r="E25" s="33">
        <f t="shared" si="1"/>
        <v>605965.00999999989</v>
      </c>
      <c r="F25" s="31">
        <v>24072</v>
      </c>
      <c r="G25" s="32">
        <v>259.08</v>
      </c>
      <c r="H25" s="33">
        <f t="shared" si="2"/>
        <v>6236573.7599999998</v>
      </c>
      <c r="I25" s="31">
        <v>139</v>
      </c>
      <c r="J25" s="32">
        <v>261.52999999999997</v>
      </c>
      <c r="K25" s="33">
        <f t="shared" si="3"/>
        <v>36352.67</v>
      </c>
      <c r="L25" s="31">
        <v>1444</v>
      </c>
      <c r="M25" s="32">
        <v>259.08</v>
      </c>
      <c r="N25" s="33">
        <f t="shared" si="4"/>
        <v>374111.51999999996</v>
      </c>
      <c r="O25" s="34">
        <f t="shared" si="0"/>
        <v>7253002.959999999</v>
      </c>
    </row>
    <row r="26" spans="1:15" x14ac:dyDescent="0.25">
      <c r="A26" s="20" t="s">
        <v>53</v>
      </c>
      <c r="B26" s="20" t="s">
        <v>54</v>
      </c>
      <c r="C26" s="31">
        <v>3880</v>
      </c>
      <c r="D26" s="32">
        <v>291.48</v>
      </c>
      <c r="E26" s="33">
        <f t="shared" si="1"/>
        <v>1130942.4000000001</v>
      </c>
      <c r="F26" s="31">
        <v>59842</v>
      </c>
      <c r="G26" s="32">
        <v>288.73</v>
      </c>
      <c r="H26" s="33">
        <f t="shared" si="2"/>
        <v>17278180.66</v>
      </c>
      <c r="I26" s="31">
        <v>1215</v>
      </c>
      <c r="J26" s="32">
        <v>291.48</v>
      </c>
      <c r="K26" s="33">
        <f t="shared" si="3"/>
        <v>354148.2</v>
      </c>
      <c r="L26" s="31">
        <v>18735</v>
      </c>
      <c r="M26" s="32">
        <v>288.73</v>
      </c>
      <c r="N26" s="33">
        <f t="shared" si="4"/>
        <v>5409356.5500000007</v>
      </c>
      <c r="O26" s="34">
        <f t="shared" si="0"/>
        <v>24172627.809999999</v>
      </c>
    </row>
    <row r="27" spans="1:15" x14ac:dyDescent="0.25">
      <c r="A27" s="20" t="s">
        <v>55</v>
      </c>
      <c r="B27" s="20" t="s">
        <v>1040</v>
      </c>
      <c r="C27" s="31">
        <v>396</v>
      </c>
      <c r="D27" s="32">
        <v>156.91</v>
      </c>
      <c r="E27" s="33">
        <f t="shared" si="1"/>
        <v>62136.36</v>
      </c>
      <c r="F27" s="31">
        <v>14029</v>
      </c>
      <c r="G27" s="32">
        <v>155.52000000000001</v>
      </c>
      <c r="H27" s="33">
        <f t="shared" si="2"/>
        <v>2181790.08</v>
      </c>
      <c r="I27" s="31">
        <v>215</v>
      </c>
      <c r="J27" s="32">
        <v>156.91</v>
      </c>
      <c r="K27" s="33">
        <f t="shared" si="3"/>
        <v>33735.65</v>
      </c>
      <c r="L27" s="31">
        <v>7623</v>
      </c>
      <c r="M27" s="32">
        <v>155.52000000000001</v>
      </c>
      <c r="N27" s="33">
        <f t="shared" si="4"/>
        <v>1185528.96</v>
      </c>
      <c r="O27" s="34">
        <f t="shared" si="0"/>
        <v>3463191.05</v>
      </c>
    </row>
    <row r="28" spans="1:15" x14ac:dyDescent="0.25">
      <c r="A28" s="20" t="s">
        <v>57</v>
      </c>
      <c r="B28" s="20" t="s">
        <v>58</v>
      </c>
      <c r="C28" s="31">
        <v>0</v>
      </c>
      <c r="D28" s="32">
        <v>182.8</v>
      </c>
      <c r="E28" s="33">
        <f t="shared" si="1"/>
        <v>0</v>
      </c>
      <c r="F28" s="31">
        <v>20458</v>
      </c>
      <c r="G28" s="32">
        <v>181.5</v>
      </c>
      <c r="H28" s="33">
        <f t="shared" si="2"/>
        <v>3713127</v>
      </c>
      <c r="I28" s="31">
        <v>0</v>
      </c>
      <c r="J28" s="32">
        <v>182.8</v>
      </c>
      <c r="K28" s="33">
        <f t="shared" si="3"/>
        <v>0</v>
      </c>
      <c r="L28" s="31">
        <v>9345</v>
      </c>
      <c r="M28" s="32">
        <v>181.5</v>
      </c>
      <c r="N28" s="33">
        <f t="shared" si="4"/>
        <v>1696117.5</v>
      </c>
      <c r="O28" s="34">
        <f t="shared" si="0"/>
        <v>5409244.5</v>
      </c>
    </row>
    <row r="29" spans="1:15" x14ac:dyDescent="0.25">
      <c r="A29" s="20" t="s">
        <v>59</v>
      </c>
      <c r="B29" s="20" t="s">
        <v>1041</v>
      </c>
      <c r="C29" s="31">
        <v>0</v>
      </c>
      <c r="D29" s="32">
        <v>212.01</v>
      </c>
      <c r="E29" s="33">
        <f t="shared" si="1"/>
        <v>0</v>
      </c>
      <c r="F29" s="31">
        <v>31079</v>
      </c>
      <c r="G29" s="32">
        <v>210.25</v>
      </c>
      <c r="H29" s="33">
        <f t="shared" si="2"/>
        <v>6534359.75</v>
      </c>
      <c r="I29" s="31">
        <v>0</v>
      </c>
      <c r="J29" s="32">
        <v>212.01</v>
      </c>
      <c r="K29" s="33">
        <f t="shared" si="3"/>
        <v>0</v>
      </c>
      <c r="L29" s="31">
        <v>12790</v>
      </c>
      <c r="M29" s="32">
        <v>210.25</v>
      </c>
      <c r="N29" s="33">
        <f t="shared" si="4"/>
        <v>2689097.5</v>
      </c>
      <c r="O29" s="34">
        <f t="shared" si="0"/>
        <v>9223457.25</v>
      </c>
    </row>
    <row r="30" spans="1:15" x14ac:dyDescent="0.25">
      <c r="A30" s="20" t="s">
        <v>61</v>
      </c>
      <c r="B30" s="20" t="s">
        <v>1042</v>
      </c>
      <c r="C30" s="31">
        <v>0</v>
      </c>
      <c r="D30" s="32">
        <v>199.54</v>
      </c>
      <c r="E30" s="33">
        <f t="shared" si="1"/>
        <v>0</v>
      </c>
      <c r="F30" s="31">
        <v>6204</v>
      </c>
      <c r="G30" s="32">
        <v>197.75</v>
      </c>
      <c r="H30" s="33">
        <f t="shared" si="2"/>
        <v>1226841</v>
      </c>
      <c r="I30" s="31">
        <v>0</v>
      </c>
      <c r="J30" s="32">
        <v>199.54</v>
      </c>
      <c r="K30" s="33">
        <f t="shared" si="3"/>
        <v>0</v>
      </c>
      <c r="L30" s="31">
        <v>1953</v>
      </c>
      <c r="M30" s="32">
        <v>197.75</v>
      </c>
      <c r="N30" s="33">
        <f t="shared" si="4"/>
        <v>386205.75</v>
      </c>
      <c r="O30" s="34">
        <f t="shared" si="0"/>
        <v>1613046.75</v>
      </c>
    </row>
    <row r="31" spans="1:15" x14ac:dyDescent="0.25">
      <c r="A31" s="20" t="s">
        <v>63</v>
      </c>
      <c r="B31" s="20" t="s">
        <v>1043</v>
      </c>
      <c r="C31" s="31">
        <v>11804</v>
      </c>
      <c r="D31" s="32">
        <v>239.92</v>
      </c>
      <c r="E31" s="33">
        <f t="shared" si="1"/>
        <v>2832015.6799999997</v>
      </c>
      <c r="F31" s="31">
        <v>32336</v>
      </c>
      <c r="G31" s="32">
        <v>237.72</v>
      </c>
      <c r="H31" s="33">
        <f t="shared" si="2"/>
        <v>7686913.9199999999</v>
      </c>
      <c r="I31" s="31">
        <v>4193</v>
      </c>
      <c r="J31" s="32">
        <v>239.92</v>
      </c>
      <c r="K31" s="33">
        <f t="shared" si="3"/>
        <v>1005984.5599999999</v>
      </c>
      <c r="L31" s="31">
        <v>11486</v>
      </c>
      <c r="M31" s="32">
        <v>237.72</v>
      </c>
      <c r="N31" s="33">
        <f t="shared" si="4"/>
        <v>2730451.92</v>
      </c>
      <c r="O31" s="34">
        <f t="shared" si="0"/>
        <v>14255366.08</v>
      </c>
    </row>
    <row r="32" spans="1:15" x14ac:dyDescent="0.25">
      <c r="A32" s="20" t="s">
        <v>65</v>
      </c>
      <c r="B32" s="20" t="s">
        <v>1044</v>
      </c>
      <c r="C32" s="31">
        <v>0</v>
      </c>
      <c r="D32" s="32">
        <v>192.79</v>
      </c>
      <c r="E32" s="33">
        <f t="shared" si="1"/>
        <v>0</v>
      </c>
      <c r="F32" s="31">
        <v>43067</v>
      </c>
      <c r="G32" s="32">
        <v>191.02</v>
      </c>
      <c r="H32" s="33">
        <f t="shared" si="2"/>
        <v>8226658.3400000008</v>
      </c>
      <c r="I32" s="31">
        <v>0</v>
      </c>
      <c r="J32" s="32">
        <v>192.79</v>
      </c>
      <c r="K32" s="33">
        <f t="shared" si="3"/>
        <v>0</v>
      </c>
      <c r="L32" s="31">
        <v>18904</v>
      </c>
      <c r="M32" s="32">
        <v>191.02</v>
      </c>
      <c r="N32" s="33">
        <f t="shared" si="4"/>
        <v>3611042.08</v>
      </c>
      <c r="O32" s="34">
        <f t="shared" si="0"/>
        <v>11837700.420000002</v>
      </c>
    </row>
    <row r="33" spans="1:15" x14ac:dyDescent="0.25">
      <c r="A33" s="20" t="s">
        <v>67</v>
      </c>
      <c r="B33" s="20" t="s">
        <v>68</v>
      </c>
      <c r="C33" s="31">
        <v>0</v>
      </c>
      <c r="D33" s="32">
        <v>194.07</v>
      </c>
      <c r="E33" s="33">
        <f t="shared" si="1"/>
        <v>0</v>
      </c>
      <c r="F33" s="31">
        <v>8382</v>
      </c>
      <c r="G33" s="32">
        <v>192.51</v>
      </c>
      <c r="H33" s="33">
        <f t="shared" si="2"/>
        <v>1613618.8199999998</v>
      </c>
      <c r="I33" s="31">
        <v>0</v>
      </c>
      <c r="J33" s="32">
        <v>194.07</v>
      </c>
      <c r="K33" s="33">
        <f t="shared" si="3"/>
        <v>0</v>
      </c>
      <c r="L33" s="31">
        <v>0</v>
      </c>
      <c r="M33" s="32">
        <v>192.51</v>
      </c>
      <c r="N33" s="33">
        <f t="shared" si="4"/>
        <v>0</v>
      </c>
      <c r="O33" s="34">
        <f t="shared" si="0"/>
        <v>1613618.8199999998</v>
      </c>
    </row>
    <row r="34" spans="1:15" x14ac:dyDescent="0.25">
      <c r="A34" s="20" t="s">
        <v>69</v>
      </c>
      <c r="B34" s="20" t="s">
        <v>70</v>
      </c>
      <c r="C34" s="31">
        <v>6859</v>
      </c>
      <c r="D34" s="32">
        <v>256.37</v>
      </c>
      <c r="E34" s="33">
        <f t="shared" si="1"/>
        <v>1758441.83</v>
      </c>
      <c r="F34" s="31">
        <v>18555</v>
      </c>
      <c r="G34" s="32">
        <v>254.1</v>
      </c>
      <c r="H34" s="33">
        <f t="shared" si="2"/>
        <v>4714825.5</v>
      </c>
      <c r="I34" s="31">
        <v>524</v>
      </c>
      <c r="J34" s="32">
        <v>256.37</v>
      </c>
      <c r="K34" s="33">
        <f t="shared" si="3"/>
        <v>134337.88</v>
      </c>
      <c r="L34" s="31">
        <v>1417</v>
      </c>
      <c r="M34" s="32">
        <v>254.1</v>
      </c>
      <c r="N34" s="33">
        <f t="shared" si="4"/>
        <v>360059.7</v>
      </c>
      <c r="O34" s="34">
        <f t="shared" si="0"/>
        <v>6967664.9100000001</v>
      </c>
    </row>
    <row r="35" spans="1:15" x14ac:dyDescent="0.25">
      <c r="A35" s="20" t="s">
        <v>71</v>
      </c>
      <c r="B35" s="20" t="s">
        <v>72</v>
      </c>
      <c r="C35" s="31">
        <v>11869</v>
      </c>
      <c r="D35" s="32">
        <v>233.22</v>
      </c>
      <c r="E35" s="33">
        <f t="shared" si="1"/>
        <v>2768088.18</v>
      </c>
      <c r="F35" s="31">
        <v>29274</v>
      </c>
      <c r="G35" s="32">
        <v>231.22</v>
      </c>
      <c r="H35" s="33">
        <f t="shared" si="2"/>
        <v>6768734.2800000003</v>
      </c>
      <c r="I35" s="31">
        <v>2489</v>
      </c>
      <c r="J35" s="32">
        <v>233.22</v>
      </c>
      <c r="K35" s="33">
        <f t="shared" si="3"/>
        <v>580484.57999999996</v>
      </c>
      <c r="L35" s="31">
        <v>6138</v>
      </c>
      <c r="M35" s="32">
        <v>231.22</v>
      </c>
      <c r="N35" s="33">
        <f t="shared" si="4"/>
        <v>1419228.36</v>
      </c>
      <c r="O35" s="34">
        <f t="shared" si="0"/>
        <v>11536535.4</v>
      </c>
    </row>
    <row r="36" spans="1:15" x14ac:dyDescent="0.25">
      <c r="A36" s="20" t="s">
        <v>73</v>
      </c>
      <c r="B36" s="20" t="s">
        <v>74</v>
      </c>
      <c r="C36" s="31">
        <v>366</v>
      </c>
      <c r="D36" s="32">
        <v>268.23</v>
      </c>
      <c r="E36" s="33">
        <f t="shared" si="1"/>
        <v>98172.180000000008</v>
      </c>
      <c r="F36" s="31">
        <v>19835</v>
      </c>
      <c r="G36" s="32">
        <v>265.70999999999998</v>
      </c>
      <c r="H36" s="33">
        <f t="shared" si="2"/>
        <v>5270357.8499999996</v>
      </c>
      <c r="I36" s="31">
        <v>75</v>
      </c>
      <c r="J36" s="32">
        <v>268.23</v>
      </c>
      <c r="K36" s="33">
        <f t="shared" si="3"/>
        <v>20117.25</v>
      </c>
      <c r="L36" s="31">
        <v>4046</v>
      </c>
      <c r="M36" s="32">
        <v>265.70999999999998</v>
      </c>
      <c r="N36" s="33">
        <f t="shared" si="4"/>
        <v>1075062.6599999999</v>
      </c>
      <c r="O36" s="34">
        <f t="shared" si="0"/>
        <v>6463709.9399999995</v>
      </c>
    </row>
    <row r="37" spans="1:15" x14ac:dyDescent="0.25">
      <c r="A37" s="20" t="s">
        <v>75</v>
      </c>
      <c r="B37" s="20" t="s">
        <v>76</v>
      </c>
      <c r="C37" s="31">
        <v>4209</v>
      </c>
      <c r="D37" s="32">
        <v>309.5</v>
      </c>
      <c r="E37" s="33">
        <f t="shared" si="1"/>
        <v>1302685.5</v>
      </c>
      <c r="F37" s="31">
        <v>29441</v>
      </c>
      <c r="G37" s="32">
        <v>306.68</v>
      </c>
      <c r="H37" s="33">
        <f t="shared" si="2"/>
        <v>9028965.8800000008</v>
      </c>
      <c r="I37" s="31">
        <v>1256</v>
      </c>
      <c r="J37" s="32">
        <v>309.5</v>
      </c>
      <c r="K37" s="33">
        <f t="shared" si="3"/>
        <v>388732</v>
      </c>
      <c r="L37" s="31">
        <v>8786</v>
      </c>
      <c r="M37" s="32">
        <v>306.68</v>
      </c>
      <c r="N37" s="33">
        <f t="shared" si="4"/>
        <v>2694490.48</v>
      </c>
      <c r="O37" s="34">
        <f t="shared" si="0"/>
        <v>13414873.860000001</v>
      </c>
    </row>
    <row r="38" spans="1:15" x14ac:dyDescent="0.25">
      <c r="A38" s="20" t="s">
        <v>77</v>
      </c>
      <c r="B38" s="20" t="s">
        <v>78</v>
      </c>
      <c r="C38" s="31">
        <v>166</v>
      </c>
      <c r="D38" s="32">
        <v>171.27</v>
      </c>
      <c r="E38" s="33">
        <f t="shared" si="1"/>
        <v>28430.820000000003</v>
      </c>
      <c r="F38" s="31">
        <v>13084</v>
      </c>
      <c r="G38" s="32">
        <v>169.99</v>
      </c>
      <c r="H38" s="33">
        <f t="shared" si="2"/>
        <v>2224149.16</v>
      </c>
      <c r="I38" s="31">
        <v>142</v>
      </c>
      <c r="J38" s="32">
        <v>171.27</v>
      </c>
      <c r="K38" s="33">
        <f t="shared" si="3"/>
        <v>24320.34</v>
      </c>
      <c r="L38" s="31">
        <v>11228</v>
      </c>
      <c r="M38" s="32">
        <v>169.99</v>
      </c>
      <c r="N38" s="33">
        <f t="shared" si="4"/>
        <v>1908647.7200000002</v>
      </c>
      <c r="O38" s="34">
        <f t="shared" si="0"/>
        <v>4185548.0400000005</v>
      </c>
    </row>
    <row r="39" spans="1:15" x14ac:dyDescent="0.25">
      <c r="A39" s="20" t="s">
        <v>79</v>
      </c>
      <c r="B39" s="20" t="s">
        <v>80</v>
      </c>
      <c r="C39" s="31">
        <v>31</v>
      </c>
      <c r="D39" s="32">
        <v>184.48</v>
      </c>
      <c r="E39" s="33">
        <f t="shared" si="1"/>
        <v>5718.88</v>
      </c>
      <c r="F39" s="31">
        <v>30097</v>
      </c>
      <c r="G39" s="32">
        <v>183.11</v>
      </c>
      <c r="H39" s="33">
        <f t="shared" si="2"/>
        <v>5511061.6700000009</v>
      </c>
      <c r="I39" s="31">
        <v>11</v>
      </c>
      <c r="J39" s="32">
        <v>184.48</v>
      </c>
      <c r="K39" s="33">
        <f t="shared" si="3"/>
        <v>2029.28</v>
      </c>
      <c r="L39" s="31">
        <v>11145</v>
      </c>
      <c r="M39" s="32">
        <v>183.11</v>
      </c>
      <c r="N39" s="33">
        <f t="shared" si="4"/>
        <v>2040760.9500000002</v>
      </c>
      <c r="O39" s="34">
        <f t="shared" si="0"/>
        <v>7559570.7800000012</v>
      </c>
    </row>
    <row r="40" spans="1:15" x14ac:dyDescent="0.25">
      <c r="A40" s="20" t="s">
        <v>81</v>
      </c>
      <c r="B40" s="20" t="s">
        <v>82</v>
      </c>
      <c r="C40" s="31">
        <v>3794</v>
      </c>
      <c r="D40" s="32">
        <v>261.39999999999998</v>
      </c>
      <c r="E40" s="33">
        <f t="shared" si="1"/>
        <v>991751.59999999986</v>
      </c>
      <c r="F40" s="31">
        <v>0</v>
      </c>
      <c r="G40" s="32">
        <v>259.57</v>
      </c>
      <c r="H40" s="33">
        <f t="shared" si="2"/>
        <v>0</v>
      </c>
      <c r="I40" s="31">
        <v>1292</v>
      </c>
      <c r="J40" s="32">
        <v>261.39999999999998</v>
      </c>
      <c r="K40" s="33">
        <f t="shared" si="3"/>
        <v>337728.8</v>
      </c>
      <c r="L40" s="31">
        <v>0</v>
      </c>
      <c r="M40" s="32">
        <v>259.57</v>
      </c>
      <c r="N40" s="33">
        <f t="shared" si="4"/>
        <v>0</v>
      </c>
      <c r="O40" s="34">
        <f t="shared" si="0"/>
        <v>1329480.3999999999</v>
      </c>
    </row>
    <row r="41" spans="1:15" x14ac:dyDescent="0.25">
      <c r="A41" s="20" t="s">
        <v>83</v>
      </c>
      <c r="B41" s="20" t="s">
        <v>1045</v>
      </c>
      <c r="C41" s="31">
        <v>1141</v>
      </c>
      <c r="D41" s="32">
        <v>261.24</v>
      </c>
      <c r="E41" s="33">
        <f t="shared" si="1"/>
        <v>298074.84000000003</v>
      </c>
      <c r="F41" s="31">
        <v>38965</v>
      </c>
      <c r="G41" s="32">
        <v>258.91000000000003</v>
      </c>
      <c r="H41" s="33">
        <f t="shared" si="2"/>
        <v>10088428.15</v>
      </c>
      <c r="I41" s="31">
        <v>700</v>
      </c>
      <c r="J41" s="32">
        <v>261.24</v>
      </c>
      <c r="K41" s="33">
        <f t="shared" si="3"/>
        <v>182868</v>
      </c>
      <c r="L41" s="31">
        <v>23899</v>
      </c>
      <c r="M41" s="32">
        <v>258.91000000000003</v>
      </c>
      <c r="N41" s="33">
        <f t="shared" si="4"/>
        <v>6187690.0900000008</v>
      </c>
      <c r="O41" s="34">
        <f t="shared" si="0"/>
        <v>16757061.080000002</v>
      </c>
    </row>
    <row r="42" spans="1:15" x14ac:dyDescent="0.25">
      <c r="A42" s="20" t="s">
        <v>85</v>
      </c>
      <c r="B42" s="20" t="s">
        <v>86</v>
      </c>
      <c r="C42" s="31">
        <v>1461</v>
      </c>
      <c r="D42" s="32">
        <v>308.06</v>
      </c>
      <c r="E42" s="33">
        <f t="shared" si="1"/>
        <v>450075.66</v>
      </c>
      <c r="F42" s="31">
        <v>17671</v>
      </c>
      <c r="G42" s="32">
        <v>305.27999999999997</v>
      </c>
      <c r="H42" s="33">
        <f t="shared" si="2"/>
        <v>5394602.8799999999</v>
      </c>
      <c r="I42" s="31">
        <v>791</v>
      </c>
      <c r="J42" s="32">
        <v>308.06</v>
      </c>
      <c r="K42" s="33">
        <f t="shared" si="3"/>
        <v>243675.46</v>
      </c>
      <c r="L42" s="31">
        <v>9572</v>
      </c>
      <c r="M42" s="32">
        <v>305.27999999999997</v>
      </c>
      <c r="N42" s="33">
        <f t="shared" si="4"/>
        <v>2922140.1599999997</v>
      </c>
      <c r="O42" s="34">
        <f t="shared" si="0"/>
        <v>9010494.1600000001</v>
      </c>
    </row>
    <row r="43" spans="1:15" x14ac:dyDescent="0.25">
      <c r="A43" s="20" t="s">
        <v>87</v>
      </c>
      <c r="B43" s="20" t="s">
        <v>1046</v>
      </c>
      <c r="C43" s="31">
        <v>70</v>
      </c>
      <c r="D43" s="32">
        <v>245.07</v>
      </c>
      <c r="E43" s="33">
        <f t="shared" si="1"/>
        <v>17154.899999999998</v>
      </c>
      <c r="F43" s="31">
        <v>23082</v>
      </c>
      <c r="G43" s="32">
        <v>242.83</v>
      </c>
      <c r="H43" s="33">
        <f t="shared" si="2"/>
        <v>5605002.0600000005</v>
      </c>
      <c r="I43" s="31">
        <v>43</v>
      </c>
      <c r="J43" s="32">
        <v>245.07</v>
      </c>
      <c r="K43" s="33">
        <f t="shared" si="3"/>
        <v>10538.01</v>
      </c>
      <c r="L43" s="31">
        <v>14031</v>
      </c>
      <c r="M43" s="32">
        <v>242.83</v>
      </c>
      <c r="N43" s="33">
        <f t="shared" si="4"/>
        <v>3407147.73</v>
      </c>
      <c r="O43" s="34">
        <f t="shared" si="0"/>
        <v>9039842.7000000011</v>
      </c>
    </row>
    <row r="44" spans="1:15" x14ac:dyDescent="0.25">
      <c r="A44" s="20" t="s">
        <v>1211</v>
      </c>
      <c r="B44" s="20" t="s">
        <v>89</v>
      </c>
      <c r="C44" s="31">
        <v>21246</v>
      </c>
      <c r="D44" s="32">
        <v>318.02999999999997</v>
      </c>
      <c r="E44" s="33">
        <f t="shared" si="1"/>
        <v>6756865.379999999</v>
      </c>
      <c r="F44" s="31">
        <v>70026</v>
      </c>
      <c r="G44" s="32">
        <v>315.44</v>
      </c>
      <c r="H44" s="33">
        <f t="shared" si="2"/>
        <v>22089001.440000001</v>
      </c>
      <c r="I44" s="31">
        <v>9240</v>
      </c>
      <c r="J44" s="32">
        <v>318.02999999999997</v>
      </c>
      <c r="K44" s="33">
        <f t="shared" si="3"/>
        <v>2938597.1999999997</v>
      </c>
      <c r="L44" s="31">
        <v>30455</v>
      </c>
      <c r="M44" s="32">
        <v>315.44</v>
      </c>
      <c r="N44" s="33">
        <f t="shared" si="4"/>
        <v>9606725.1999999993</v>
      </c>
      <c r="O44" s="34">
        <f t="shared" si="0"/>
        <v>41391189.219999999</v>
      </c>
    </row>
    <row r="45" spans="1:15" x14ac:dyDescent="0.25">
      <c r="A45" s="20" t="s">
        <v>90</v>
      </c>
      <c r="B45" s="20" t="s">
        <v>91</v>
      </c>
      <c r="C45" s="31">
        <v>276</v>
      </c>
      <c r="D45" s="32">
        <v>234.03</v>
      </c>
      <c r="E45" s="33">
        <f t="shared" si="1"/>
        <v>64592.28</v>
      </c>
      <c r="F45" s="31">
        <v>19333</v>
      </c>
      <c r="G45" s="32">
        <v>232.09</v>
      </c>
      <c r="H45" s="33">
        <f t="shared" si="2"/>
        <v>4486995.97</v>
      </c>
      <c r="I45" s="31">
        <v>80</v>
      </c>
      <c r="J45" s="32">
        <v>234.03</v>
      </c>
      <c r="K45" s="33">
        <f t="shared" si="3"/>
        <v>18722.400000000001</v>
      </c>
      <c r="L45" s="31">
        <v>5574</v>
      </c>
      <c r="M45" s="32">
        <v>232.09</v>
      </c>
      <c r="N45" s="33">
        <f t="shared" si="4"/>
        <v>1293669.6599999999</v>
      </c>
      <c r="O45" s="34">
        <f t="shared" si="0"/>
        <v>5863980.3099999996</v>
      </c>
    </row>
    <row r="46" spans="1:15" x14ac:dyDescent="0.25">
      <c r="A46" s="20" t="s">
        <v>92</v>
      </c>
      <c r="B46" s="20" t="s">
        <v>93</v>
      </c>
      <c r="C46" s="31">
        <v>0</v>
      </c>
      <c r="D46" s="32">
        <v>181.34</v>
      </c>
      <c r="E46" s="33">
        <f t="shared" si="1"/>
        <v>0</v>
      </c>
      <c r="F46" s="31">
        <v>17881</v>
      </c>
      <c r="G46" s="32">
        <v>179.83</v>
      </c>
      <c r="H46" s="33">
        <f t="shared" si="2"/>
        <v>3215540.2300000004</v>
      </c>
      <c r="I46" s="31">
        <v>0</v>
      </c>
      <c r="J46" s="32">
        <v>181.34</v>
      </c>
      <c r="K46" s="33">
        <f t="shared" si="3"/>
        <v>0</v>
      </c>
      <c r="L46" s="31">
        <v>8192</v>
      </c>
      <c r="M46" s="32">
        <v>179.83</v>
      </c>
      <c r="N46" s="33">
        <f t="shared" si="4"/>
        <v>1473167.3600000001</v>
      </c>
      <c r="O46" s="34">
        <f t="shared" si="0"/>
        <v>4688707.5900000008</v>
      </c>
    </row>
    <row r="47" spans="1:15" x14ac:dyDescent="0.25">
      <c r="A47" s="20" t="s">
        <v>94</v>
      </c>
      <c r="B47" s="20" t="s">
        <v>1047</v>
      </c>
      <c r="C47" s="31">
        <v>2170</v>
      </c>
      <c r="D47" s="32">
        <v>220.02</v>
      </c>
      <c r="E47" s="33">
        <f t="shared" si="1"/>
        <v>477443.4</v>
      </c>
      <c r="F47" s="31">
        <v>25506</v>
      </c>
      <c r="G47" s="32">
        <v>218.18</v>
      </c>
      <c r="H47" s="33">
        <f t="shared" si="2"/>
        <v>5564899.0800000001</v>
      </c>
      <c r="I47" s="31">
        <v>743</v>
      </c>
      <c r="J47" s="32">
        <v>220.02</v>
      </c>
      <c r="K47" s="33">
        <f t="shared" si="3"/>
        <v>163474.86000000002</v>
      </c>
      <c r="L47" s="31">
        <v>8729</v>
      </c>
      <c r="M47" s="32">
        <v>218.18</v>
      </c>
      <c r="N47" s="33">
        <f t="shared" si="4"/>
        <v>1904493.22</v>
      </c>
      <c r="O47" s="34">
        <f t="shared" si="0"/>
        <v>8110310.5600000005</v>
      </c>
    </row>
    <row r="48" spans="1:15" x14ac:dyDescent="0.25">
      <c r="A48" s="20" t="s">
        <v>96</v>
      </c>
      <c r="B48" s="20" t="s">
        <v>97</v>
      </c>
      <c r="C48" s="31">
        <v>2700</v>
      </c>
      <c r="D48" s="32">
        <v>211.82</v>
      </c>
      <c r="E48" s="33">
        <f t="shared" si="1"/>
        <v>571914</v>
      </c>
      <c r="F48" s="31">
        <v>3272</v>
      </c>
      <c r="G48" s="32">
        <v>210.02</v>
      </c>
      <c r="H48" s="33">
        <f t="shared" si="2"/>
        <v>687185.44000000006</v>
      </c>
      <c r="I48" s="31">
        <v>794</v>
      </c>
      <c r="J48" s="32">
        <v>211.82</v>
      </c>
      <c r="K48" s="33">
        <f t="shared" si="3"/>
        <v>168185.08</v>
      </c>
      <c r="L48" s="31">
        <v>963</v>
      </c>
      <c r="M48" s="32">
        <v>210.02</v>
      </c>
      <c r="N48" s="33">
        <f t="shared" si="4"/>
        <v>202249.26</v>
      </c>
      <c r="O48" s="34">
        <f t="shared" si="0"/>
        <v>1629533.78</v>
      </c>
    </row>
    <row r="49" spans="1:15" x14ac:dyDescent="0.25">
      <c r="A49" s="20" t="s">
        <v>98</v>
      </c>
      <c r="B49" s="20" t="s">
        <v>99</v>
      </c>
      <c r="C49" s="31">
        <v>1383</v>
      </c>
      <c r="D49" s="32">
        <v>178.56</v>
      </c>
      <c r="E49" s="33">
        <f t="shared" si="1"/>
        <v>246948.48000000001</v>
      </c>
      <c r="F49" s="31">
        <v>15964</v>
      </c>
      <c r="G49" s="32">
        <v>177.24</v>
      </c>
      <c r="H49" s="33">
        <f t="shared" si="2"/>
        <v>2829459.3600000003</v>
      </c>
      <c r="I49" s="31">
        <v>577</v>
      </c>
      <c r="J49" s="32">
        <v>178.56</v>
      </c>
      <c r="K49" s="33">
        <f t="shared" si="3"/>
        <v>103029.12</v>
      </c>
      <c r="L49" s="31">
        <v>6666</v>
      </c>
      <c r="M49" s="32">
        <v>177.24</v>
      </c>
      <c r="N49" s="33">
        <f t="shared" si="4"/>
        <v>1181481.8400000001</v>
      </c>
      <c r="O49" s="34">
        <f t="shared" si="0"/>
        <v>4360918.8000000007</v>
      </c>
    </row>
    <row r="50" spans="1:15" x14ac:dyDescent="0.25">
      <c r="A50" s="20" t="s">
        <v>100</v>
      </c>
      <c r="B50" s="20" t="s">
        <v>1048</v>
      </c>
      <c r="C50" s="31">
        <v>21155</v>
      </c>
      <c r="D50" s="32">
        <v>177.67</v>
      </c>
      <c r="E50" s="33">
        <f t="shared" si="1"/>
        <v>3758608.8499999996</v>
      </c>
      <c r="F50" s="31">
        <v>0</v>
      </c>
      <c r="G50" s="32">
        <v>176.23</v>
      </c>
      <c r="H50" s="33">
        <f t="shared" si="2"/>
        <v>0</v>
      </c>
      <c r="I50" s="31">
        <v>10358</v>
      </c>
      <c r="J50" s="32">
        <v>177.67</v>
      </c>
      <c r="K50" s="33">
        <f t="shared" si="3"/>
        <v>1840305.8599999999</v>
      </c>
      <c r="L50" s="31">
        <v>0</v>
      </c>
      <c r="M50" s="32">
        <v>176.23</v>
      </c>
      <c r="N50" s="33">
        <f t="shared" si="4"/>
        <v>0</v>
      </c>
      <c r="O50" s="34">
        <f t="shared" si="0"/>
        <v>5598914.709999999</v>
      </c>
    </row>
    <row r="51" spans="1:15" x14ac:dyDescent="0.25">
      <c r="A51" s="20" t="s">
        <v>102</v>
      </c>
      <c r="B51" s="20" t="s">
        <v>103</v>
      </c>
      <c r="C51" s="31">
        <v>1983</v>
      </c>
      <c r="D51" s="32">
        <v>245.53</v>
      </c>
      <c r="E51" s="33">
        <f t="shared" si="1"/>
        <v>486885.99</v>
      </c>
      <c r="F51" s="31">
        <v>17164</v>
      </c>
      <c r="G51" s="32">
        <v>243.49</v>
      </c>
      <c r="H51" s="33">
        <f t="shared" si="2"/>
        <v>4179262.3600000003</v>
      </c>
      <c r="I51" s="31">
        <v>748</v>
      </c>
      <c r="J51" s="32">
        <v>245.53</v>
      </c>
      <c r="K51" s="33">
        <f t="shared" si="3"/>
        <v>183656.44</v>
      </c>
      <c r="L51" s="31">
        <v>6472</v>
      </c>
      <c r="M51" s="32">
        <v>243.49</v>
      </c>
      <c r="N51" s="33">
        <f t="shared" si="4"/>
        <v>1575867.28</v>
      </c>
      <c r="O51" s="34">
        <f t="shared" si="0"/>
        <v>6425672.0700000003</v>
      </c>
    </row>
    <row r="52" spans="1:15" x14ac:dyDescent="0.25">
      <c r="A52" s="20" t="s">
        <v>1212</v>
      </c>
      <c r="B52" s="20" t="s">
        <v>1257</v>
      </c>
      <c r="C52" s="31">
        <v>6112</v>
      </c>
      <c r="D52" s="32">
        <v>224.2</v>
      </c>
      <c r="E52" s="33">
        <f t="shared" si="1"/>
        <v>1370310.4</v>
      </c>
      <c r="F52" s="31">
        <v>55874</v>
      </c>
      <c r="G52" s="32">
        <v>222.38</v>
      </c>
      <c r="H52" s="33">
        <f t="shared" si="2"/>
        <v>12425260.119999999</v>
      </c>
      <c r="I52" s="31">
        <v>2660</v>
      </c>
      <c r="J52" s="32">
        <v>224.2</v>
      </c>
      <c r="K52" s="33">
        <f t="shared" si="3"/>
        <v>596372</v>
      </c>
      <c r="L52" s="31">
        <v>24314</v>
      </c>
      <c r="M52" s="32">
        <v>222.38</v>
      </c>
      <c r="N52" s="33">
        <f t="shared" si="4"/>
        <v>5406947.3200000003</v>
      </c>
      <c r="O52" s="34">
        <f t="shared" si="0"/>
        <v>19798889.839999996</v>
      </c>
    </row>
    <row r="53" spans="1:15" x14ac:dyDescent="0.25">
      <c r="A53" s="20" t="s">
        <v>104</v>
      </c>
      <c r="B53" s="20" t="s">
        <v>105</v>
      </c>
      <c r="C53" s="31">
        <v>9734</v>
      </c>
      <c r="D53" s="32">
        <v>404.6</v>
      </c>
      <c r="E53" s="33">
        <f t="shared" si="1"/>
        <v>3938376.4000000004</v>
      </c>
      <c r="F53" s="31">
        <v>48777</v>
      </c>
      <c r="G53" s="32">
        <v>401.27</v>
      </c>
      <c r="H53" s="33">
        <f t="shared" si="2"/>
        <v>19572746.789999999</v>
      </c>
      <c r="I53" s="31">
        <v>6876</v>
      </c>
      <c r="J53" s="32">
        <v>404.6</v>
      </c>
      <c r="K53" s="33">
        <f t="shared" si="3"/>
        <v>2782029.6</v>
      </c>
      <c r="L53" s="31">
        <v>34454</v>
      </c>
      <c r="M53" s="32">
        <v>401.27</v>
      </c>
      <c r="N53" s="33">
        <f t="shared" si="4"/>
        <v>13825356.58</v>
      </c>
      <c r="O53" s="34">
        <f t="shared" si="0"/>
        <v>40118509.369999997</v>
      </c>
    </row>
    <row r="54" spans="1:15" x14ac:dyDescent="0.25">
      <c r="A54" s="20" t="s">
        <v>1341</v>
      </c>
      <c r="B54" s="20" t="s">
        <v>106</v>
      </c>
      <c r="C54" s="31">
        <v>3006</v>
      </c>
      <c r="D54" s="32">
        <v>255.8</v>
      </c>
      <c r="E54" s="33">
        <f t="shared" si="1"/>
        <v>768934.8</v>
      </c>
      <c r="F54" s="31">
        <v>15957</v>
      </c>
      <c r="G54" s="32">
        <v>253.31</v>
      </c>
      <c r="H54" s="33">
        <f t="shared" si="2"/>
        <v>4042067.67</v>
      </c>
      <c r="I54" s="31">
        <v>1151</v>
      </c>
      <c r="J54" s="32">
        <v>255.8</v>
      </c>
      <c r="K54" s="33">
        <f t="shared" si="3"/>
        <v>294425.8</v>
      </c>
      <c r="L54" s="31">
        <v>6113</v>
      </c>
      <c r="M54" s="32">
        <v>253.31</v>
      </c>
      <c r="N54" s="33">
        <f t="shared" si="4"/>
        <v>1548484.03</v>
      </c>
      <c r="O54" s="34">
        <f t="shared" si="0"/>
        <v>6653912.2999999998</v>
      </c>
    </row>
    <row r="55" spans="1:15" x14ac:dyDescent="0.25">
      <c r="A55" s="20" t="s">
        <v>107</v>
      </c>
      <c r="B55" s="20" t="s">
        <v>108</v>
      </c>
      <c r="C55" s="31">
        <v>5760</v>
      </c>
      <c r="D55" s="32">
        <v>224.49</v>
      </c>
      <c r="E55" s="33">
        <f t="shared" si="1"/>
        <v>1293062.4000000001</v>
      </c>
      <c r="F55" s="31">
        <v>29298</v>
      </c>
      <c r="G55" s="32">
        <v>222.5</v>
      </c>
      <c r="H55" s="33">
        <f t="shared" si="2"/>
        <v>6518805</v>
      </c>
      <c r="I55" s="31">
        <v>0</v>
      </c>
      <c r="J55" s="32">
        <v>224.49</v>
      </c>
      <c r="K55" s="33">
        <f t="shared" si="3"/>
        <v>0</v>
      </c>
      <c r="L55" s="31">
        <v>0</v>
      </c>
      <c r="M55" s="32">
        <v>222.5</v>
      </c>
      <c r="N55" s="33">
        <f t="shared" si="4"/>
        <v>0</v>
      </c>
      <c r="O55" s="34">
        <f t="shared" si="0"/>
        <v>7811867.4000000004</v>
      </c>
    </row>
    <row r="56" spans="1:15" x14ac:dyDescent="0.25">
      <c r="A56" s="20" t="s">
        <v>109</v>
      </c>
      <c r="B56" s="20" t="s">
        <v>1049</v>
      </c>
      <c r="C56" s="31">
        <v>5511</v>
      </c>
      <c r="D56" s="32">
        <v>223.54</v>
      </c>
      <c r="E56" s="33">
        <f t="shared" si="1"/>
        <v>1231928.94</v>
      </c>
      <c r="F56" s="31">
        <v>49977</v>
      </c>
      <c r="G56" s="32">
        <v>221.7</v>
      </c>
      <c r="H56" s="33">
        <f t="shared" si="2"/>
        <v>11079900.899999999</v>
      </c>
      <c r="I56" s="31">
        <v>3005</v>
      </c>
      <c r="J56" s="32">
        <v>223.54</v>
      </c>
      <c r="K56" s="33">
        <f t="shared" si="3"/>
        <v>671737.7</v>
      </c>
      <c r="L56" s="31">
        <v>27256</v>
      </c>
      <c r="M56" s="32">
        <v>221.7</v>
      </c>
      <c r="N56" s="33">
        <f t="shared" si="4"/>
        <v>6042655.1999999993</v>
      </c>
      <c r="O56" s="34">
        <f t="shared" si="0"/>
        <v>19026222.739999998</v>
      </c>
    </row>
    <row r="57" spans="1:15" x14ac:dyDescent="0.25">
      <c r="A57" s="20" t="s">
        <v>111</v>
      </c>
      <c r="B57" s="20" t="s">
        <v>112</v>
      </c>
      <c r="C57" s="31">
        <v>794</v>
      </c>
      <c r="D57" s="32">
        <v>166.51</v>
      </c>
      <c r="E57" s="33">
        <f t="shared" si="1"/>
        <v>132208.94</v>
      </c>
      <c r="F57" s="31">
        <v>10786</v>
      </c>
      <c r="G57" s="32">
        <v>165.19</v>
      </c>
      <c r="H57" s="33">
        <f t="shared" si="2"/>
        <v>1781739.34</v>
      </c>
      <c r="I57" s="31">
        <v>320</v>
      </c>
      <c r="J57" s="32">
        <v>166.51</v>
      </c>
      <c r="K57" s="33">
        <f t="shared" si="3"/>
        <v>53283.199999999997</v>
      </c>
      <c r="L57" s="31">
        <v>4341</v>
      </c>
      <c r="M57" s="32">
        <v>165.19</v>
      </c>
      <c r="N57" s="33">
        <f t="shared" si="4"/>
        <v>717089.79</v>
      </c>
      <c r="O57" s="34">
        <f t="shared" si="0"/>
        <v>2684321.27</v>
      </c>
    </row>
    <row r="58" spans="1:15" x14ac:dyDescent="0.25">
      <c r="A58" s="20" t="s">
        <v>114</v>
      </c>
      <c r="B58" s="20" t="s">
        <v>1050</v>
      </c>
      <c r="C58" s="31">
        <v>1835</v>
      </c>
      <c r="D58" s="32">
        <v>283.97000000000003</v>
      </c>
      <c r="E58" s="33">
        <f t="shared" si="1"/>
        <v>521084.95000000007</v>
      </c>
      <c r="F58" s="31">
        <v>36269</v>
      </c>
      <c r="G58" s="32">
        <v>281.43</v>
      </c>
      <c r="H58" s="33">
        <f t="shared" si="2"/>
        <v>10207184.67</v>
      </c>
      <c r="I58" s="31">
        <v>714</v>
      </c>
      <c r="J58" s="32">
        <v>283.97000000000003</v>
      </c>
      <c r="K58" s="33">
        <f t="shared" si="3"/>
        <v>202754.58000000002</v>
      </c>
      <c r="L58" s="31">
        <v>14121</v>
      </c>
      <c r="M58" s="32">
        <v>281.43</v>
      </c>
      <c r="N58" s="33">
        <f t="shared" si="4"/>
        <v>3974073.0300000003</v>
      </c>
      <c r="O58" s="34">
        <f t="shared" si="0"/>
        <v>14905097.23</v>
      </c>
    </row>
    <row r="59" spans="1:15" x14ac:dyDescent="0.25">
      <c r="A59" s="20" t="s">
        <v>116</v>
      </c>
      <c r="B59" s="20" t="s">
        <v>117</v>
      </c>
      <c r="C59" s="31">
        <v>3952</v>
      </c>
      <c r="D59" s="32">
        <v>276.35000000000002</v>
      </c>
      <c r="E59" s="33">
        <f t="shared" si="1"/>
        <v>1092135.2000000002</v>
      </c>
      <c r="F59" s="31">
        <v>20169</v>
      </c>
      <c r="G59" s="32">
        <v>274.04000000000002</v>
      </c>
      <c r="H59" s="33">
        <f t="shared" si="2"/>
        <v>5527112.7600000007</v>
      </c>
      <c r="I59" s="31">
        <v>1770</v>
      </c>
      <c r="J59" s="32">
        <v>276.35000000000002</v>
      </c>
      <c r="K59" s="33">
        <f t="shared" si="3"/>
        <v>489139.50000000006</v>
      </c>
      <c r="L59" s="31">
        <v>9035</v>
      </c>
      <c r="M59" s="32">
        <v>274.04000000000002</v>
      </c>
      <c r="N59" s="33">
        <f t="shared" si="4"/>
        <v>2475951.4000000004</v>
      </c>
      <c r="O59" s="34">
        <f t="shared" si="0"/>
        <v>9584338.8599999994</v>
      </c>
    </row>
    <row r="60" spans="1:15" x14ac:dyDescent="0.25">
      <c r="A60" s="20" t="s">
        <v>119</v>
      </c>
      <c r="B60" s="20" t="s">
        <v>120</v>
      </c>
      <c r="C60" s="31">
        <v>13177</v>
      </c>
      <c r="D60" s="32">
        <v>259.89</v>
      </c>
      <c r="E60" s="33">
        <f t="shared" si="1"/>
        <v>3424570.53</v>
      </c>
      <c r="F60" s="31">
        <v>38172</v>
      </c>
      <c r="G60" s="32">
        <v>257.32</v>
      </c>
      <c r="H60" s="33">
        <f t="shared" si="2"/>
        <v>9822419.0399999991</v>
      </c>
      <c r="I60" s="31">
        <v>4561</v>
      </c>
      <c r="J60" s="32">
        <v>259.89</v>
      </c>
      <c r="K60" s="33">
        <f t="shared" si="3"/>
        <v>1185358.29</v>
      </c>
      <c r="L60" s="31">
        <v>13211</v>
      </c>
      <c r="M60" s="32">
        <v>257.32</v>
      </c>
      <c r="N60" s="33">
        <f t="shared" si="4"/>
        <v>3399454.52</v>
      </c>
      <c r="O60" s="34">
        <f t="shared" si="0"/>
        <v>17831802.379999999</v>
      </c>
    </row>
    <row r="61" spans="1:15" x14ac:dyDescent="0.25">
      <c r="A61" s="20" t="s">
        <v>118</v>
      </c>
      <c r="B61" s="20" t="s">
        <v>1258</v>
      </c>
      <c r="C61" s="31">
        <v>10337</v>
      </c>
      <c r="D61" s="32">
        <v>246.08</v>
      </c>
      <c r="E61" s="33">
        <f t="shared" si="1"/>
        <v>2543728.96</v>
      </c>
      <c r="F61" s="31">
        <v>15551</v>
      </c>
      <c r="G61" s="32">
        <v>244.05</v>
      </c>
      <c r="H61" s="33">
        <f t="shared" si="2"/>
        <v>3795221.5500000003</v>
      </c>
      <c r="I61" s="31">
        <v>4398</v>
      </c>
      <c r="J61" s="32">
        <v>246.08</v>
      </c>
      <c r="K61" s="33">
        <f t="shared" si="3"/>
        <v>1082259.8400000001</v>
      </c>
      <c r="L61" s="31">
        <v>6617</v>
      </c>
      <c r="M61" s="32">
        <v>244.05</v>
      </c>
      <c r="N61" s="33">
        <f t="shared" si="4"/>
        <v>1614878.85</v>
      </c>
      <c r="O61" s="34">
        <f t="shared" si="0"/>
        <v>9036089.1999999993</v>
      </c>
    </row>
    <row r="62" spans="1:15" x14ac:dyDescent="0.25">
      <c r="A62" s="20" t="s">
        <v>121</v>
      </c>
      <c r="B62" s="20" t="s">
        <v>1051</v>
      </c>
      <c r="C62" s="31">
        <v>0</v>
      </c>
      <c r="D62" s="32">
        <v>267.43</v>
      </c>
      <c r="E62" s="33">
        <f t="shared" si="1"/>
        <v>0</v>
      </c>
      <c r="F62" s="31">
        <v>13985</v>
      </c>
      <c r="G62" s="32">
        <v>265</v>
      </c>
      <c r="H62" s="33">
        <f t="shared" si="2"/>
        <v>3706025</v>
      </c>
      <c r="I62" s="31">
        <v>0</v>
      </c>
      <c r="J62" s="32">
        <v>267.43</v>
      </c>
      <c r="K62" s="33">
        <f t="shared" si="3"/>
        <v>0</v>
      </c>
      <c r="L62" s="31">
        <v>4986</v>
      </c>
      <c r="M62" s="32">
        <v>265</v>
      </c>
      <c r="N62" s="33">
        <f t="shared" si="4"/>
        <v>1321290</v>
      </c>
      <c r="O62" s="34">
        <f t="shared" si="0"/>
        <v>5027315</v>
      </c>
    </row>
    <row r="63" spans="1:15" x14ac:dyDescent="0.25">
      <c r="A63" s="20" t="s">
        <v>123</v>
      </c>
      <c r="B63" s="20" t="s">
        <v>1052</v>
      </c>
      <c r="C63" s="31">
        <v>21988</v>
      </c>
      <c r="D63" s="32">
        <v>284.45</v>
      </c>
      <c r="E63" s="33">
        <f t="shared" si="1"/>
        <v>6254486.5999999996</v>
      </c>
      <c r="F63" s="31">
        <v>41100</v>
      </c>
      <c r="G63" s="32">
        <v>281.87</v>
      </c>
      <c r="H63" s="33">
        <f t="shared" si="2"/>
        <v>11584857</v>
      </c>
      <c r="I63" s="31">
        <v>0</v>
      </c>
      <c r="J63" s="32">
        <v>284.45</v>
      </c>
      <c r="K63" s="33">
        <f t="shared" si="3"/>
        <v>0</v>
      </c>
      <c r="L63" s="31">
        <v>0</v>
      </c>
      <c r="M63" s="32">
        <v>281.87</v>
      </c>
      <c r="N63" s="33">
        <f t="shared" si="4"/>
        <v>0</v>
      </c>
      <c r="O63" s="34">
        <f t="shared" si="0"/>
        <v>17839343.600000001</v>
      </c>
    </row>
    <row r="64" spans="1:15" x14ac:dyDescent="0.25">
      <c r="A64" s="20" t="s">
        <v>125</v>
      </c>
      <c r="B64" s="20" t="s">
        <v>1053</v>
      </c>
      <c r="C64" s="31">
        <v>7871</v>
      </c>
      <c r="D64" s="32">
        <v>311.64</v>
      </c>
      <c r="E64" s="33">
        <f t="shared" si="1"/>
        <v>2452918.44</v>
      </c>
      <c r="F64" s="31">
        <v>18485</v>
      </c>
      <c r="G64" s="32">
        <v>309.12</v>
      </c>
      <c r="H64" s="33">
        <f t="shared" si="2"/>
        <v>5714083.2000000002</v>
      </c>
      <c r="I64" s="31">
        <v>4424</v>
      </c>
      <c r="J64" s="32">
        <v>311.64</v>
      </c>
      <c r="K64" s="33">
        <f t="shared" si="3"/>
        <v>1378695.3599999999</v>
      </c>
      <c r="L64" s="31">
        <v>10389</v>
      </c>
      <c r="M64" s="32">
        <v>309.12</v>
      </c>
      <c r="N64" s="33">
        <f t="shared" si="4"/>
        <v>3211447.68</v>
      </c>
      <c r="O64" s="34">
        <f t="shared" si="0"/>
        <v>12757144.68</v>
      </c>
    </row>
    <row r="65" spans="1:15" x14ac:dyDescent="0.25">
      <c r="A65" s="20" t="s">
        <v>127</v>
      </c>
      <c r="B65" s="20" t="s">
        <v>128</v>
      </c>
      <c r="C65" s="31">
        <v>9282</v>
      </c>
      <c r="D65" s="32">
        <v>253.06</v>
      </c>
      <c r="E65" s="33">
        <f t="shared" si="1"/>
        <v>2348902.92</v>
      </c>
      <c r="F65" s="31">
        <v>36281</v>
      </c>
      <c r="G65" s="32">
        <v>250.54</v>
      </c>
      <c r="H65" s="33">
        <f t="shared" si="2"/>
        <v>9089841.7400000002</v>
      </c>
      <c r="I65" s="31">
        <v>4538</v>
      </c>
      <c r="J65" s="32">
        <v>253.06</v>
      </c>
      <c r="K65" s="33">
        <f t="shared" si="3"/>
        <v>1148386.28</v>
      </c>
      <c r="L65" s="31">
        <v>17736</v>
      </c>
      <c r="M65" s="32">
        <v>250.54</v>
      </c>
      <c r="N65" s="33">
        <f t="shared" si="4"/>
        <v>4443577.4399999995</v>
      </c>
      <c r="O65" s="34">
        <f t="shared" si="0"/>
        <v>17030708.380000003</v>
      </c>
    </row>
    <row r="66" spans="1:15" x14ac:dyDescent="0.25">
      <c r="A66" s="20" t="s">
        <v>129</v>
      </c>
      <c r="B66" s="20" t="s">
        <v>130</v>
      </c>
      <c r="C66" s="31">
        <v>8828</v>
      </c>
      <c r="D66" s="32">
        <v>225.78</v>
      </c>
      <c r="E66" s="33">
        <f t="shared" si="1"/>
        <v>1993185.84</v>
      </c>
      <c r="F66" s="31">
        <v>16689</v>
      </c>
      <c r="G66" s="32">
        <v>223.88</v>
      </c>
      <c r="H66" s="33">
        <f t="shared" si="2"/>
        <v>3736333.32</v>
      </c>
      <c r="I66" s="31">
        <v>2930</v>
      </c>
      <c r="J66" s="32">
        <v>225.78</v>
      </c>
      <c r="K66" s="33">
        <f t="shared" si="3"/>
        <v>661535.4</v>
      </c>
      <c r="L66" s="31">
        <v>5538</v>
      </c>
      <c r="M66" s="32">
        <v>223.88</v>
      </c>
      <c r="N66" s="33">
        <f t="shared" si="4"/>
        <v>1239847.44</v>
      </c>
      <c r="O66" s="34">
        <f t="shared" si="0"/>
        <v>7630902</v>
      </c>
    </row>
    <row r="67" spans="1:15" x14ac:dyDescent="0.25">
      <c r="A67" s="20" t="s">
        <v>131</v>
      </c>
      <c r="B67" s="20" t="s">
        <v>132</v>
      </c>
      <c r="C67" s="31">
        <v>9523</v>
      </c>
      <c r="D67" s="32">
        <v>258.3</v>
      </c>
      <c r="E67" s="33">
        <f t="shared" si="1"/>
        <v>2459790.9</v>
      </c>
      <c r="F67" s="31">
        <v>17638</v>
      </c>
      <c r="G67" s="32">
        <v>255.82</v>
      </c>
      <c r="H67" s="33">
        <f t="shared" si="2"/>
        <v>4512153.16</v>
      </c>
      <c r="I67" s="31">
        <v>4261</v>
      </c>
      <c r="J67" s="32">
        <v>258.3</v>
      </c>
      <c r="K67" s="33">
        <f t="shared" si="3"/>
        <v>1100616.3</v>
      </c>
      <c r="L67" s="31">
        <v>7893</v>
      </c>
      <c r="M67" s="32">
        <v>255.82</v>
      </c>
      <c r="N67" s="33">
        <f t="shared" si="4"/>
        <v>2019187.26</v>
      </c>
      <c r="O67" s="34">
        <f t="shared" si="0"/>
        <v>10091747.620000001</v>
      </c>
    </row>
    <row r="68" spans="1:15" x14ac:dyDescent="0.25">
      <c r="A68" s="20" t="s">
        <v>1213</v>
      </c>
      <c r="B68" s="20" t="s">
        <v>133</v>
      </c>
      <c r="C68" s="31">
        <v>14482</v>
      </c>
      <c r="D68" s="32">
        <v>284.68</v>
      </c>
      <c r="E68" s="33">
        <f t="shared" si="1"/>
        <v>4122735.7600000002</v>
      </c>
      <c r="F68" s="31">
        <v>50074</v>
      </c>
      <c r="G68" s="32">
        <v>282.08</v>
      </c>
      <c r="H68" s="33">
        <f t="shared" si="2"/>
        <v>14124873.92</v>
      </c>
      <c r="I68" s="31">
        <v>5215</v>
      </c>
      <c r="J68" s="32">
        <v>284.68</v>
      </c>
      <c r="K68" s="33">
        <f t="shared" si="3"/>
        <v>1484606.2</v>
      </c>
      <c r="L68" s="31">
        <v>18032</v>
      </c>
      <c r="M68" s="32">
        <v>282.08</v>
      </c>
      <c r="N68" s="33">
        <f t="shared" si="4"/>
        <v>5086466.5599999996</v>
      </c>
      <c r="O68" s="34">
        <f t="shared" si="0"/>
        <v>24818682.440000001</v>
      </c>
    </row>
    <row r="69" spans="1:15" x14ac:dyDescent="0.25">
      <c r="A69" s="20" t="s">
        <v>134</v>
      </c>
      <c r="B69" s="20" t="s">
        <v>1054</v>
      </c>
      <c r="C69" s="31">
        <v>0</v>
      </c>
      <c r="D69" s="32">
        <v>170.99</v>
      </c>
      <c r="E69" s="33">
        <f t="shared" si="1"/>
        <v>0</v>
      </c>
      <c r="F69" s="31">
        <v>37553</v>
      </c>
      <c r="G69" s="32">
        <v>169.64</v>
      </c>
      <c r="H69" s="33">
        <f t="shared" si="2"/>
        <v>6370490.9199999999</v>
      </c>
      <c r="I69" s="31">
        <v>0</v>
      </c>
      <c r="J69" s="32">
        <v>170.99</v>
      </c>
      <c r="K69" s="33">
        <f t="shared" si="3"/>
        <v>0</v>
      </c>
      <c r="L69" s="31">
        <v>13523</v>
      </c>
      <c r="M69" s="32">
        <v>169.64</v>
      </c>
      <c r="N69" s="33">
        <f t="shared" si="4"/>
        <v>2294041.7199999997</v>
      </c>
      <c r="O69" s="34">
        <f t="shared" si="0"/>
        <v>8664532.6400000006</v>
      </c>
    </row>
    <row r="70" spans="1:15" x14ac:dyDescent="0.25">
      <c r="A70" s="20" t="s">
        <v>1342</v>
      </c>
      <c r="B70" s="20" t="s">
        <v>1055</v>
      </c>
      <c r="C70" s="31">
        <v>2687</v>
      </c>
      <c r="D70" s="32">
        <v>262.22000000000003</v>
      </c>
      <c r="E70" s="33">
        <f t="shared" si="1"/>
        <v>704585.14000000013</v>
      </c>
      <c r="F70" s="31">
        <v>41572</v>
      </c>
      <c r="G70" s="32">
        <v>260.16000000000003</v>
      </c>
      <c r="H70" s="33">
        <f t="shared" si="2"/>
        <v>10815371.520000001</v>
      </c>
      <c r="I70" s="31">
        <v>995</v>
      </c>
      <c r="J70" s="32">
        <v>262.22000000000003</v>
      </c>
      <c r="K70" s="33">
        <f t="shared" si="3"/>
        <v>260908.90000000002</v>
      </c>
      <c r="L70" s="31">
        <v>15399</v>
      </c>
      <c r="M70" s="32">
        <v>260.16000000000003</v>
      </c>
      <c r="N70" s="33">
        <f t="shared" si="4"/>
        <v>4006203.8400000003</v>
      </c>
      <c r="O70" s="34">
        <f t="shared" si="0"/>
        <v>15787069.400000002</v>
      </c>
    </row>
    <row r="71" spans="1:15" x14ac:dyDescent="0.25">
      <c r="A71" s="20" t="s">
        <v>136</v>
      </c>
      <c r="B71" s="20" t="s">
        <v>137</v>
      </c>
      <c r="C71" s="31">
        <v>8078</v>
      </c>
      <c r="D71" s="32">
        <v>251.51</v>
      </c>
      <c r="E71" s="33">
        <f t="shared" si="1"/>
        <v>2031697.78</v>
      </c>
      <c r="F71" s="31">
        <v>26172</v>
      </c>
      <c r="G71" s="32">
        <v>249.79</v>
      </c>
      <c r="H71" s="33">
        <f t="shared" si="2"/>
        <v>6537503.8799999999</v>
      </c>
      <c r="I71" s="31">
        <v>4151</v>
      </c>
      <c r="J71" s="32">
        <v>251.51</v>
      </c>
      <c r="K71" s="33">
        <f t="shared" si="3"/>
        <v>1044018.01</v>
      </c>
      <c r="L71" s="31">
        <v>13449</v>
      </c>
      <c r="M71" s="32">
        <v>249.79</v>
      </c>
      <c r="N71" s="33">
        <f t="shared" si="4"/>
        <v>3359425.71</v>
      </c>
      <c r="O71" s="34">
        <f t="shared" si="0"/>
        <v>12972645.379999999</v>
      </c>
    </row>
    <row r="72" spans="1:15" x14ac:dyDescent="0.25">
      <c r="A72" s="20" t="s">
        <v>284</v>
      </c>
      <c r="B72" s="20" t="s">
        <v>1367</v>
      </c>
      <c r="C72" s="31">
        <v>1512</v>
      </c>
      <c r="D72" s="32">
        <v>193.14</v>
      </c>
      <c r="E72" s="33">
        <f t="shared" si="1"/>
        <v>292027.68</v>
      </c>
      <c r="F72" s="31">
        <v>13606</v>
      </c>
      <c r="G72" s="32">
        <v>191.38</v>
      </c>
      <c r="H72" s="33">
        <f t="shared" si="2"/>
        <v>2603916.2799999998</v>
      </c>
      <c r="I72" s="31">
        <v>53</v>
      </c>
      <c r="J72" s="32">
        <v>193.14</v>
      </c>
      <c r="K72" s="33">
        <f t="shared" si="3"/>
        <v>10236.42</v>
      </c>
      <c r="L72" s="31">
        <v>477</v>
      </c>
      <c r="M72" s="32">
        <v>191.38</v>
      </c>
      <c r="N72" s="33">
        <f t="shared" si="4"/>
        <v>91288.26</v>
      </c>
      <c r="O72" s="34">
        <f t="shared" ref="O72:O135" si="5">N72+K72+H72+E72</f>
        <v>2997468.64</v>
      </c>
    </row>
    <row r="73" spans="1:15" x14ac:dyDescent="0.25">
      <c r="A73" s="20" t="s">
        <v>138</v>
      </c>
      <c r="B73" s="20" t="s">
        <v>139</v>
      </c>
      <c r="C73" s="31">
        <v>7729</v>
      </c>
      <c r="D73" s="32">
        <v>272.33999999999997</v>
      </c>
      <c r="E73" s="33">
        <f t="shared" ref="E73:E136" si="6">D73*C73</f>
        <v>2104915.86</v>
      </c>
      <c r="F73" s="31">
        <v>35385</v>
      </c>
      <c r="G73" s="32">
        <v>270.02</v>
      </c>
      <c r="H73" s="33">
        <f t="shared" ref="H73:H136" si="7">G73*F73</f>
        <v>9554657.6999999993</v>
      </c>
      <c r="I73" s="31">
        <v>2262</v>
      </c>
      <c r="J73" s="32">
        <v>272.33999999999997</v>
      </c>
      <c r="K73" s="33">
        <f t="shared" ref="K73:K136" si="8">J73*I73</f>
        <v>616033.07999999996</v>
      </c>
      <c r="L73" s="31">
        <v>10358</v>
      </c>
      <c r="M73" s="32">
        <v>270.02</v>
      </c>
      <c r="N73" s="33">
        <f t="shared" ref="N73:N136" si="9">M73*L73</f>
        <v>2796867.1599999997</v>
      </c>
      <c r="O73" s="34">
        <f t="shared" si="5"/>
        <v>15072473.799999999</v>
      </c>
    </row>
    <row r="74" spans="1:15" x14ac:dyDescent="0.25">
      <c r="A74" s="20" t="s">
        <v>140</v>
      </c>
      <c r="B74" s="20" t="s">
        <v>141</v>
      </c>
      <c r="C74" s="31">
        <v>3063</v>
      </c>
      <c r="D74" s="32">
        <v>211.27</v>
      </c>
      <c r="E74" s="33">
        <f t="shared" si="6"/>
        <v>647120.01</v>
      </c>
      <c r="F74" s="31">
        <v>18955</v>
      </c>
      <c r="G74" s="32">
        <v>209.45</v>
      </c>
      <c r="H74" s="33">
        <f t="shared" si="7"/>
        <v>3970124.75</v>
      </c>
      <c r="I74" s="31">
        <v>913</v>
      </c>
      <c r="J74" s="32">
        <v>211.27</v>
      </c>
      <c r="K74" s="33">
        <f t="shared" si="8"/>
        <v>192889.51</v>
      </c>
      <c r="L74" s="31">
        <v>5652</v>
      </c>
      <c r="M74" s="32">
        <v>209.45</v>
      </c>
      <c r="N74" s="33">
        <f t="shared" si="9"/>
        <v>1183811.3999999999</v>
      </c>
      <c r="O74" s="34">
        <f t="shared" si="5"/>
        <v>5993945.6699999999</v>
      </c>
    </row>
    <row r="75" spans="1:15" x14ac:dyDescent="0.25">
      <c r="A75" s="20" t="s">
        <v>1056</v>
      </c>
      <c r="B75" s="20" t="s">
        <v>1057</v>
      </c>
      <c r="C75" s="31">
        <v>0</v>
      </c>
      <c r="D75" s="32">
        <v>170.48</v>
      </c>
      <c r="E75" s="33">
        <f t="shared" si="6"/>
        <v>0</v>
      </c>
      <c r="F75" s="31">
        <v>0</v>
      </c>
      <c r="G75" s="32">
        <v>169.4</v>
      </c>
      <c r="H75" s="33">
        <f t="shared" si="7"/>
        <v>0</v>
      </c>
      <c r="I75" s="31">
        <v>0</v>
      </c>
      <c r="J75" s="32">
        <v>170.48</v>
      </c>
      <c r="K75" s="33">
        <f t="shared" si="8"/>
        <v>0</v>
      </c>
      <c r="L75" s="31">
        <v>0</v>
      </c>
      <c r="M75" s="32">
        <v>169.4</v>
      </c>
      <c r="N75" s="33">
        <f t="shared" si="9"/>
        <v>0</v>
      </c>
      <c r="O75" s="34">
        <f t="shared" si="5"/>
        <v>0</v>
      </c>
    </row>
    <row r="76" spans="1:15" x14ac:dyDescent="0.25">
      <c r="A76" s="20" t="s">
        <v>142</v>
      </c>
      <c r="B76" s="20" t="s">
        <v>143</v>
      </c>
      <c r="C76" s="31">
        <v>2516</v>
      </c>
      <c r="D76" s="32">
        <v>218.38</v>
      </c>
      <c r="E76" s="33">
        <f t="shared" si="6"/>
        <v>549444.07999999996</v>
      </c>
      <c r="F76" s="31">
        <v>23165</v>
      </c>
      <c r="G76" s="32">
        <v>216.58</v>
      </c>
      <c r="H76" s="33">
        <f t="shared" si="7"/>
        <v>5017075.7</v>
      </c>
      <c r="I76" s="31">
        <v>1045</v>
      </c>
      <c r="J76" s="32">
        <v>218.38</v>
      </c>
      <c r="K76" s="33">
        <f t="shared" si="8"/>
        <v>228207.1</v>
      </c>
      <c r="L76" s="31">
        <v>9619</v>
      </c>
      <c r="M76" s="32">
        <v>216.58</v>
      </c>
      <c r="N76" s="33">
        <f t="shared" si="9"/>
        <v>2083283.02</v>
      </c>
      <c r="O76" s="34">
        <f t="shared" si="5"/>
        <v>7878009.9000000004</v>
      </c>
    </row>
    <row r="77" spans="1:15" x14ac:dyDescent="0.25">
      <c r="A77" s="20" t="s">
        <v>144</v>
      </c>
      <c r="B77" s="20" t="s">
        <v>145</v>
      </c>
      <c r="C77" s="31">
        <v>956</v>
      </c>
      <c r="D77" s="32">
        <v>276.27</v>
      </c>
      <c r="E77" s="33">
        <f t="shared" si="6"/>
        <v>264114.12</v>
      </c>
      <c r="F77" s="31">
        <v>44986</v>
      </c>
      <c r="G77" s="32">
        <v>273.79000000000002</v>
      </c>
      <c r="H77" s="33">
        <f t="shared" si="7"/>
        <v>12316716.940000001</v>
      </c>
      <c r="I77" s="31">
        <v>324</v>
      </c>
      <c r="J77" s="32">
        <v>276.27</v>
      </c>
      <c r="K77" s="33">
        <f t="shared" si="8"/>
        <v>89511.48</v>
      </c>
      <c r="L77" s="31">
        <v>15228</v>
      </c>
      <c r="M77" s="32">
        <v>273.79000000000002</v>
      </c>
      <c r="N77" s="33">
        <f t="shared" si="9"/>
        <v>4169274.12</v>
      </c>
      <c r="O77" s="34">
        <f t="shared" si="5"/>
        <v>16839616.660000004</v>
      </c>
    </row>
    <row r="78" spans="1:15" x14ac:dyDescent="0.25">
      <c r="A78" s="20" t="s">
        <v>558</v>
      </c>
      <c r="B78" s="20" t="s">
        <v>1259</v>
      </c>
      <c r="C78" s="31">
        <v>4254</v>
      </c>
      <c r="D78" s="32">
        <v>245.27</v>
      </c>
      <c r="E78" s="33">
        <f t="shared" si="6"/>
        <v>1043378.5800000001</v>
      </c>
      <c r="F78" s="31">
        <v>40085</v>
      </c>
      <c r="G78" s="32">
        <v>243.01</v>
      </c>
      <c r="H78" s="33">
        <f t="shared" si="7"/>
        <v>9741055.8499999996</v>
      </c>
      <c r="I78" s="31">
        <v>1162</v>
      </c>
      <c r="J78" s="32">
        <v>245.27</v>
      </c>
      <c r="K78" s="33">
        <f t="shared" si="8"/>
        <v>285003.74</v>
      </c>
      <c r="L78" s="31">
        <v>10954</v>
      </c>
      <c r="M78" s="32">
        <v>243.01</v>
      </c>
      <c r="N78" s="33">
        <f t="shared" si="9"/>
        <v>2661931.54</v>
      </c>
      <c r="O78" s="34">
        <f t="shared" si="5"/>
        <v>13731369.709999999</v>
      </c>
    </row>
    <row r="79" spans="1:15" x14ac:dyDescent="0.25">
      <c r="A79" s="20" t="s">
        <v>146</v>
      </c>
      <c r="B79" s="20" t="s">
        <v>147</v>
      </c>
      <c r="C79" s="31">
        <v>1414</v>
      </c>
      <c r="D79" s="32">
        <v>268.69</v>
      </c>
      <c r="E79" s="33">
        <f t="shared" si="6"/>
        <v>379927.66</v>
      </c>
      <c r="F79" s="31">
        <v>42530</v>
      </c>
      <c r="G79" s="32">
        <v>266.3</v>
      </c>
      <c r="H79" s="33">
        <f t="shared" si="7"/>
        <v>11325739</v>
      </c>
      <c r="I79" s="31">
        <v>595</v>
      </c>
      <c r="J79" s="32">
        <v>268.69</v>
      </c>
      <c r="K79" s="33">
        <f t="shared" si="8"/>
        <v>159870.54999999999</v>
      </c>
      <c r="L79" s="31">
        <v>17884</v>
      </c>
      <c r="M79" s="32">
        <v>266.3</v>
      </c>
      <c r="N79" s="33">
        <f t="shared" si="9"/>
        <v>4762509.2</v>
      </c>
      <c r="O79" s="34">
        <f t="shared" si="5"/>
        <v>16628046.41</v>
      </c>
    </row>
    <row r="80" spans="1:15" x14ac:dyDescent="0.25">
      <c r="A80" s="20" t="s">
        <v>1214</v>
      </c>
      <c r="B80" s="20" t="s">
        <v>1312</v>
      </c>
      <c r="C80" s="31">
        <v>280</v>
      </c>
      <c r="D80" s="32">
        <v>187.77</v>
      </c>
      <c r="E80" s="33">
        <f t="shared" si="6"/>
        <v>52575.600000000006</v>
      </c>
      <c r="F80" s="31">
        <v>16719</v>
      </c>
      <c r="G80" s="32">
        <v>186.19</v>
      </c>
      <c r="H80" s="33">
        <f t="shared" si="7"/>
        <v>3112910.61</v>
      </c>
      <c r="I80" s="31">
        <v>77</v>
      </c>
      <c r="J80" s="32">
        <v>187.77</v>
      </c>
      <c r="K80" s="33">
        <f t="shared" si="8"/>
        <v>14458.29</v>
      </c>
      <c r="L80" s="31">
        <v>4574</v>
      </c>
      <c r="M80" s="32">
        <v>186.19</v>
      </c>
      <c r="N80" s="33">
        <f t="shared" si="9"/>
        <v>851633.05999999994</v>
      </c>
      <c r="O80" s="34">
        <f t="shared" si="5"/>
        <v>4031577.56</v>
      </c>
    </row>
    <row r="81" spans="1:15" x14ac:dyDescent="0.25">
      <c r="A81" s="20" t="s">
        <v>148</v>
      </c>
      <c r="B81" s="20" t="s">
        <v>1058</v>
      </c>
      <c r="C81" s="31">
        <v>3893</v>
      </c>
      <c r="D81" s="32">
        <v>246.99</v>
      </c>
      <c r="E81" s="33">
        <f t="shared" si="6"/>
        <v>961532.07000000007</v>
      </c>
      <c r="F81" s="31">
        <v>16066</v>
      </c>
      <c r="G81" s="32">
        <v>244.47</v>
      </c>
      <c r="H81" s="33">
        <f t="shared" si="7"/>
        <v>3927655.02</v>
      </c>
      <c r="I81" s="31">
        <v>889</v>
      </c>
      <c r="J81" s="32">
        <v>246.99</v>
      </c>
      <c r="K81" s="33">
        <f t="shared" si="8"/>
        <v>219574.11000000002</v>
      </c>
      <c r="L81" s="31">
        <v>3668</v>
      </c>
      <c r="M81" s="32">
        <v>244.47</v>
      </c>
      <c r="N81" s="33">
        <f t="shared" si="9"/>
        <v>896715.96</v>
      </c>
      <c r="O81" s="34">
        <f t="shared" si="5"/>
        <v>6005477.1600000001</v>
      </c>
    </row>
    <row r="82" spans="1:15" x14ac:dyDescent="0.25">
      <c r="A82" s="20" t="s">
        <v>150</v>
      </c>
      <c r="B82" s="20" t="s">
        <v>151</v>
      </c>
      <c r="C82" s="31">
        <v>0</v>
      </c>
      <c r="D82" s="32">
        <v>269.02999999999997</v>
      </c>
      <c r="E82" s="33">
        <f t="shared" si="6"/>
        <v>0</v>
      </c>
      <c r="F82" s="31">
        <v>10110</v>
      </c>
      <c r="G82" s="32">
        <v>267.22000000000003</v>
      </c>
      <c r="H82" s="33">
        <f t="shared" si="7"/>
        <v>2701594.2</v>
      </c>
      <c r="I82" s="31">
        <v>0</v>
      </c>
      <c r="J82" s="32">
        <v>269.02999999999997</v>
      </c>
      <c r="K82" s="33">
        <f t="shared" si="8"/>
        <v>0</v>
      </c>
      <c r="L82" s="31">
        <v>4068</v>
      </c>
      <c r="M82" s="32">
        <v>267.22000000000003</v>
      </c>
      <c r="N82" s="33">
        <f t="shared" si="9"/>
        <v>1087050.9600000002</v>
      </c>
      <c r="O82" s="34">
        <f t="shared" si="5"/>
        <v>3788645.16</v>
      </c>
    </row>
    <row r="83" spans="1:15" x14ac:dyDescent="0.25">
      <c r="A83" s="20" t="s">
        <v>152</v>
      </c>
      <c r="B83" s="20" t="s">
        <v>1059</v>
      </c>
      <c r="C83" s="31">
        <v>259</v>
      </c>
      <c r="D83" s="32">
        <v>240.91</v>
      </c>
      <c r="E83" s="33">
        <f t="shared" si="6"/>
        <v>62395.69</v>
      </c>
      <c r="F83" s="31">
        <v>18345</v>
      </c>
      <c r="G83" s="32">
        <v>239.13</v>
      </c>
      <c r="H83" s="33">
        <f t="shared" si="7"/>
        <v>4386839.8499999996</v>
      </c>
      <c r="I83" s="31">
        <v>126</v>
      </c>
      <c r="J83" s="32">
        <v>240.91</v>
      </c>
      <c r="K83" s="33">
        <f t="shared" si="8"/>
        <v>30354.66</v>
      </c>
      <c r="L83" s="31">
        <v>8947</v>
      </c>
      <c r="M83" s="32">
        <v>239.13</v>
      </c>
      <c r="N83" s="33">
        <f t="shared" si="9"/>
        <v>2139496.11</v>
      </c>
      <c r="O83" s="34">
        <f t="shared" si="5"/>
        <v>6619086.3099999996</v>
      </c>
    </row>
    <row r="84" spans="1:15" x14ac:dyDescent="0.25">
      <c r="A84" s="20" t="s">
        <v>1215</v>
      </c>
      <c r="B84" s="20" t="s">
        <v>153</v>
      </c>
      <c r="C84" s="31">
        <v>0</v>
      </c>
      <c r="D84" s="32">
        <v>244.68</v>
      </c>
      <c r="E84" s="33">
        <f t="shared" si="6"/>
        <v>0</v>
      </c>
      <c r="F84" s="31">
        <v>19011</v>
      </c>
      <c r="G84" s="32">
        <v>242.33</v>
      </c>
      <c r="H84" s="33">
        <f t="shared" si="7"/>
        <v>4606935.63</v>
      </c>
      <c r="I84" s="31">
        <v>0</v>
      </c>
      <c r="J84" s="32">
        <v>244.68</v>
      </c>
      <c r="K84" s="33">
        <f t="shared" si="8"/>
        <v>0</v>
      </c>
      <c r="L84" s="31">
        <v>6537</v>
      </c>
      <c r="M84" s="32">
        <v>242.33</v>
      </c>
      <c r="N84" s="33">
        <f t="shared" si="9"/>
        <v>1584111.2100000002</v>
      </c>
      <c r="O84" s="34">
        <f t="shared" si="5"/>
        <v>6191046.8399999999</v>
      </c>
    </row>
    <row r="85" spans="1:15" x14ac:dyDescent="0.25">
      <c r="A85" s="20" t="s">
        <v>154</v>
      </c>
      <c r="B85" s="20" t="s">
        <v>155</v>
      </c>
      <c r="C85" s="31">
        <v>2214</v>
      </c>
      <c r="D85" s="32">
        <v>243.45</v>
      </c>
      <c r="E85" s="33">
        <f t="shared" si="6"/>
        <v>538998.29999999993</v>
      </c>
      <c r="F85" s="31">
        <v>22406</v>
      </c>
      <c r="G85" s="32">
        <v>241.26</v>
      </c>
      <c r="H85" s="33">
        <f t="shared" si="7"/>
        <v>5405671.5599999996</v>
      </c>
      <c r="I85" s="31">
        <v>928</v>
      </c>
      <c r="J85" s="32">
        <v>243.45</v>
      </c>
      <c r="K85" s="33">
        <f t="shared" si="8"/>
        <v>225921.59999999998</v>
      </c>
      <c r="L85" s="31">
        <v>9387</v>
      </c>
      <c r="M85" s="32">
        <v>241.26</v>
      </c>
      <c r="N85" s="33">
        <f t="shared" si="9"/>
        <v>2264707.62</v>
      </c>
      <c r="O85" s="34">
        <f t="shared" si="5"/>
        <v>8435299.0800000001</v>
      </c>
    </row>
    <row r="86" spans="1:15" x14ac:dyDescent="0.25">
      <c r="A86" s="20" t="s">
        <v>156</v>
      </c>
      <c r="B86" s="20" t="s">
        <v>157</v>
      </c>
      <c r="C86" s="31">
        <v>3274</v>
      </c>
      <c r="D86" s="32">
        <v>211.27</v>
      </c>
      <c r="E86" s="33">
        <f t="shared" si="6"/>
        <v>691697.98</v>
      </c>
      <c r="F86" s="31">
        <v>28267</v>
      </c>
      <c r="G86" s="32">
        <v>209.65</v>
      </c>
      <c r="H86" s="33">
        <f t="shared" si="7"/>
        <v>5926176.5499999998</v>
      </c>
      <c r="I86" s="31">
        <v>1165</v>
      </c>
      <c r="J86" s="32">
        <v>211.27</v>
      </c>
      <c r="K86" s="33">
        <f t="shared" si="8"/>
        <v>246129.55000000002</v>
      </c>
      <c r="L86" s="31">
        <v>10054</v>
      </c>
      <c r="M86" s="32">
        <v>209.65</v>
      </c>
      <c r="N86" s="33">
        <f t="shared" si="9"/>
        <v>2107821.1</v>
      </c>
      <c r="O86" s="34">
        <f t="shared" si="5"/>
        <v>8971825.1799999997</v>
      </c>
    </row>
    <row r="87" spans="1:15" x14ac:dyDescent="0.25">
      <c r="A87" s="20" t="s">
        <v>158</v>
      </c>
      <c r="B87" s="20" t="s">
        <v>1060</v>
      </c>
      <c r="C87" s="31">
        <v>4</v>
      </c>
      <c r="D87" s="32">
        <v>224.89</v>
      </c>
      <c r="E87" s="33">
        <f t="shared" si="6"/>
        <v>899.56</v>
      </c>
      <c r="F87" s="31">
        <v>6570</v>
      </c>
      <c r="G87" s="32">
        <v>223.4</v>
      </c>
      <c r="H87" s="33">
        <f t="shared" si="7"/>
        <v>1467738</v>
      </c>
      <c r="I87" s="31">
        <v>1</v>
      </c>
      <c r="J87" s="32">
        <v>224.89</v>
      </c>
      <c r="K87" s="33">
        <f t="shared" si="8"/>
        <v>224.89</v>
      </c>
      <c r="L87" s="31">
        <v>2004</v>
      </c>
      <c r="M87" s="32">
        <v>223.4</v>
      </c>
      <c r="N87" s="33">
        <f t="shared" si="9"/>
        <v>447693.60000000003</v>
      </c>
      <c r="O87" s="34">
        <f t="shared" si="5"/>
        <v>1916556.05</v>
      </c>
    </row>
    <row r="88" spans="1:15" x14ac:dyDescent="0.25">
      <c r="A88" s="20" t="s">
        <v>160</v>
      </c>
      <c r="B88" s="20" t="s">
        <v>1061</v>
      </c>
      <c r="C88" s="31">
        <v>2214</v>
      </c>
      <c r="D88" s="32">
        <v>212.85</v>
      </c>
      <c r="E88" s="33">
        <f t="shared" si="6"/>
        <v>471249.89999999997</v>
      </c>
      <c r="F88" s="31">
        <v>29444</v>
      </c>
      <c r="G88" s="32">
        <v>210.97</v>
      </c>
      <c r="H88" s="33">
        <f t="shared" si="7"/>
        <v>6211800.6799999997</v>
      </c>
      <c r="I88" s="31">
        <v>769</v>
      </c>
      <c r="J88" s="32">
        <v>212.85</v>
      </c>
      <c r="K88" s="33">
        <f t="shared" si="8"/>
        <v>163681.65</v>
      </c>
      <c r="L88" s="31">
        <v>10223</v>
      </c>
      <c r="M88" s="32">
        <v>210.97</v>
      </c>
      <c r="N88" s="33">
        <f t="shared" si="9"/>
        <v>2156746.31</v>
      </c>
      <c r="O88" s="34">
        <f t="shared" si="5"/>
        <v>9003478.540000001</v>
      </c>
    </row>
    <row r="89" spans="1:15" x14ac:dyDescent="0.25">
      <c r="A89" s="20" t="s">
        <v>162</v>
      </c>
      <c r="B89" s="20" t="s">
        <v>163</v>
      </c>
      <c r="C89" s="31">
        <v>664</v>
      </c>
      <c r="D89" s="32">
        <v>209.86</v>
      </c>
      <c r="E89" s="33">
        <f t="shared" si="6"/>
        <v>139347.04</v>
      </c>
      <c r="F89" s="31">
        <v>23517</v>
      </c>
      <c r="G89" s="32">
        <v>208.55</v>
      </c>
      <c r="H89" s="33">
        <f t="shared" si="7"/>
        <v>4904470.3500000006</v>
      </c>
      <c r="I89" s="31">
        <v>212</v>
      </c>
      <c r="J89" s="32">
        <v>209.86</v>
      </c>
      <c r="K89" s="33">
        <f t="shared" si="8"/>
        <v>44490.32</v>
      </c>
      <c r="L89" s="31">
        <v>7516</v>
      </c>
      <c r="M89" s="32">
        <v>208.55</v>
      </c>
      <c r="N89" s="33">
        <f t="shared" si="9"/>
        <v>1567461.8</v>
      </c>
      <c r="O89" s="34">
        <f t="shared" si="5"/>
        <v>6655769.5100000007</v>
      </c>
    </row>
    <row r="90" spans="1:15" x14ac:dyDescent="0.25">
      <c r="A90" s="20" t="s">
        <v>164</v>
      </c>
      <c r="B90" s="20" t="s">
        <v>165</v>
      </c>
      <c r="C90" s="31">
        <v>20</v>
      </c>
      <c r="D90" s="32">
        <v>163.72999999999999</v>
      </c>
      <c r="E90" s="33">
        <f t="shared" si="6"/>
        <v>3274.6</v>
      </c>
      <c r="F90" s="31">
        <v>13960</v>
      </c>
      <c r="G90" s="32">
        <v>162.35</v>
      </c>
      <c r="H90" s="33">
        <f t="shared" si="7"/>
        <v>2266406</v>
      </c>
      <c r="I90" s="31">
        <v>8</v>
      </c>
      <c r="J90" s="32">
        <v>163.72999999999999</v>
      </c>
      <c r="K90" s="33">
        <f t="shared" si="8"/>
        <v>1309.8399999999999</v>
      </c>
      <c r="L90" s="31">
        <v>5648</v>
      </c>
      <c r="M90" s="32">
        <v>162.35</v>
      </c>
      <c r="N90" s="33">
        <f t="shared" si="9"/>
        <v>916952.79999999993</v>
      </c>
      <c r="O90" s="34">
        <f t="shared" si="5"/>
        <v>3187943.2399999998</v>
      </c>
    </row>
    <row r="91" spans="1:15" x14ac:dyDescent="0.25">
      <c r="A91" s="20" t="s">
        <v>166</v>
      </c>
      <c r="B91" s="20" t="s">
        <v>167</v>
      </c>
      <c r="C91" s="31">
        <v>218</v>
      </c>
      <c r="D91" s="32">
        <v>225.93</v>
      </c>
      <c r="E91" s="33">
        <f t="shared" si="6"/>
        <v>49252.74</v>
      </c>
      <c r="F91" s="31">
        <v>36259</v>
      </c>
      <c r="G91" s="32">
        <v>223.92</v>
      </c>
      <c r="H91" s="33">
        <f t="shared" si="7"/>
        <v>8119115.2799999993</v>
      </c>
      <c r="I91" s="31">
        <v>66</v>
      </c>
      <c r="J91" s="32">
        <v>225.93</v>
      </c>
      <c r="K91" s="33">
        <f t="shared" si="8"/>
        <v>14911.380000000001</v>
      </c>
      <c r="L91" s="31">
        <v>11003</v>
      </c>
      <c r="M91" s="32">
        <v>223.92</v>
      </c>
      <c r="N91" s="33">
        <f t="shared" si="9"/>
        <v>2463791.7599999998</v>
      </c>
      <c r="O91" s="34">
        <f t="shared" si="5"/>
        <v>10647071.159999998</v>
      </c>
    </row>
    <row r="92" spans="1:15" x14ac:dyDescent="0.25">
      <c r="A92" s="20" t="s">
        <v>168</v>
      </c>
      <c r="B92" s="20" t="s">
        <v>1062</v>
      </c>
      <c r="C92" s="31">
        <v>1393</v>
      </c>
      <c r="D92" s="32">
        <v>175.19</v>
      </c>
      <c r="E92" s="33">
        <f t="shared" si="6"/>
        <v>244039.66999999998</v>
      </c>
      <c r="F92" s="31">
        <v>26465</v>
      </c>
      <c r="G92" s="32">
        <v>173.81</v>
      </c>
      <c r="H92" s="33">
        <f t="shared" si="7"/>
        <v>4599881.6500000004</v>
      </c>
      <c r="I92" s="31">
        <v>993</v>
      </c>
      <c r="J92" s="32">
        <v>175.19</v>
      </c>
      <c r="K92" s="33">
        <f t="shared" si="8"/>
        <v>173963.66999999998</v>
      </c>
      <c r="L92" s="31">
        <v>18874</v>
      </c>
      <c r="M92" s="32">
        <v>173.81</v>
      </c>
      <c r="N92" s="33">
        <f t="shared" si="9"/>
        <v>3280489.94</v>
      </c>
      <c r="O92" s="34">
        <f t="shared" si="5"/>
        <v>8298374.9299999997</v>
      </c>
    </row>
    <row r="93" spans="1:15" x14ac:dyDescent="0.25">
      <c r="A93" s="20" t="s">
        <v>170</v>
      </c>
      <c r="B93" s="20" t="s">
        <v>1063</v>
      </c>
      <c r="C93" s="31">
        <v>0</v>
      </c>
      <c r="D93" s="32">
        <v>161.59</v>
      </c>
      <c r="E93" s="33">
        <f t="shared" si="6"/>
        <v>0</v>
      </c>
      <c r="F93" s="31">
        <v>3705</v>
      </c>
      <c r="G93" s="32">
        <v>160.55000000000001</v>
      </c>
      <c r="H93" s="33">
        <f t="shared" si="7"/>
        <v>594837.75</v>
      </c>
      <c r="I93" s="31">
        <v>0</v>
      </c>
      <c r="J93" s="32">
        <v>161.59</v>
      </c>
      <c r="K93" s="33">
        <f t="shared" si="8"/>
        <v>0</v>
      </c>
      <c r="L93" s="31">
        <v>8561</v>
      </c>
      <c r="M93" s="32">
        <v>160.55000000000001</v>
      </c>
      <c r="N93" s="33">
        <f t="shared" si="9"/>
        <v>1374468.55</v>
      </c>
      <c r="O93" s="34">
        <f t="shared" si="5"/>
        <v>1969306.3</v>
      </c>
    </row>
    <row r="94" spans="1:15" x14ac:dyDescent="0.25">
      <c r="A94" s="20" t="s">
        <v>172</v>
      </c>
      <c r="B94" s="20" t="s">
        <v>173</v>
      </c>
      <c r="C94" s="31">
        <v>322</v>
      </c>
      <c r="D94" s="32">
        <v>199.1</v>
      </c>
      <c r="E94" s="33">
        <f t="shared" si="6"/>
        <v>64110.2</v>
      </c>
      <c r="F94" s="31">
        <v>10993</v>
      </c>
      <c r="G94" s="32">
        <v>197.28</v>
      </c>
      <c r="H94" s="33">
        <f t="shared" si="7"/>
        <v>2168699.04</v>
      </c>
      <c r="I94" s="31">
        <v>170</v>
      </c>
      <c r="J94" s="32">
        <v>199.1</v>
      </c>
      <c r="K94" s="33">
        <f t="shared" si="8"/>
        <v>33847</v>
      </c>
      <c r="L94" s="31">
        <v>5791</v>
      </c>
      <c r="M94" s="32">
        <v>197.28</v>
      </c>
      <c r="N94" s="33">
        <f t="shared" si="9"/>
        <v>1142448.48</v>
      </c>
      <c r="O94" s="34">
        <f t="shared" si="5"/>
        <v>3409104.72</v>
      </c>
    </row>
    <row r="95" spans="1:15" x14ac:dyDescent="0.25">
      <c r="A95" s="20" t="s">
        <v>174</v>
      </c>
      <c r="B95" s="20" t="s">
        <v>1064</v>
      </c>
      <c r="C95" s="31">
        <v>116</v>
      </c>
      <c r="D95" s="32">
        <v>173.57</v>
      </c>
      <c r="E95" s="33">
        <f t="shared" si="6"/>
        <v>20134.12</v>
      </c>
      <c r="F95" s="31">
        <v>27184</v>
      </c>
      <c r="G95" s="32">
        <v>172.19</v>
      </c>
      <c r="H95" s="33">
        <f t="shared" si="7"/>
        <v>4680812.96</v>
      </c>
      <c r="I95" s="31">
        <v>40</v>
      </c>
      <c r="J95" s="32">
        <v>173.57</v>
      </c>
      <c r="K95" s="33">
        <f t="shared" si="8"/>
        <v>6942.7999999999993</v>
      </c>
      <c r="L95" s="31">
        <v>9265</v>
      </c>
      <c r="M95" s="32">
        <v>172.19</v>
      </c>
      <c r="N95" s="33">
        <f t="shared" si="9"/>
        <v>1595340.35</v>
      </c>
      <c r="O95" s="34">
        <f t="shared" si="5"/>
        <v>6303230.2300000004</v>
      </c>
    </row>
    <row r="96" spans="1:15" x14ac:dyDescent="0.25">
      <c r="A96" s="20" t="s">
        <v>176</v>
      </c>
      <c r="B96" s="20" t="s">
        <v>1065</v>
      </c>
      <c r="C96" s="31">
        <v>7468</v>
      </c>
      <c r="D96" s="32">
        <v>245.06</v>
      </c>
      <c r="E96" s="33">
        <f t="shared" si="6"/>
        <v>1830108.08</v>
      </c>
      <c r="F96" s="31">
        <v>19460</v>
      </c>
      <c r="G96" s="32">
        <v>243.04</v>
      </c>
      <c r="H96" s="33">
        <f t="shared" si="7"/>
        <v>4729558.3999999994</v>
      </c>
      <c r="I96" s="31">
        <v>4269</v>
      </c>
      <c r="J96" s="32">
        <v>245.06</v>
      </c>
      <c r="K96" s="33">
        <f t="shared" si="8"/>
        <v>1046161.14</v>
      </c>
      <c r="L96" s="31">
        <v>11124</v>
      </c>
      <c r="M96" s="32">
        <v>243.04</v>
      </c>
      <c r="N96" s="33">
        <f t="shared" si="9"/>
        <v>2703576.96</v>
      </c>
      <c r="O96" s="34">
        <f t="shared" si="5"/>
        <v>10309404.58</v>
      </c>
    </row>
    <row r="97" spans="1:15" x14ac:dyDescent="0.25">
      <c r="A97" s="20" t="s">
        <v>178</v>
      </c>
      <c r="B97" s="20" t="s">
        <v>1066</v>
      </c>
      <c r="C97" s="31">
        <v>601</v>
      </c>
      <c r="D97" s="32">
        <v>208.55</v>
      </c>
      <c r="E97" s="33">
        <f t="shared" si="6"/>
        <v>125338.55</v>
      </c>
      <c r="F97" s="31">
        <v>16480</v>
      </c>
      <c r="G97" s="32">
        <v>207.22</v>
      </c>
      <c r="H97" s="33">
        <f t="shared" si="7"/>
        <v>3414985.6</v>
      </c>
      <c r="I97" s="31">
        <v>262</v>
      </c>
      <c r="J97" s="32">
        <v>208.55</v>
      </c>
      <c r="K97" s="33">
        <f t="shared" si="8"/>
        <v>54640.100000000006</v>
      </c>
      <c r="L97" s="31">
        <v>7178</v>
      </c>
      <c r="M97" s="32">
        <v>207.22</v>
      </c>
      <c r="N97" s="33">
        <f t="shared" si="9"/>
        <v>1487425.16</v>
      </c>
      <c r="O97" s="34">
        <f t="shared" si="5"/>
        <v>5082389.41</v>
      </c>
    </row>
    <row r="98" spans="1:15" x14ac:dyDescent="0.25">
      <c r="A98" s="20" t="s">
        <v>180</v>
      </c>
      <c r="B98" s="20" t="s">
        <v>181</v>
      </c>
      <c r="C98" s="31">
        <v>1117</v>
      </c>
      <c r="D98" s="32">
        <v>171.35</v>
      </c>
      <c r="E98" s="33">
        <f t="shared" si="6"/>
        <v>191397.94999999998</v>
      </c>
      <c r="F98" s="31">
        <v>14148</v>
      </c>
      <c r="G98" s="32">
        <v>169.94</v>
      </c>
      <c r="H98" s="33">
        <f t="shared" si="7"/>
        <v>2404311.12</v>
      </c>
      <c r="I98" s="31">
        <v>432</v>
      </c>
      <c r="J98" s="32">
        <v>171.35</v>
      </c>
      <c r="K98" s="33">
        <f t="shared" si="8"/>
        <v>74023.199999999997</v>
      </c>
      <c r="L98" s="31">
        <v>5470</v>
      </c>
      <c r="M98" s="32">
        <v>169.94</v>
      </c>
      <c r="N98" s="33">
        <f t="shared" si="9"/>
        <v>929571.79999999993</v>
      </c>
      <c r="O98" s="34">
        <f t="shared" si="5"/>
        <v>3599304.0700000003</v>
      </c>
    </row>
    <row r="99" spans="1:15" x14ac:dyDescent="0.25">
      <c r="A99" s="20" t="s">
        <v>182</v>
      </c>
      <c r="B99" s="20" t="s">
        <v>1067</v>
      </c>
      <c r="C99" s="31">
        <v>7385</v>
      </c>
      <c r="D99" s="32">
        <v>278.44</v>
      </c>
      <c r="E99" s="33">
        <f t="shared" si="6"/>
        <v>2056279.4</v>
      </c>
      <c r="F99" s="31">
        <v>63429</v>
      </c>
      <c r="G99" s="32">
        <v>276</v>
      </c>
      <c r="H99" s="33">
        <f t="shared" si="7"/>
        <v>17506404</v>
      </c>
      <c r="I99" s="31">
        <v>2599</v>
      </c>
      <c r="J99" s="32">
        <v>278.44</v>
      </c>
      <c r="K99" s="33">
        <f t="shared" si="8"/>
        <v>723665.55999999994</v>
      </c>
      <c r="L99" s="31">
        <v>22326</v>
      </c>
      <c r="M99" s="32">
        <v>276</v>
      </c>
      <c r="N99" s="33">
        <f t="shared" si="9"/>
        <v>6161976</v>
      </c>
      <c r="O99" s="34">
        <f t="shared" si="5"/>
        <v>26448324.959999997</v>
      </c>
    </row>
    <row r="100" spans="1:15" x14ac:dyDescent="0.25">
      <c r="A100" s="20" t="s">
        <v>184</v>
      </c>
      <c r="B100" s="20" t="s">
        <v>1068</v>
      </c>
      <c r="C100" s="31">
        <v>2525</v>
      </c>
      <c r="D100" s="32">
        <v>325.07</v>
      </c>
      <c r="E100" s="33">
        <f t="shared" si="6"/>
        <v>820801.75</v>
      </c>
      <c r="F100" s="31">
        <v>58108</v>
      </c>
      <c r="G100" s="32">
        <v>322.38</v>
      </c>
      <c r="H100" s="33">
        <f t="shared" si="7"/>
        <v>18732857.039999999</v>
      </c>
      <c r="I100" s="31">
        <v>932</v>
      </c>
      <c r="J100" s="32">
        <v>325.07</v>
      </c>
      <c r="K100" s="33">
        <f t="shared" si="8"/>
        <v>302965.24</v>
      </c>
      <c r="L100" s="31">
        <v>21460</v>
      </c>
      <c r="M100" s="32">
        <v>322.38</v>
      </c>
      <c r="N100" s="33">
        <f t="shared" si="9"/>
        <v>6918274.7999999998</v>
      </c>
      <c r="O100" s="34">
        <f t="shared" si="5"/>
        <v>26774898.829999998</v>
      </c>
    </row>
    <row r="101" spans="1:15" x14ac:dyDescent="0.25">
      <c r="A101" s="20" t="s">
        <v>186</v>
      </c>
      <c r="B101" s="20" t="s">
        <v>187</v>
      </c>
      <c r="C101" s="31">
        <v>11391</v>
      </c>
      <c r="D101" s="32">
        <v>340.29</v>
      </c>
      <c r="E101" s="33">
        <f t="shared" si="6"/>
        <v>3876243.39</v>
      </c>
      <c r="F101" s="31">
        <v>86947</v>
      </c>
      <c r="G101" s="32">
        <v>337.22</v>
      </c>
      <c r="H101" s="33">
        <f t="shared" si="7"/>
        <v>29320267.340000004</v>
      </c>
      <c r="I101" s="31">
        <v>0</v>
      </c>
      <c r="J101" s="32">
        <v>340.29</v>
      </c>
      <c r="K101" s="33">
        <f t="shared" si="8"/>
        <v>0</v>
      </c>
      <c r="L101" s="31">
        <v>0</v>
      </c>
      <c r="M101" s="32">
        <v>337.22</v>
      </c>
      <c r="N101" s="33">
        <f t="shared" si="9"/>
        <v>0</v>
      </c>
      <c r="O101" s="34">
        <f t="shared" si="5"/>
        <v>33196510.730000004</v>
      </c>
    </row>
    <row r="102" spans="1:15" x14ac:dyDescent="0.25">
      <c r="A102" s="20" t="s">
        <v>188</v>
      </c>
      <c r="B102" s="20" t="s">
        <v>189</v>
      </c>
      <c r="C102" s="31">
        <v>50261</v>
      </c>
      <c r="D102" s="32">
        <v>338.83</v>
      </c>
      <c r="E102" s="33">
        <f t="shared" si="6"/>
        <v>17029934.629999999</v>
      </c>
      <c r="F102" s="31">
        <v>40866</v>
      </c>
      <c r="G102" s="32">
        <v>336.44</v>
      </c>
      <c r="H102" s="33">
        <f t="shared" si="7"/>
        <v>13748957.039999999</v>
      </c>
      <c r="I102" s="31">
        <v>10275</v>
      </c>
      <c r="J102" s="32">
        <v>338.83</v>
      </c>
      <c r="K102" s="33">
        <f t="shared" si="8"/>
        <v>3481478.25</v>
      </c>
      <c r="L102" s="31">
        <v>8355</v>
      </c>
      <c r="M102" s="32">
        <v>336.44</v>
      </c>
      <c r="N102" s="33">
        <f t="shared" si="9"/>
        <v>2810956.2</v>
      </c>
      <c r="O102" s="34">
        <f t="shared" si="5"/>
        <v>37071326.119999997</v>
      </c>
    </row>
    <row r="103" spans="1:15" x14ac:dyDescent="0.25">
      <c r="A103" s="20" t="s">
        <v>190</v>
      </c>
      <c r="B103" s="20" t="s">
        <v>191</v>
      </c>
      <c r="C103" s="31">
        <v>1400</v>
      </c>
      <c r="D103" s="32">
        <v>194.02</v>
      </c>
      <c r="E103" s="33">
        <f t="shared" si="6"/>
        <v>271628</v>
      </c>
      <c r="F103" s="31">
        <v>11303</v>
      </c>
      <c r="G103" s="32">
        <v>192.53</v>
      </c>
      <c r="H103" s="33">
        <f t="shared" si="7"/>
        <v>2176166.59</v>
      </c>
      <c r="I103" s="31">
        <v>662</v>
      </c>
      <c r="J103" s="32">
        <v>194.02</v>
      </c>
      <c r="K103" s="33">
        <f t="shared" si="8"/>
        <v>128441.24</v>
      </c>
      <c r="L103" s="31">
        <v>5343</v>
      </c>
      <c r="M103" s="32">
        <v>192.53</v>
      </c>
      <c r="N103" s="33">
        <f t="shared" si="9"/>
        <v>1028687.79</v>
      </c>
      <c r="O103" s="34">
        <f t="shared" si="5"/>
        <v>3604923.62</v>
      </c>
    </row>
    <row r="104" spans="1:15" x14ac:dyDescent="0.25">
      <c r="A104" s="20" t="s">
        <v>192</v>
      </c>
      <c r="B104" s="20" t="s">
        <v>193</v>
      </c>
      <c r="C104" s="31">
        <v>3152</v>
      </c>
      <c r="D104" s="32">
        <v>238.34</v>
      </c>
      <c r="E104" s="33">
        <f t="shared" si="6"/>
        <v>751247.68</v>
      </c>
      <c r="F104" s="31">
        <v>17320</v>
      </c>
      <c r="G104" s="32">
        <v>236.31</v>
      </c>
      <c r="H104" s="33">
        <f t="shared" si="7"/>
        <v>4092889.2</v>
      </c>
      <c r="I104" s="31">
        <v>0</v>
      </c>
      <c r="J104" s="32">
        <v>238.34</v>
      </c>
      <c r="K104" s="33">
        <f t="shared" si="8"/>
        <v>0</v>
      </c>
      <c r="L104" s="31">
        <v>0</v>
      </c>
      <c r="M104" s="32">
        <v>236.31</v>
      </c>
      <c r="N104" s="33">
        <f t="shared" si="9"/>
        <v>0</v>
      </c>
      <c r="O104" s="34">
        <f t="shared" si="5"/>
        <v>4844136.88</v>
      </c>
    </row>
    <row r="105" spans="1:15" x14ac:dyDescent="0.25">
      <c r="A105" s="20" t="s">
        <v>194</v>
      </c>
      <c r="B105" s="20" t="s">
        <v>1261</v>
      </c>
      <c r="C105" s="31">
        <v>6563</v>
      </c>
      <c r="D105" s="32">
        <v>260.08999999999997</v>
      </c>
      <c r="E105" s="33">
        <f t="shared" si="6"/>
        <v>1706970.67</v>
      </c>
      <c r="F105" s="31">
        <v>17552</v>
      </c>
      <c r="G105" s="32">
        <v>258.05</v>
      </c>
      <c r="H105" s="33">
        <f t="shared" si="7"/>
        <v>4529293.6000000006</v>
      </c>
      <c r="I105" s="31">
        <v>3106</v>
      </c>
      <c r="J105" s="32">
        <v>260.08999999999997</v>
      </c>
      <c r="K105" s="33">
        <f t="shared" si="8"/>
        <v>807839.53999999992</v>
      </c>
      <c r="L105" s="31">
        <v>8305</v>
      </c>
      <c r="M105" s="32">
        <v>258.05</v>
      </c>
      <c r="N105" s="33">
        <f t="shared" si="9"/>
        <v>2143105.25</v>
      </c>
      <c r="O105" s="34">
        <f t="shared" si="5"/>
        <v>9187209.0600000005</v>
      </c>
    </row>
    <row r="106" spans="1:15" x14ac:dyDescent="0.25">
      <c r="A106" s="20" t="s">
        <v>195</v>
      </c>
      <c r="B106" s="20" t="s">
        <v>1069</v>
      </c>
      <c r="C106" s="31">
        <v>2521</v>
      </c>
      <c r="D106" s="32">
        <v>262.60000000000002</v>
      </c>
      <c r="E106" s="33">
        <f t="shared" si="6"/>
        <v>662014.60000000009</v>
      </c>
      <c r="F106" s="31">
        <v>28959</v>
      </c>
      <c r="G106" s="32">
        <v>260.33</v>
      </c>
      <c r="H106" s="33">
        <f t="shared" si="7"/>
        <v>7538896.4699999997</v>
      </c>
      <c r="I106" s="31">
        <v>1347</v>
      </c>
      <c r="J106" s="32">
        <v>262.60000000000002</v>
      </c>
      <c r="K106" s="33">
        <f t="shared" si="8"/>
        <v>353722.2</v>
      </c>
      <c r="L106" s="31">
        <v>15468</v>
      </c>
      <c r="M106" s="32">
        <v>260.33</v>
      </c>
      <c r="N106" s="33">
        <f t="shared" si="9"/>
        <v>4026784.44</v>
      </c>
      <c r="O106" s="34">
        <f t="shared" si="5"/>
        <v>12581417.709999999</v>
      </c>
    </row>
    <row r="107" spans="1:15" x14ac:dyDescent="0.25">
      <c r="A107" s="20" t="s">
        <v>197</v>
      </c>
      <c r="B107" s="20" t="s">
        <v>1070</v>
      </c>
      <c r="C107" s="31">
        <v>0</v>
      </c>
      <c r="D107" s="32">
        <v>223.4</v>
      </c>
      <c r="E107" s="33">
        <f t="shared" si="6"/>
        <v>0</v>
      </c>
      <c r="F107" s="31">
        <v>7573</v>
      </c>
      <c r="G107" s="32">
        <v>221.64</v>
      </c>
      <c r="H107" s="33">
        <f t="shared" si="7"/>
        <v>1678479.72</v>
      </c>
      <c r="I107" s="31">
        <v>0</v>
      </c>
      <c r="J107" s="32">
        <v>223.4</v>
      </c>
      <c r="K107" s="33">
        <f t="shared" si="8"/>
        <v>0</v>
      </c>
      <c r="L107" s="31">
        <v>2827</v>
      </c>
      <c r="M107" s="32">
        <v>221.64</v>
      </c>
      <c r="N107" s="33">
        <f t="shared" si="9"/>
        <v>626576.27999999991</v>
      </c>
      <c r="O107" s="34">
        <f t="shared" si="5"/>
        <v>2305056</v>
      </c>
    </row>
    <row r="108" spans="1:15" x14ac:dyDescent="0.25">
      <c r="A108" s="20" t="s">
        <v>1308</v>
      </c>
      <c r="B108" s="20" t="s">
        <v>1313</v>
      </c>
      <c r="C108" s="31">
        <v>949</v>
      </c>
      <c r="D108" s="32">
        <v>251.87</v>
      </c>
      <c r="E108" s="33">
        <f t="shared" si="6"/>
        <v>239024.63</v>
      </c>
      <c r="F108" s="31">
        <v>26623</v>
      </c>
      <c r="G108" s="32">
        <v>249.82</v>
      </c>
      <c r="H108" s="33">
        <f t="shared" si="7"/>
        <v>6650957.8599999994</v>
      </c>
      <c r="I108" s="31">
        <v>532</v>
      </c>
      <c r="J108" s="32">
        <v>251.87</v>
      </c>
      <c r="K108" s="33">
        <f t="shared" si="8"/>
        <v>133994.84</v>
      </c>
      <c r="L108" s="31">
        <v>14915</v>
      </c>
      <c r="M108" s="32">
        <v>249.82</v>
      </c>
      <c r="N108" s="33">
        <f t="shared" si="9"/>
        <v>3726065.3</v>
      </c>
      <c r="O108" s="34">
        <f t="shared" si="5"/>
        <v>10750042.630000001</v>
      </c>
    </row>
    <row r="109" spans="1:15" x14ac:dyDescent="0.25">
      <c r="A109" s="20" t="s">
        <v>199</v>
      </c>
      <c r="B109" s="20" t="s">
        <v>200</v>
      </c>
      <c r="C109" s="31">
        <v>377</v>
      </c>
      <c r="D109" s="32">
        <v>237.67</v>
      </c>
      <c r="E109" s="33">
        <f t="shared" si="6"/>
        <v>89601.59</v>
      </c>
      <c r="F109" s="31">
        <v>19581</v>
      </c>
      <c r="G109" s="32">
        <v>235.75</v>
      </c>
      <c r="H109" s="33">
        <f t="shared" si="7"/>
        <v>4616220.75</v>
      </c>
      <c r="I109" s="31">
        <v>170</v>
      </c>
      <c r="J109" s="32">
        <v>237.67</v>
      </c>
      <c r="K109" s="33">
        <f t="shared" si="8"/>
        <v>40403.9</v>
      </c>
      <c r="L109" s="31">
        <v>8810</v>
      </c>
      <c r="M109" s="32">
        <v>235.75</v>
      </c>
      <c r="N109" s="33">
        <f t="shared" si="9"/>
        <v>2076957.5</v>
      </c>
      <c r="O109" s="34">
        <f t="shared" si="5"/>
        <v>6823183.7400000002</v>
      </c>
    </row>
    <row r="110" spans="1:15" x14ac:dyDescent="0.25">
      <c r="A110" s="20" t="s">
        <v>201</v>
      </c>
      <c r="B110" s="20" t="s">
        <v>202</v>
      </c>
      <c r="C110" s="31">
        <v>525</v>
      </c>
      <c r="D110" s="32">
        <v>179</v>
      </c>
      <c r="E110" s="33">
        <f t="shared" si="6"/>
        <v>93975</v>
      </c>
      <c r="F110" s="31">
        <v>22168</v>
      </c>
      <c r="G110" s="32">
        <v>177.51</v>
      </c>
      <c r="H110" s="33">
        <f t="shared" si="7"/>
        <v>3935041.6799999997</v>
      </c>
      <c r="I110" s="31">
        <v>228</v>
      </c>
      <c r="J110" s="32">
        <v>179</v>
      </c>
      <c r="K110" s="33">
        <f t="shared" si="8"/>
        <v>40812</v>
      </c>
      <c r="L110" s="31">
        <v>9628</v>
      </c>
      <c r="M110" s="32">
        <v>177.51</v>
      </c>
      <c r="N110" s="33">
        <f t="shared" si="9"/>
        <v>1709066.28</v>
      </c>
      <c r="O110" s="34">
        <f t="shared" si="5"/>
        <v>5778894.96</v>
      </c>
    </row>
    <row r="111" spans="1:15" x14ac:dyDescent="0.25">
      <c r="A111" s="20" t="s">
        <v>203</v>
      </c>
      <c r="B111" s="20" t="s">
        <v>204</v>
      </c>
      <c r="C111" s="31">
        <v>12418</v>
      </c>
      <c r="D111" s="32">
        <v>222.53</v>
      </c>
      <c r="E111" s="33">
        <f t="shared" si="6"/>
        <v>2763377.54</v>
      </c>
      <c r="F111" s="31">
        <v>3481</v>
      </c>
      <c r="G111" s="32">
        <v>221.05</v>
      </c>
      <c r="H111" s="33">
        <f t="shared" si="7"/>
        <v>769475.05</v>
      </c>
      <c r="I111" s="31">
        <v>0</v>
      </c>
      <c r="J111" s="32">
        <v>222.53</v>
      </c>
      <c r="K111" s="33">
        <f t="shared" si="8"/>
        <v>0</v>
      </c>
      <c r="L111" s="31">
        <v>0</v>
      </c>
      <c r="M111" s="32">
        <v>221.05</v>
      </c>
      <c r="N111" s="33">
        <f t="shared" si="9"/>
        <v>0</v>
      </c>
      <c r="O111" s="34">
        <f t="shared" si="5"/>
        <v>3532852.59</v>
      </c>
    </row>
    <row r="112" spans="1:15" x14ac:dyDescent="0.25">
      <c r="A112" s="20" t="s">
        <v>205</v>
      </c>
      <c r="B112" s="20" t="s">
        <v>206</v>
      </c>
      <c r="C112" s="31">
        <v>17</v>
      </c>
      <c r="D112" s="32">
        <v>304.97000000000003</v>
      </c>
      <c r="E112" s="33">
        <f t="shared" si="6"/>
        <v>5184.4900000000007</v>
      </c>
      <c r="F112" s="31">
        <v>14640</v>
      </c>
      <c r="G112" s="32">
        <v>302.39</v>
      </c>
      <c r="H112" s="33">
        <f t="shared" si="7"/>
        <v>4426989.5999999996</v>
      </c>
      <c r="I112" s="31">
        <v>6</v>
      </c>
      <c r="J112" s="32">
        <v>304.97000000000003</v>
      </c>
      <c r="K112" s="33">
        <f t="shared" si="8"/>
        <v>1829.8200000000002</v>
      </c>
      <c r="L112" s="31">
        <v>5256</v>
      </c>
      <c r="M112" s="32">
        <v>302.39</v>
      </c>
      <c r="N112" s="33">
        <f t="shared" si="9"/>
        <v>1589361.8399999999</v>
      </c>
      <c r="O112" s="34">
        <f t="shared" si="5"/>
        <v>6023365.75</v>
      </c>
    </row>
    <row r="113" spans="1:15" x14ac:dyDescent="0.25">
      <c r="A113" s="20" t="s">
        <v>207</v>
      </c>
      <c r="B113" s="20" t="s">
        <v>208</v>
      </c>
      <c r="C113" s="31">
        <v>2003</v>
      </c>
      <c r="D113" s="32">
        <v>198.38</v>
      </c>
      <c r="E113" s="33">
        <f t="shared" si="6"/>
        <v>397355.14</v>
      </c>
      <c r="F113" s="31">
        <v>22603</v>
      </c>
      <c r="G113" s="32">
        <v>196.77</v>
      </c>
      <c r="H113" s="33">
        <f t="shared" si="7"/>
        <v>4447592.3100000005</v>
      </c>
      <c r="I113" s="31">
        <v>667</v>
      </c>
      <c r="J113" s="32">
        <v>198.38</v>
      </c>
      <c r="K113" s="33">
        <f t="shared" si="8"/>
        <v>132319.46</v>
      </c>
      <c r="L113" s="31">
        <v>7526</v>
      </c>
      <c r="M113" s="32">
        <v>196.77</v>
      </c>
      <c r="N113" s="33">
        <f t="shared" si="9"/>
        <v>1480891.02</v>
      </c>
      <c r="O113" s="34">
        <f t="shared" si="5"/>
        <v>6458157.9300000006</v>
      </c>
    </row>
    <row r="114" spans="1:15" x14ac:dyDescent="0.25">
      <c r="A114" s="20" t="s">
        <v>209</v>
      </c>
      <c r="B114" s="20" t="s">
        <v>210</v>
      </c>
      <c r="C114" s="31">
        <v>2</v>
      </c>
      <c r="D114" s="32">
        <v>194.59</v>
      </c>
      <c r="E114" s="33">
        <f t="shared" si="6"/>
        <v>389.18</v>
      </c>
      <c r="F114" s="31">
        <v>11718</v>
      </c>
      <c r="G114" s="32">
        <v>193.21</v>
      </c>
      <c r="H114" s="33">
        <f t="shared" si="7"/>
        <v>2264034.7800000003</v>
      </c>
      <c r="I114" s="31">
        <v>1</v>
      </c>
      <c r="J114" s="32">
        <v>194.59</v>
      </c>
      <c r="K114" s="33">
        <f t="shared" si="8"/>
        <v>194.59</v>
      </c>
      <c r="L114" s="31">
        <v>4362</v>
      </c>
      <c r="M114" s="32">
        <v>193.21</v>
      </c>
      <c r="N114" s="33">
        <f t="shared" si="9"/>
        <v>842782.02</v>
      </c>
      <c r="O114" s="34">
        <f t="shared" si="5"/>
        <v>3107400.5700000003</v>
      </c>
    </row>
    <row r="115" spans="1:15" x14ac:dyDescent="0.25">
      <c r="A115" s="20" t="s">
        <v>211</v>
      </c>
      <c r="B115" s="20" t="s">
        <v>212</v>
      </c>
      <c r="C115" s="31">
        <v>0</v>
      </c>
      <c r="D115" s="32">
        <v>211.91</v>
      </c>
      <c r="E115" s="33">
        <f t="shared" si="6"/>
        <v>0</v>
      </c>
      <c r="F115" s="31">
        <v>18638</v>
      </c>
      <c r="G115" s="32">
        <v>210.26</v>
      </c>
      <c r="H115" s="33">
        <f t="shared" si="7"/>
        <v>3918825.88</v>
      </c>
      <c r="I115" s="31">
        <v>0</v>
      </c>
      <c r="J115" s="32">
        <v>211.91</v>
      </c>
      <c r="K115" s="33">
        <f t="shared" si="8"/>
        <v>0</v>
      </c>
      <c r="L115" s="31">
        <v>8541</v>
      </c>
      <c r="M115" s="32">
        <v>210.26</v>
      </c>
      <c r="N115" s="33">
        <f t="shared" si="9"/>
        <v>1795830.66</v>
      </c>
      <c r="O115" s="34">
        <f t="shared" si="5"/>
        <v>5714656.54</v>
      </c>
    </row>
    <row r="116" spans="1:15" x14ac:dyDescent="0.25">
      <c r="A116" s="20" t="s">
        <v>213</v>
      </c>
      <c r="B116" s="20" t="s">
        <v>214</v>
      </c>
      <c r="C116" s="31">
        <v>7638</v>
      </c>
      <c r="D116" s="32">
        <v>285.98</v>
      </c>
      <c r="E116" s="33">
        <f t="shared" si="6"/>
        <v>2184315.2400000002</v>
      </c>
      <c r="F116" s="31">
        <v>48593</v>
      </c>
      <c r="G116" s="32">
        <v>283.45999999999998</v>
      </c>
      <c r="H116" s="33">
        <f t="shared" si="7"/>
        <v>13774171.779999999</v>
      </c>
      <c r="I116" s="31">
        <v>1888</v>
      </c>
      <c r="J116" s="32">
        <v>285.98</v>
      </c>
      <c r="K116" s="33">
        <f t="shared" si="8"/>
        <v>539930.24</v>
      </c>
      <c r="L116" s="31">
        <v>12008</v>
      </c>
      <c r="M116" s="32">
        <v>283.45999999999998</v>
      </c>
      <c r="N116" s="33">
        <f t="shared" si="9"/>
        <v>3403787.6799999997</v>
      </c>
      <c r="O116" s="34">
        <f t="shared" si="5"/>
        <v>19902204.939999998</v>
      </c>
    </row>
    <row r="117" spans="1:15" x14ac:dyDescent="0.25">
      <c r="A117" s="20" t="s">
        <v>215</v>
      </c>
      <c r="B117" s="20" t="s">
        <v>216</v>
      </c>
      <c r="C117" s="31">
        <v>2410</v>
      </c>
      <c r="D117" s="32">
        <v>171.75</v>
      </c>
      <c r="E117" s="33">
        <f t="shared" si="6"/>
        <v>413917.5</v>
      </c>
      <c r="F117" s="31">
        <v>32086</v>
      </c>
      <c r="G117" s="32">
        <v>170.48</v>
      </c>
      <c r="H117" s="33">
        <f t="shared" si="7"/>
        <v>5470021.2799999993</v>
      </c>
      <c r="I117" s="31">
        <v>1224</v>
      </c>
      <c r="J117" s="32">
        <v>171.75</v>
      </c>
      <c r="K117" s="33">
        <f t="shared" si="8"/>
        <v>210222</v>
      </c>
      <c r="L117" s="31">
        <v>16289</v>
      </c>
      <c r="M117" s="32">
        <v>170.48</v>
      </c>
      <c r="N117" s="33">
        <f t="shared" si="9"/>
        <v>2776948.7199999997</v>
      </c>
      <c r="O117" s="34">
        <f t="shared" si="5"/>
        <v>8871109.5</v>
      </c>
    </row>
    <row r="118" spans="1:15" x14ac:dyDescent="0.25">
      <c r="A118" s="20" t="s">
        <v>217</v>
      </c>
      <c r="B118" s="20" t="s">
        <v>1071</v>
      </c>
      <c r="C118" s="31">
        <v>417</v>
      </c>
      <c r="D118" s="32">
        <v>176.69</v>
      </c>
      <c r="E118" s="33">
        <f t="shared" si="6"/>
        <v>73679.73</v>
      </c>
      <c r="F118" s="31">
        <v>8753</v>
      </c>
      <c r="G118" s="32">
        <v>175.54</v>
      </c>
      <c r="H118" s="33">
        <f t="shared" si="7"/>
        <v>1536501.6199999999</v>
      </c>
      <c r="I118" s="31">
        <v>249</v>
      </c>
      <c r="J118" s="32">
        <v>176.69</v>
      </c>
      <c r="K118" s="33">
        <f t="shared" si="8"/>
        <v>43995.81</v>
      </c>
      <c r="L118" s="31">
        <v>5223</v>
      </c>
      <c r="M118" s="32">
        <v>175.54</v>
      </c>
      <c r="N118" s="33">
        <f t="shared" si="9"/>
        <v>916845.41999999993</v>
      </c>
      <c r="O118" s="34">
        <f t="shared" si="5"/>
        <v>2571022.5799999996</v>
      </c>
    </row>
    <row r="119" spans="1:15" x14ac:dyDescent="0.25">
      <c r="A119" s="20" t="s">
        <v>219</v>
      </c>
      <c r="B119" s="20" t="s">
        <v>220</v>
      </c>
      <c r="C119" s="31">
        <v>7567</v>
      </c>
      <c r="D119" s="32">
        <v>295.25</v>
      </c>
      <c r="E119" s="33">
        <f t="shared" si="6"/>
        <v>2234156.75</v>
      </c>
      <c r="F119" s="31">
        <v>32244</v>
      </c>
      <c r="G119" s="32">
        <v>292.27999999999997</v>
      </c>
      <c r="H119" s="33">
        <f t="shared" si="7"/>
        <v>9424276.3199999984</v>
      </c>
      <c r="I119" s="31">
        <v>3459</v>
      </c>
      <c r="J119" s="32">
        <v>295.25</v>
      </c>
      <c r="K119" s="33">
        <f t="shared" si="8"/>
        <v>1021269.75</v>
      </c>
      <c r="L119" s="31">
        <v>14741</v>
      </c>
      <c r="M119" s="32">
        <v>292.27999999999997</v>
      </c>
      <c r="N119" s="33">
        <f t="shared" si="9"/>
        <v>4308499.4799999995</v>
      </c>
      <c r="O119" s="34">
        <f t="shared" si="5"/>
        <v>16988202.299999997</v>
      </c>
    </row>
    <row r="120" spans="1:15" x14ac:dyDescent="0.25">
      <c r="A120" s="20" t="s">
        <v>221</v>
      </c>
      <c r="B120" s="20" t="s">
        <v>222</v>
      </c>
      <c r="C120" s="31">
        <v>47</v>
      </c>
      <c r="D120" s="32">
        <v>238.82</v>
      </c>
      <c r="E120" s="33">
        <f t="shared" si="6"/>
        <v>11224.539999999999</v>
      </c>
      <c r="F120" s="31">
        <v>14000</v>
      </c>
      <c r="G120" s="32">
        <v>236.87</v>
      </c>
      <c r="H120" s="33">
        <f t="shared" si="7"/>
        <v>3316180</v>
      </c>
      <c r="I120" s="31">
        <v>27</v>
      </c>
      <c r="J120" s="32">
        <v>238.82</v>
      </c>
      <c r="K120" s="33">
        <f t="shared" si="8"/>
        <v>6448.1399999999994</v>
      </c>
      <c r="L120" s="31">
        <v>8108</v>
      </c>
      <c r="M120" s="32">
        <v>236.87</v>
      </c>
      <c r="N120" s="33">
        <f t="shared" si="9"/>
        <v>1920541.96</v>
      </c>
      <c r="O120" s="34">
        <f t="shared" si="5"/>
        <v>5254394.6399999997</v>
      </c>
    </row>
    <row r="121" spans="1:15" x14ac:dyDescent="0.25">
      <c r="A121" s="20" t="s">
        <v>223</v>
      </c>
      <c r="B121" s="20" t="s">
        <v>1314</v>
      </c>
      <c r="C121" s="31">
        <v>308</v>
      </c>
      <c r="D121" s="32">
        <v>194.75</v>
      </c>
      <c r="E121" s="33">
        <f t="shared" si="6"/>
        <v>59983</v>
      </c>
      <c r="F121" s="31">
        <v>30709</v>
      </c>
      <c r="G121" s="32">
        <v>193.24</v>
      </c>
      <c r="H121" s="33">
        <f t="shared" si="7"/>
        <v>5934207.1600000001</v>
      </c>
      <c r="I121" s="31">
        <v>115</v>
      </c>
      <c r="J121" s="32">
        <v>194.75</v>
      </c>
      <c r="K121" s="33">
        <f t="shared" si="8"/>
        <v>22396.25</v>
      </c>
      <c r="L121" s="31">
        <v>11446</v>
      </c>
      <c r="M121" s="32">
        <v>193.24</v>
      </c>
      <c r="N121" s="33">
        <f t="shared" si="9"/>
        <v>2211825.04</v>
      </c>
      <c r="O121" s="34">
        <f t="shared" si="5"/>
        <v>8228411.4500000002</v>
      </c>
    </row>
    <row r="122" spans="1:15" x14ac:dyDescent="0.25">
      <c r="A122" s="20" t="s">
        <v>225</v>
      </c>
      <c r="B122" s="20" t="s">
        <v>1072</v>
      </c>
      <c r="C122" s="31">
        <v>8</v>
      </c>
      <c r="D122" s="32">
        <v>283.86</v>
      </c>
      <c r="E122" s="33">
        <f t="shared" si="6"/>
        <v>2270.88</v>
      </c>
      <c r="F122" s="31">
        <v>12698</v>
      </c>
      <c r="G122" s="32">
        <v>281.89999999999998</v>
      </c>
      <c r="H122" s="33">
        <f t="shared" si="7"/>
        <v>3579566.1999999997</v>
      </c>
      <c r="I122" s="31">
        <v>3</v>
      </c>
      <c r="J122" s="32">
        <v>283.86</v>
      </c>
      <c r="K122" s="33">
        <f t="shared" si="8"/>
        <v>851.58</v>
      </c>
      <c r="L122" s="31">
        <v>4460</v>
      </c>
      <c r="M122" s="32">
        <v>281.89999999999998</v>
      </c>
      <c r="N122" s="33">
        <f t="shared" si="9"/>
        <v>1257274</v>
      </c>
      <c r="O122" s="34">
        <f t="shared" si="5"/>
        <v>4839962.6599999992</v>
      </c>
    </row>
    <row r="123" spans="1:15" x14ac:dyDescent="0.25">
      <c r="A123" s="20" t="s">
        <v>1343</v>
      </c>
      <c r="B123" s="20" t="s">
        <v>1262</v>
      </c>
      <c r="C123" s="31">
        <v>897</v>
      </c>
      <c r="D123" s="32">
        <v>221.06</v>
      </c>
      <c r="E123" s="33">
        <f t="shared" si="6"/>
        <v>198290.82</v>
      </c>
      <c r="F123" s="31">
        <v>23445</v>
      </c>
      <c r="G123" s="32">
        <v>219.65</v>
      </c>
      <c r="H123" s="33">
        <f t="shared" si="7"/>
        <v>5149694.25</v>
      </c>
      <c r="I123" s="31">
        <v>289</v>
      </c>
      <c r="J123" s="32">
        <v>221.06</v>
      </c>
      <c r="K123" s="33">
        <f t="shared" si="8"/>
        <v>63886.340000000004</v>
      </c>
      <c r="L123" s="31">
        <v>7548</v>
      </c>
      <c r="M123" s="32">
        <v>219.65</v>
      </c>
      <c r="N123" s="33">
        <f t="shared" si="9"/>
        <v>1657918.2</v>
      </c>
      <c r="O123" s="34">
        <f t="shared" si="5"/>
        <v>7069789.6100000003</v>
      </c>
    </row>
    <row r="124" spans="1:15" x14ac:dyDescent="0.25">
      <c r="A124" s="20" t="s">
        <v>1344</v>
      </c>
      <c r="B124" s="20" t="s">
        <v>227</v>
      </c>
      <c r="C124" s="31">
        <v>868</v>
      </c>
      <c r="D124" s="32">
        <v>212.03</v>
      </c>
      <c r="E124" s="33">
        <f t="shared" si="6"/>
        <v>184042.04</v>
      </c>
      <c r="F124" s="31">
        <v>20342</v>
      </c>
      <c r="G124" s="32">
        <v>210.3</v>
      </c>
      <c r="H124" s="33">
        <f t="shared" si="7"/>
        <v>4277922.6000000006</v>
      </c>
      <c r="I124" s="31">
        <v>209</v>
      </c>
      <c r="J124" s="32">
        <v>212.03</v>
      </c>
      <c r="K124" s="33">
        <f t="shared" si="8"/>
        <v>44314.27</v>
      </c>
      <c r="L124" s="31">
        <v>4889</v>
      </c>
      <c r="M124" s="32">
        <v>210.3</v>
      </c>
      <c r="N124" s="33">
        <f t="shared" si="9"/>
        <v>1028156.7000000001</v>
      </c>
      <c r="O124" s="34">
        <f t="shared" si="5"/>
        <v>5534435.6100000003</v>
      </c>
    </row>
    <row r="125" spans="1:15" x14ac:dyDescent="0.25">
      <c r="A125" s="20" t="s">
        <v>228</v>
      </c>
      <c r="B125" s="20" t="s">
        <v>229</v>
      </c>
      <c r="C125" s="31">
        <v>137</v>
      </c>
      <c r="D125" s="32">
        <v>273.79000000000002</v>
      </c>
      <c r="E125" s="33">
        <f t="shared" si="6"/>
        <v>37509.230000000003</v>
      </c>
      <c r="F125" s="31">
        <v>20107</v>
      </c>
      <c r="G125" s="32">
        <v>271.3</v>
      </c>
      <c r="H125" s="33">
        <f t="shared" si="7"/>
        <v>5455029.1000000006</v>
      </c>
      <c r="I125" s="31">
        <v>3</v>
      </c>
      <c r="J125" s="32">
        <v>273.79000000000002</v>
      </c>
      <c r="K125" s="33">
        <f t="shared" si="8"/>
        <v>821.37000000000012</v>
      </c>
      <c r="L125" s="31">
        <v>446</v>
      </c>
      <c r="M125" s="32">
        <v>271.3</v>
      </c>
      <c r="N125" s="33">
        <f t="shared" si="9"/>
        <v>120999.8</v>
      </c>
      <c r="O125" s="34">
        <f t="shared" si="5"/>
        <v>5614359.5000000009</v>
      </c>
    </row>
    <row r="126" spans="1:15" x14ac:dyDescent="0.25">
      <c r="A126" s="20" t="s">
        <v>1216</v>
      </c>
      <c r="B126" s="20" t="s">
        <v>1315</v>
      </c>
      <c r="C126" s="31">
        <v>0</v>
      </c>
      <c r="D126" s="32">
        <v>320.49</v>
      </c>
      <c r="E126" s="33">
        <f t="shared" si="6"/>
        <v>0</v>
      </c>
      <c r="F126" s="31">
        <v>47875</v>
      </c>
      <c r="G126" s="32">
        <v>317.73</v>
      </c>
      <c r="H126" s="33">
        <f t="shared" si="7"/>
        <v>15211323.75</v>
      </c>
      <c r="I126" s="31">
        <v>0</v>
      </c>
      <c r="J126" s="32">
        <v>320.49</v>
      </c>
      <c r="K126" s="33">
        <f t="shared" si="8"/>
        <v>0</v>
      </c>
      <c r="L126" s="31">
        <v>21879</v>
      </c>
      <c r="M126" s="32">
        <v>317.73</v>
      </c>
      <c r="N126" s="33">
        <f t="shared" si="9"/>
        <v>6951614.6700000009</v>
      </c>
      <c r="O126" s="34">
        <f t="shared" si="5"/>
        <v>22162938.420000002</v>
      </c>
    </row>
    <row r="127" spans="1:15" x14ac:dyDescent="0.25">
      <c r="A127" s="20" t="s">
        <v>230</v>
      </c>
      <c r="B127" s="20" t="s">
        <v>231</v>
      </c>
      <c r="C127" s="31">
        <v>11487</v>
      </c>
      <c r="D127" s="32">
        <v>276.83</v>
      </c>
      <c r="E127" s="33">
        <f t="shared" si="6"/>
        <v>3179946.21</v>
      </c>
      <c r="F127" s="31">
        <v>41247</v>
      </c>
      <c r="G127" s="32">
        <v>274.81</v>
      </c>
      <c r="H127" s="33">
        <f t="shared" si="7"/>
        <v>11335088.07</v>
      </c>
      <c r="I127" s="31">
        <v>6613</v>
      </c>
      <c r="J127" s="32">
        <v>276.83</v>
      </c>
      <c r="K127" s="33">
        <f t="shared" si="8"/>
        <v>1830676.7899999998</v>
      </c>
      <c r="L127" s="31">
        <v>23746</v>
      </c>
      <c r="M127" s="32">
        <v>274.81</v>
      </c>
      <c r="N127" s="33">
        <f t="shared" si="9"/>
        <v>6525638.2599999998</v>
      </c>
      <c r="O127" s="34">
        <f t="shared" si="5"/>
        <v>22871349.330000002</v>
      </c>
    </row>
    <row r="128" spans="1:15" x14ac:dyDescent="0.25">
      <c r="A128" s="20" t="s">
        <v>232</v>
      </c>
      <c r="B128" s="20" t="s">
        <v>233</v>
      </c>
      <c r="C128" s="31">
        <v>0</v>
      </c>
      <c r="D128" s="32">
        <v>304.69</v>
      </c>
      <c r="E128" s="33">
        <f t="shared" si="6"/>
        <v>0</v>
      </c>
      <c r="F128" s="31">
        <v>42436</v>
      </c>
      <c r="G128" s="32">
        <v>301.97000000000003</v>
      </c>
      <c r="H128" s="33">
        <f t="shared" si="7"/>
        <v>12814398.920000002</v>
      </c>
      <c r="I128" s="31">
        <v>0</v>
      </c>
      <c r="J128" s="32">
        <v>304.69</v>
      </c>
      <c r="K128" s="33">
        <f t="shared" si="8"/>
        <v>0</v>
      </c>
      <c r="L128" s="31">
        <v>11600</v>
      </c>
      <c r="M128" s="32">
        <v>301.97000000000003</v>
      </c>
      <c r="N128" s="33">
        <f t="shared" si="9"/>
        <v>3502852.0000000005</v>
      </c>
      <c r="O128" s="34">
        <f t="shared" si="5"/>
        <v>16317250.920000002</v>
      </c>
    </row>
    <row r="129" spans="1:15" x14ac:dyDescent="0.25">
      <c r="A129" s="20" t="s">
        <v>234</v>
      </c>
      <c r="B129" s="20" t="s">
        <v>235</v>
      </c>
      <c r="C129" s="31">
        <v>2755</v>
      </c>
      <c r="D129" s="32">
        <v>259.02999999999997</v>
      </c>
      <c r="E129" s="33">
        <f t="shared" si="6"/>
        <v>713627.64999999991</v>
      </c>
      <c r="F129" s="31">
        <v>25147</v>
      </c>
      <c r="G129" s="32">
        <v>256.81</v>
      </c>
      <c r="H129" s="33">
        <f t="shared" si="7"/>
        <v>6458001.0700000003</v>
      </c>
      <c r="I129" s="31">
        <v>1159</v>
      </c>
      <c r="J129" s="32">
        <v>259.02999999999997</v>
      </c>
      <c r="K129" s="33">
        <f t="shared" si="8"/>
        <v>300215.76999999996</v>
      </c>
      <c r="L129" s="31">
        <v>10580</v>
      </c>
      <c r="M129" s="32">
        <v>256.81</v>
      </c>
      <c r="N129" s="33">
        <f t="shared" si="9"/>
        <v>2717049.8</v>
      </c>
      <c r="O129" s="34">
        <f t="shared" si="5"/>
        <v>10188894.290000001</v>
      </c>
    </row>
    <row r="130" spans="1:15" x14ac:dyDescent="0.25">
      <c r="A130" s="20" t="s">
        <v>20</v>
      </c>
      <c r="B130" s="20" t="s">
        <v>1263</v>
      </c>
      <c r="C130" s="31">
        <v>558</v>
      </c>
      <c r="D130" s="32">
        <v>195.06</v>
      </c>
      <c r="E130" s="33">
        <f t="shared" si="6"/>
        <v>108843.48</v>
      </c>
      <c r="F130" s="31">
        <v>5247</v>
      </c>
      <c r="G130" s="32">
        <v>193.43</v>
      </c>
      <c r="H130" s="33">
        <f t="shared" si="7"/>
        <v>1014927.2100000001</v>
      </c>
      <c r="I130" s="31">
        <v>298</v>
      </c>
      <c r="J130" s="32">
        <v>195.06</v>
      </c>
      <c r="K130" s="33">
        <f t="shared" si="8"/>
        <v>58127.88</v>
      </c>
      <c r="L130" s="31">
        <v>2797</v>
      </c>
      <c r="M130" s="32">
        <v>193.43</v>
      </c>
      <c r="N130" s="33">
        <f t="shared" si="9"/>
        <v>541023.71</v>
      </c>
      <c r="O130" s="34">
        <f t="shared" si="5"/>
        <v>1722922.28</v>
      </c>
    </row>
    <row r="131" spans="1:15" x14ac:dyDescent="0.25">
      <c r="A131" s="20" t="s">
        <v>236</v>
      </c>
      <c r="B131" s="20" t="s">
        <v>1073</v>
      </c>
      <c r="C131" s="31">
        <v>12292</v>
      </c>
      <c r="D131" s="32">
        <v>245.69</v>
      </c>
      <c r="E131" s="33">
        <f t="shared" si="6"/>
        <v>3020021.48</v>
      </c>
      <c r="F131" s="31">
        <v>27357</v>
      </c>
      <c r="G131" s="32">
        <v>243.53</v>
      </c>
      <c r="H131" s="33">
        <f t="shared" si="7"/>
        <v>6662250.21</v>
      </c>
      <c r="I131" s="31">
        <v>4414</v>
      </c>
      <c r="J131" s="32">
        <v>245.69</v>
      </c>
      <c r="K131" s="33">
        <f t="shared" si="8"/>
        <v>1084475.6599999999</v>
      </c>
      <c r="L131" s="31">
        <v>9823</v>
      </c>
      <c r="M131" s="32">
        <v>243.53</v>
      </c>
      <c r="N131" s="33">
        <f t="shared" si="9"/>
        <v>2392195.19</v>
      </c>
      <c r="O131" s="34">
        <f t="shared" si="5"/>
        <v>13158942.539999999</v>
      </c>
    </row>
    <row r="132" spans="1:15" x14ac:dyDescent="0.25">
      <c r="A132" s="20" t="s">
        <v>238</v>
      </c>
      <c r="B132" s="20" t="s">
        <v>1074</v>
      </c>
      <c r="C132" s="31">
        <v>12</v>
      </c>
      <c r="D132" s="32">
        <v>289.33</v>
      </c>
      <c r="E132" s="33">
        <f t="shared" si="6"/>
        <v>3471.96</v>
      </c>
      <c r="F132" s="31">
        <v>42154</v>
      </c>
      <c r="G132" s="32">
        <v>286.81</v>
      </c>
      <c r="H132" s="33">
        <f t="shared" si="7"/>
        <v>12090188.74</v>
      </c>
      <c r="I132" s="31">
        <v>5</v>
      </c>
      <c r="J132" s="32">
        <v>289.33</v>
      </c>
      <c r="K132" s="33">
        <f t="shared" si="8"/>
        <v>1446.6499999999999</v>
      </c>
      <c r="L132" s="31">
        <v>16324</v>
      </c>
      <c r="M132" s="32">
        <v>286.81</v>
      </c>
      <c r="N132" s="33">
        <f t="shared" si="9"/>
        <v>4681886.4400000004</v>
      </c>
      <c r="O132" s="34">
        <f t="shared" si="5"/>
        <v>16776993.790000003</v>
      </c>
    </row>
    <row r="133" spans="1:15" x14ac:dyDescent="0.25">
      <c r="A133" s="20" t="s">
        <v>240</v>
      </c>
      <c r="B133" s="20" t="s">
        <v>241</v>
      </c>
      <c r="C133" s="31">
        <v>73</v>
      </c>
      <c r="D133" s="32">
        <v>165.29</v>
      </c>
      <c r="E133" s="33">
        <f t="shared" si="6"/>
        <v>12066.17</v>
      </c>
      <c r="F133" s="31">
        <v>14730</v>
      </c>
      <c r="G133" s="32">
        <v>163.98</v>
      </c>
      <c r="H133" s="33">
        <f t="shared" si="7"/>
        <v>2415425.4</v>
      </c>
      <c r="I133" s="31">
        <v>23</v>
      </c>
      <c r="J133" s="32">
        <v>165.29</v>
      </c>
      <c r="K133" s="33">
        <f t="shared" si="8"/>
        <v>3801.6699999999996</v>
      </c>
      <c r="L133" s="31">
        <v>4562</v>
      </c>
      <c r="M133" s="32">
        <v>163.98</v>
      </c>
      <c r="N133" s="33">
        <f t="shared" si="9"/>
        <v>748076.76</v>
      </c>
      <c r="O133" s="34">
        <f t="shared" si="5"/>
        <v>3179370</v>
      </c>
    </row>
    <row r="134" spans="1:15" x14ac:dyDescent="0.25">
      <c r="A134" s="20" t="s">
        <v>242</v>
      </c>
      <c r="B134" s="20" t="s">
        <v>243</v>
      </c>
      <c r="C134" s="31">
        <v>11535</v>
      </c>
      <c r="D134" s="32">
        <v>288.63</v>
      </c>
      <c r="E134" s="33">
        <f t="shared" si="6"/>
        <v>3329347.05</v>
      </c>
      <c r="F134" s="31">
        <v>16948</v>
      </c>
      <c r="G134" s="32">
        <v>285.89</v>
      </c>
      <c r="H134" s="33">
        <f t="shared" si="7"/>
        <v>4845263.72</v>
      </c>
      <c r="I134" s="31">
        <v>6093</v>
      </c>
      <c r="J134" s="32">
        <v>288.63</v>
      </c>
      <c r="K134" s="33">
        <f t="shared" si="8"/>
        <v>1758622.59</v>
      </c>
      <c r="L134" s="31">
        <v>8953</v>
      </c>
      <c r="M134" s="32">
        <v>285.89</v>
      </c>
      <c r="N134" s="33">
        <f t="shared" si="9"/>
        <v>2559573.17</v>
      </c>
      <c r="O134" s="34">
        <f t="shared" si="5"/>
        <v>12492806.530000001</v>
      </c>
    </row>
    <row r="135" spans="1:15" x14ac:dyDescent="0.25">
      <c r="A135" s="20" t="s">
        <v>934</v>
      </c>
      <c r="B135" s="20" t="s">
        <v>1075</v>
      </c>
      <c r="C135" s="31">
        <v>0</v>
      </c>
      <c r="D135" s="32">
        <v>168.56</v>
      </c>
      <c r="E135" s="33">
        <f t="shared" si="6"/>
        <v>0</v>
      </c>
      <c r="F135" s="31">
        <v>7496</v>
      </c>
      <c r="G135" s="32">
        <v>167.49</v>
      </c>
      <c r="H135" s="33">
        <f t="shared" si="7"/>
        <v>1255505.04</v>
      </c>
      <c r="I135" s="31">
        <v>0</v>
      </c>
      <c r="J135" s="32">
        <v>168.56</v>
      </c>
      <c r="K135" s="33">
        <f t="shared" si="8"/>
        <v>0</v>
      </c>
      <c r="L135" s="31">
        <v>4548</v>
      </c>
      <c r="M135" s="32">
        <v>167.49</v>
      </c>
      <c r="N135" s="33">
        <f t="shared" si="9"/>
        <v>761744.52</v>
      </c>
      <c r="O135" s="34">
        <f t="shared" si="5"/>
        <v>2017249.56</v>
      </c>
    </row>
    <row r="136" spans="1:15" x14ac:dyDescent="0.25">
      <c r="A136" s="20" t="s">
        <v>244</v>
      </c>
      <c r="B136" s="20" t="s">
        <v>1316</v>
      </c>
      <c r="C136" s="31">
        <v>1014</v>
      </c>
      <c r="D136" s="32">
        <v>199.54</v>
      </c>
      <c r="E136" s="33">
        <f t="shared" si="6"/>
        <v>202333.56</v>
      </c>
      <c r="F136" s="31">
        <v>13663</v>
      </c>
      <c r="G136" s="32">
        <v>197.82</v>
      </c>
      <c r="H136" s="33">
        <f t="shared" si="7"/>
        <v>2702814.6599999997</v>
      </c>
      <c r="I136" s="31">
        <v>467</v>
      </c>
      <c r="J136" s="32">
        <v>199.54</v>
      </c>
      <c r="K136" s="33">
        <f t="shared" si="8"/>
        <v>93185.18</v>
      </c>
      <c r="L136" s="31">
        <v>6296</v>
      </c>
      <c r="M136" s="32">
        <v>197.82</v>
      </c>
      <c r="N136" s="33">
        <f t="shared" si="9"/>
        <v>1245474.72</v>
      </c>
      <c r="O136" s="34">
        <f t="shared" ref="O136:O199" si="10">N136+K136+H136+E136</f>
        <v>4243808.1199999992</v>
      </c>
    </row>
    <row r="137" spans="1:15" x14ac:dyDescent="0.25">
      <c r="A137" s="20" t="s">
        <v>432</v>
      </c>
      <c r="B137" s="20" t="s">
        <v>1264</v>
      </c>
      <c r="C137" s="31">
        <v>608</v>
      </c>
      <c r="D137" s="32">
        <v>184.72</v>
      </c>
      <c r="E137" s="33">
        <f t="shared" ref="E137:E200" si="11">D137*C137</f>
        <v>112309.75999999999</v>
      </c>
      <c r="F137" s="31">
        <v>9588</v>
      </c>
      <c r="G137" s="32">
        <v>183.23</v>
      </c>
      <c r="H137" s="33">
        <f t="shared" ref="H137:H200" si="12">G137*F137</f>
        <v>1756809.24</v>
      </c>
      <c r="I137" s="31">
        <v>311</v>
      </c>
      <c r="J137" s="32">
        <v>184.72</v>
      </c>
      <c r="K137" s="33">
        <f t="shared" ref="K137:K200" si="13">J137*I137</f>
        <v>57447.92</v>
      </c>
      <c r="L137" s="31">
        <v>4908</v>
      </c>
      <c r="M137" s="32">
        <v>183.23</v>
      </c>
      <c r="N137" s="33">
        <f t="shared" ref="N137:N200" si="14">M137*L137</f>
        <v>899292.84</v>
      </c>
      <c r="O137" s="34">
        <f t="shared" si="10"/>
        <v>2825859.76</v>
      </c>
    </row>
    <row r="138" spans="1:15" x14ac:dyDescent="0.25">
      <c r="A138" s="20" t="s">
        <v>246</v>
      </c>
      <c r="B138" s="20" t="s">
        <v>247</v>
      </c>
      <c r="C138" s="31">
        <v>1655</v>
      </c>
      <c r="D138" s="32">
        <v>229.47</v>
      </c>
      <c r="E138" s="33">
        <f t="shared" si="11"/>
        <v>379772.85</v>
      </c>
      <c r="F138" s="31">
        <v>25080</v>
      </c>
      <c r="G138" s="32">
        <v>227.91</v>
      </c>
      <c r="H138" s="33">
        <f t="shared" si="12"/>
        <v>5715982.7999999998</v>
      </c>
      <c r="I138" s="31">
        <v>678</v>
      </c>
      <c r="J138" s="32">
        <v>229.47</v>
      </c>
      <c r="K138" s="33">
        <f t="shared" si="13"/>
        <v>155580.66</v>
      </c>
      <c r="L138" s="31">
        <v>10270</v>
      </c>
      <c r="M138" s="32">
        <v>227.91</v>
      </c>
      <c r="N138" s="33">
        <f t="shared" si="14"/>
        <v>2340635.7000000002</v>
      </c>
      <c r="O138" s="34">
        <f t="shared" si="10"/>
        <v>8591972.0099999998</v>
      </c>
    </row>
    <row r="139" spans="1:15" x14ac:dyDescent="0.25">
      <c r="A139" s="20" t="s">
        <v>248</v>
      </c>
      <c r="B139" s="20" t="s">
        <v>249</v>
      </c>
      <c r="C139" s="31">
        <v>0</v>
      </c>
      <c r="D139" s="32">
        <v>182.98</v>
      </c>
      <c r="E139" s="33">
        <f t="shared" si="11"/>
        <v>0</v>
      </c>
      <c r="F139" s="31">
        <v>1470</v>
      </c>
      <c r="G139" s="32">
        <v>181.43</v>
      </c>
      <c r="H139" s="33">
        <f t="shared" si="12"/>
        <v>266702.10000000003</v>
      </c>
      <c r="I139" s="31">
        <v>0</v>
      </c>
      <c r="J139" s="32">
        <v>182.98</v>
      </c>
      <c r="K139" s="33">
        <f t="shared" si="13"/>
        <v>0</v>
      </c>
      <c r="L139" s="31">
        <v>672</v>
      </c>
      <c r="M139" s="32">
        <v>181.43</v>
      </c>
      <c r="N139" s="33">
        <f t="shared" si="14"/>
        <v>121920.96000000001</v>
      </c>
      <c r="O139" s="34">
        <f t="shared" si="10"/>
        <v>388623.06000000006</v>
      </c>
    </row>
    <row r="140" spans="1:15" x14ac:dyDescent="0.25">
      <c r="A140" s="20" t="s">
        <v>21</v>
      </c>
      <c r="B140" s="20" t="s">
        <v>1265</v>
      </c>
      <c r="C140" s="31">
        <v>151</v>
      </c>
      <c r="D140" s="32">
        <v>192.33</v>
      </c>
      <c r="E140" s="33">
        <f t="shared" si="11"/>
        <v>29041.83</v>
      </c>
      <c r="F140" s="31">
        <v>7274</v>
      </c>
      <c r="G140" s="32">
        <v>190.71</v>
      </c>
      <c r="H140" s="33">
        <f t="shared" si="12"/>
        <v>1387224.54</v>
      </c>
      <c r="I140" s="31">
        <v>56</v>
      </c>
      <c r="J140" s="32">
        <v>192.33</v>
      </c>
      <c r="K140" s="33">
        <f t="shared" si="13"/>
        <v>10770.480000000001</v>
      </c>
      <c r="L140" s="31">
        <v>2716</v>
      </c>
      <c r="M140" s="32">
        <v>190.71</v>
      </c>
      <c r="N140" s="33">
        <f t="shared" si="14"/>
        <v>517968.36000000004</v>
      </c>
      <c r="O140" s="34">
        <f t="shared" si="10"/>
        <v>1945005.2100000002</v>
      </c>
    </row>
    <row r="141" spans="1:15" x14ac:dyDescent="0.25">
      <c r="A141" s="20" t="s">
        <v>250</v>
      </c>
      <c r="B141" s="20" t="s">
        <v>251</v>
      </c>
      <c r="C141" s="31">
        <v>1287</v>
      </c>
      <c r="D141" s="32">
        <v>178.84</v>
      </c>
      <c r="E141" s="33">
        <f t="shared" si="11"/>
        <v>230167.08000000002</v>
      </c>
      <c r="F141" s="31">
        <v>16882</v>
      </c>
      <c r="G141" s="32">
        <v>177.53</v>
      </c>
      <c r="H141" s="33">
        <f t="shared" si="12"/>
        <v>2997061.46</v>
      </c>
      <c r="I141" s="31">
        <v>378</v>
      </c>
      <c r="J141" s="32">
        <v>178.84</v>
      </c>
      <c r="K141" s="33">
        <f t="shared" si="13"/>
        <v>67601.52</v>
      </c>
      <c r="L141" s="31">
        <v>4963</v>
      </c>
      <c r="M141" s="32">
        <v>177.53</v>
      </c>
      <c r="N141" s="33">
        <f t="shared" si="14"/>
        <v>881081.39</v>
      </c>
      <c r="O141" s="34">
        <f t="shared" si="10"/>
        <v>4175911.45</v>
      </c>
    </row>
    <row r="142" spans="1:15" x14ac:dyDescent="0.25">
      <c r="A142" s="20" t="s">
        <v>252</v>
      </c>
      <c r="B142" s="20" t="s">
        <v>253</v>
      </c>
      <c r="C142" s="31">
        <v>337</v>
      </c>
      <c r="D142" s="32">
        <v>257.24</v>
      </c>
      <c r="E142" s="33">
        <f t="shared" si="11"/>
        <v>86689.88</v>
      </c>
      <c r="F142" s="31">
        <v>59147</v>
      </c>
      <c r="G142" s="32">
        <v>255.15</v>
      </c>
      <c r="H142" s="33">
        <f t="shared" si="12"/>
        <v>15091357.050000001</v>
      </c>
      <c r="I142" s="31">
        <v>111</v>
      </c>
      <c r="J142" s="32">
        <v>257.24</v>
      </c>
      <c r="K142" s="33">
        <f t="shared" si="13"/>
        <v>28553.64</v>
      </c>
      <c r="L142" s="31">
        <v>19550</v>
      </c>
      <c r="M142" s="32">
        <v>255.15</v>
      </c>
      <c r="N142" s="33">
        <f t="shared" si="14"/>
        <v>4988182.5</v>
      </c>
      <c r="O142" s="34">
        <f t="shared" si="10"/>
        <v>20194783.07</v>
      </c>
    </row>
    <row r="143" spans="1:15" x14ac:dyDescent="0.25">
      <c r="A143" s="20" t="s">
        <v>254</v>
      </c>
      <c r="B143" s="20" t="s">
        <v>255</v>
      </c>
      <c r="C143" s="31">
        <v>1097</v>
      </c>
      <c r="D143" s="32">
        <v>188.9</v>
      </c>
      <c r="E143" s="33">
        <f t="shared" si="11"/>
        <v>207223.30000000002</v>
      </c>
      <c r="F143" s="31">
        <v>56393</v>
      </c>
      <c r="G143" s="32">
        <v>187.43</v>
      </c>
      <c r="H143" s="33">
        <f t="shared" si="12"/>
        <v>10569739.99</v>
      </c>
      <c r="I143" s="31">
        <v>575</v>
      </c>
      <c r="J143" s="32">
        <v>188.9</v>
      </c>
      <c r="K143" s="33">
        <f t="shared" si="13"/>
        <v>108617.5</v>
      </c>
      <c r="L143" s="31">
        <v>29584</v>
      </c>
      <c r="M143" s="32">
        <v>187.43</v>
      </c>
      <c r="N143" s="33">
        <f t="shared" si="14"/>
        <v>5544929.1200000001</v>
      </c>
      <c r="O143" s="34">
        <f t="shared" si="10"/>
        <v>16430509.91</v>
      </c>
    </row>
    <row r="144" spans="1:15" x14ac:dyDescent="0.25">
      <c r="A144" s="20" t="s">
        <v>256</v>
      </c>
      <c r="B144" s="20" t="s">
        <v>257</v>
      </c>
      <c r="C144" s="31">
        <v>356</v>
      </c>
      <c r="D144" s="32">
        <v>201.39</v>
      </c>
      <c r="E144" s="33">
        <f t="shared" si="11"/>
        <v>71694.84</v>
      </c>
      <c r="F144" s="31">
        <v>10960</v>
      </c>
      <c r="G144" s="32">
        <v>199.69</v>
      </c>
      <c r="H144" s="33">
        <f t="shared" si="12"/>
        <v>2188602.4</v>
      </c>
      <c r="I144" s="31">
        <v>70</v>
      </c>
      <c r="J144" s="32">
        <v>201.39</v>
      </c>
      <c r="K144" s="33">
        <f t="shared" si="13"/>
        <v>14097.3</v>
      </c>
      <c r="L144" s="31">
        <v>2141</v>
      </c>
      <c r="M144" s="32">
        <v>199.69</v>
      </c>
      <c r="N144" s="33">
        <f t="shared" si="14"/>
        <v>427536.29</v>
      </c>
      <c r="O144" s="34">
        <f t="shared" si="10"/>
        <v>2701930.8299999996</v>
      </c>
    </row>
    <row r="145" spans="1:15" x14ac:dyDescent="0.25">
      <c r="A145" s="20" t="s">
        <v>258</v>
      </c>
      <c r="B145" s="20" t="s">
        <v>259</v>
      </c>
      <c r="C145" s="31">
        <v>4</v>
      </c>
      <c r="D145" s="32">
        <v>207.04</v>
      </c>
      <c r="E145" s="33">
        <f t="shared" si="11"/>
        <v>828.16</v>
      </c>
      <c r="F145" s="31">
        <v>27682</v>
      </c>
      <c r="G145" s="32">
        <v>205.36</v>
      </c>
      <c r="H145" s="33">
        <f t="shared" si="12"/>
        <v>5684775.5200000005</v>
      </c>
      <c r="I145" s="31">
        <v>2</v>
      </c>
      <c r="J145" s="32">
        <v>207.04</v>
      </c>
      <c r="K145" s="33">
        <f t="shared" si="13"/>
        <v>414.08</v>
      </c>
      <c r="L145" s="31">
        <v>10611</v>
      </c>
      <c r="M145" s="32">
        <v>205.36</v>
      </c>
      <c r="N145" s="33">
        <f t="shared" si="14"/>
        <v>2179074.96</v>
      </c>
      <c r="O145" s="34">
        <f t="shared" si="10"/>
        <v>7865092.7200000007</v>
      </c>
    </row>
    <row r="146" spans="1:15" x14ac:dyDescent="0.25">
      <c r="A146" s="20" t="s">
        <v>260</v>
      </c>
      <c r="B146" s="20" t="s">
        <v>261</v>
      </c>
      <c r="C146" s="31">
        <v>0</v>
      </c>
      <c r="D146" s="32">
        <v>196.83</v>
      </c>
      <c r="E146" s="33">
        <f t="shared" si="11"/>
        <v>0</v>
      </c>
      <c r="F146" s="31">
        <v>14602</v>
      </c>
      <c r="G146" s="32">
        <v>195.16</v>
      </c>
      <c r="H146" s="33">
        <f t="shared" si="12"/>
        <v>2849726.32</v>
      </c>
      <c r="I146" s="31">
        <v>0</v>
      </c>
      <c r="J146" s="32">
        <v>196.83</v>
      </c>
      <c r="K146" s="33">
        <f t="shared" si="13"/>
        <v>0</v>
      </c>
      <c r="L146" s="31">
        <v>4531</v>
      </c>
      <c r="M146" s="32">
        <v>195.16</v>
      </c>
      <c r="N146" s="33">
        <f t="shared" si="14"/>
        <v>884269.96</v>
      </c>
      <c r="O146" s="34">
        <f t="shared" si="10"/>
        <v>3733996.28</v>
      </c>
    </row>
    <row r="147" spans="1:15" x14ac:dyDescent="0.25">
      <c r="A147" s="20" t="s">
        <v>262</v>
      </c>
      <c r="B147" s="20" t="s">
        <v>263</v>
      </c>
      <c r="C147" s="31">
        <v>0</v>
      </c>
      <c r="D147" s="32">
        <v>224.21</v>
      </c>
      <c r="E147" s="33">
        <f t="shared" si="11"/>
        <v>0</v>
      </c>
      <c r="F147" s="31">
        <v>24241</v>
      </c>
      <c r="G147" s="32">
        <v>222.3</v>
      </c>
      <c r="H147" s="33">
        <f t="shared" si="12"/>
        <v>5388774.2999999998</v>
      </c>
      <c r="I147" s="31">
        <v>0</v>
      </c>
      <c r="J147" s="32">
        <v>224.21</v>
      </c>
      <c r="K147" s="33">
        <f t="shared" si="13"/>
        <v>0</v>
      </c>
      <c r="L147" s="31">
        <v>10067</v>
      </c>
      <c r="M147" s="32">
        <v>222.3</v>
      </c>
      <c r="N147" s="33">
        <f t="shared" si="14"/>
        <v>2237894.1</v>
      </c>
      <c r="O147" s="34">
        <f t="shared" si="10"/>
        <v>7626668.4000000004</v>
      </c>
    </row>
    <row r="148" spans="1:15" x14ac:dyDescent="0.25">
      <c r="A148" s="20" t="s">
        <v>264</v>
      </c>
      <c r="B148" s="20" t="s">
        <v>265</v>
      </c>
      <c r="C148" s="31">
        <v>0</v>
      </c>
      <c r="D148" s="32">
        <v>198.76</v>
      </c>
      <c r="E148" s="33">
        <f t="shared" si="11"/>
        <v>0</v>
      </c>
      <c r="F148" s="31">
        <v>16207</v>
      </c>
      <c r="G148" s="32">
        <v>197.31</v>
      </c>
      <c r="H148" s="33">
        <f t="shared" si="12"/>
        <v>3197803.17</v>
      </c>
      <c r="I148" s="31">
        <v>0</v>
      </c>
      <c r="J148" s="32">
        <v>198.76</v>
      </c>
      <c r="K148" s="33">
        <f t="shared" si="13"/>
        <v>0</v>
      </c>
      <c r="L148" s="31">
        <v>9483</v>
      </c>
      <c r="M148" s="32">
        <v>197.31</v>
      </c>
      <c r="N148" s="33">
        <f t="shared" si="14"/>
        <v>1871090.73</v>
      </c>
      <c r="O148" s="34">
        <f t="shared" si="10"/>
        <v>5068893.9000000004</v>
      </c>
    </row>
    <row r="149" spans="1:15" x14ac:dyDescent="0.25">
      <c r="A149" s="20" t="s">
        <v>266</v>
      </c>
      <c r="B149" s="20" t="s">
        <v>267</v>
      </c>
      <c r="C149" s="31">
        <v>153</v>
      </c>
      <c r="D149" s="32">
        <v>204.31</v>
      </c>
      <c r="E149" s="33">
        <f t="shared" si="11"/>
        <v>31259.43</v>
      </c>
      <c r="F149" s="31">
        <v>10465</v>
      </c>
      <c r="G149" s="32">
        <v>202.68</v>
      </c>
      <c r="H149" s="33">
        <f t="shared" si="12"/>
        <v>2121046.2000000002</v>
      </c>
      <c r="I149" s="31">
        <v>82</v>
      </c>
      <c r="J149" s="32">
        <v>204.31</v>
      </c>
      <c r="K149" s="33">
        <f t="shared" si="13"/>
        <v>16753.420000000002</v>
      </c>
      <c r="L149" s="31">
        <v>5640</v>
      </c>
      <c r="M149" s="32">
        <v>202.68</v>
      </c>
      <c r="N149" s="33">
        <f t="shared" si="14"/>
        <v>1143115.2</v>
      </c>
      <c r="O149" s="34">
        <f t="shared" si="10"/>
        <v>3312174.2500000005</v>
      </c>
    </row>
    <row r="150" spans="1:15" x14ac:dyDescent="0.25">
      <c r="A150" s="20" t="s">
        <v>268</v>
      </c>
      <c r="B150" s="20" t="s">
        <v>269</v>
      </c>
      <c r="C150" s="31">
        <v>0</v>
      </c>
      <c r="D150" s="32">
        <v>211.68</v>
      </c>
      <c r="E150" s="33">
        <f t="shared" si="11"/>
        <v>0</v>
      </c>
      <c r="F150" s="31">
        <v>18138</v>
      </c>
      <c r="G150" s="32">
        <v>210.06</v>
      </c>
      <c r="H150" s="33">
        <f t="shared" si="12"/>
        <v>3810068.2800000003</v>
      </c>
      <c r="I150" s="31">
        <v>0</v>
      </c>
      <c r="J150" s="32">
        <v>211.68</v>
      </c>
      <c r="K150" s="33">
        <f t="shared" si="13"/>
        <v>0</v>
      </c>
      <c r="L150" s="31">
        <v>8836</v>
      </c>
      <c r="M150" s="32">
        <v>210.06</v>
      </c>
      <c r="N150" s="33">
        <f t="shared" si="14"/>
        <v>1856090.16</v>
      </c>
      <c r="O150" s="34">
        <f t="shared" si="10"/>
        <v>5666158.4400000004</v>
      </c>
    </row>
    <row r="151" spans="1:15" x14ac:dyDescent="0.25">
      <c r="A151" s="20" t="s">
        <v>1217</v>
      </c>
      <c r="B151" s="20" t="s">
        <v>1266</v>
      </c>
      <c r="C151" s="31">
        <v>0</v>
      </c>
      <c r="D151" s="32">
        <v>193.79</v>
      </c>
      <c r="E151" s="33">
        <f t="shared" si="11"/>
        <v>0</v>
      </c>
      <c r="F151" s="31">
        <v>16405</v>
      </c>
      <c r="G151" s="32">
        <v>192.25</v>
      </c>
      <c r="H151" s="33">
        <f t="shared" si="12"/>
        <v>3153861.25</v>
      </c>
      <c r="I151" s="31">
        <v>0</v>
      </c>
      <c r="J151" s="32">
        <v>193.79</v>
      </c>
      <c r="K151" s="33">
        <f t="shared" si="13"/>
        <v>0</v>
      </c>
      <c r="L151" s="31">
        <v>11020</v>
      </c>
      <c r="M151" s="32">
        <v>192.25</v>
      </c>
      <c r="N151" s="33">
        <f t="shared" si="14"/>
        <v>2118595</v>
      </c>
      <c r="O151" s="34">
        <f t="shared" si="10"/>
        <v>5272456.25</v>
      </c>
    </row>
    <row r="152" spans="1:15" x14ac:dyDescent="0.25">
      <c r="A152" s="20" t="s">
        <v>1218</v>
      </c>
      <c r="B152" s="20" t="s">
        <v>1267</v>
      </c>
      <c r="C152" s="31">
        <v>347</v>
      </c>
      <c r="D152" s="32">
        <v>173.87</v>
      </c>
      <c r="E152" s="33">
        <f t="shared" si="11"/>
        <v>60332.89</v>
      </c>
      <c r="F152" s="31">
        <v>12396</v>
      </c>
      <c r="G152" s="32">
        <v>172.41</v>
      </c>
      <c r="H152" s="33">
        <f t="shared" si="12"/>
        <v>2137194.36</v>
      </c>
      <c r="I152" s="31">
        <v>176</v>
      </c>
      <c r="J152" s="32">
        <v>173.87</v>
      </c>
      <c r="K152" s="33">
        <f t="shared" si="13"/>
        <v>30601.120000000003</v>
      </c>
      <c r="L152" s="31">
        <v>6291</v>
      </c>
      <c r="M152" s="32">
        <v>172.41</v>
      </c>
      <c r="N152" s="33">
        <f t="shared" si="14"/>
        <v>1084631.31</v>
      </c>
      <c r="O152" s="34">
        <f t="shared" si="10"/>
        <v>3312759.68</v>
      </c>
    </row>
    <row r="153" spans="1:15" x14ac:dyDescent="0.25">
      <c r="A153" s="20" t="s">
        <v>1219</v>
      </c>
      <c r="B153" s="20" t="s">
        <v>1268</v>
      </c>
      <c r="C153" s="31">
        <v>0</v>
      </c>
      <c r="D153" s="32">
        <v>184.88</v>
      </c>
      <c r="E153" s="33">
        <f t="shared" si="11"/>
        <v>0</v>
      </c>
      <c r="F153" s="31">
        <v>15463</v>
      </c>
      <c r="G153" s="32">
        <v>183.11</v>
      </c>
      <c r="H153" s="33">
        <f t="shared" si="12"/>
        <v>2831429.93</v>
      </c>
      <c r="I153" s="31">
        <v>0</v>
      </c>
      <c r="J153" s="32">
        <v>184.88</v>
      </c>
      <c r="K153" s="33">
        <f t="shared" si="13"/>
        <v>0</v>
      </c>
      <c r="L153" s="31">
        <v>6623</v>
      </c>
      <c r="M153" s="32">
        <v>183.11</v>
      </c>
      <c r="N153" s="33">
        <f t="shared" si="14"/>
        <v>1212737.53</v>
      </c>
      <c r="O153" s="34">
        <f t="shared" si="10"/>
        <v>4044167.46</v>
      </c>
    </row>
    <row r="154" spans="1:15" x14ac:dyDescent="0.25">
      <c r="A154" s="20" t="s">
        <v>270</v>
      </c>
      <c r="B154" s="20" t="s">
        <v>271</v>
      </c>
      <c r="C154" s="31">
        <v>0</v>
      </c>
      <c r="D154" s="32">
        <v>214.31</v>
      </c>
      <c r="E154" s="33">
        <f t="shared" si="11"/>
        <v>0</v>
      </c>
      <c r="F154" s="31">
        <v>30967</v>
      </c>
      <c r="G154" s="32">
        <v>212.74</v>
      </c>
      <c r="H154" s="33">
        <f t="shared" si="12"/>
        <v>6587919.5800000001</v>
      </c>
      <c r="I154" s="31">
        <v>0</v>
      </c>
      <c r="J154" s="32">
        <v>214.31</v>
      </c>
      <c r="K154" s="33">
        <f t="shared" si="13"/>
        <v>0</v>
      </c>
      <c r="L154" s="31">
        <v>12144</v>
      </c>
      <c r="M154" s="32">
        <v>212.74</v>
      </c>
      <c r="N154" s="33">
        <f t="shared" si="14"/>
        <v>2583514.56</v>
      </c>
      <c r="O154" s="34">
        <f t="shared" si="10"/>
        <v>9171434.1400000006</v>
      </c>
    </row>
    <row r="155" spans="1:15" x14ac:dyDescent="0.25">
      <c r="A155" s="20" t="s">
        <v>272</v>
      </c>
      <c r="B155" s="20" t="s">
        <v>273</v>
      </c>
      <c r="C155" s="31">
        <v>0</v>
      </c>
      <c r="D155" s="32">
        <v>204.24</v>
      </c>
      <c r="E155" s="33">
        <f t="shared" si="11"/>
        <v>0</v>
      </c>
      <c r="F155" s="31">
        <v>16031</v>
      </c>
      <c r="G155" s="32">
        <v>202.7</v>
      </c>
      <c r="H155" s="33">
        <f t="shared" si="12"/>
        <v>3249483.6999999997</v>
      </c>
      <c r="I155" s="31">
        <v>0</v>
      </c>
      <c r="J155" s="32">
        <v>204.24</v>
      </c>
      <c r="K155" s="33">
        <f t="shared" si="13"/>
        <v>0</v>
      </c>
      <c r="L155" s="31">
        <v>4642</v>
      </c>
      <c r="M155" s="32">
        <v>202.7</v>
      </c>
      <c r="N155" s="33">
        <f t="shared" si="14"/>
        <v>940933.39999999991</v>
      </c>
      <c r="O155" s="34">
        <f t="shared" si="10"/>
        <v>4190417.0999999996</v>
      </c>
    </row>
    <row r="156" spans="1:15" x14ac:dyDescent="0.25">
      <c r="A156" s="20" t="s">
        <v>274</v>
      </c>
      <c r="B156" s="20" t="s">
        <v>275</v>
      </c>
      <c r="C156" s="31">
        <v>0</v>
      </c>
      <c r="D156" s="32">
        <v>205.45</v>
      </c>
      <c r="E156" s="33">
        <f t="shared" si="11"/>
        <v>0</v>
      </c>
      <c r="F156" s="31">
        <v>27316</v>
      </c>
      <c r="G156" s="32">
        <v>203.72</v>
      </c>
      <c r="H156" s="33">
        <f t="shared" si="12"/>
        <v>5564815.5199999996</v>
      </c>
      <c r="I156" s="31">
        <v>0</v>
      </c>
      <c r="J156" s="32">
        <v>205.45</v>
      </c>
      <c r="K156" s="33">
        <f t="shared" si="13"/>
        <v>0</v>
      </c>
      <c r="L156" s="31">
        <v>13944</v>
      </c>
      <c r="M156" s="32">
        <v>203.72</v>
      </c>
      <c r="N156" s="33">
        <f t="shared" si="14"/>
        <v>2840671.68</v>
      </c>
      <c r="O156" s="34">
        <f t="shared" si="10"/>
        <v>8405487.1999999993</v>
      </c>
    </row>
    <row r="157" spans="1:15" x14ac:dyDescent="0.25">
      <c r="A157" s="20" t="s">
        <v>1220</v>
      </c>
      <c r="B157" s="20" t="s">
        <v>1269</v>
      </c>
      <c r="C157" s="31">
        <v>0</v>
      </c>
      <c r="D157" s="32">
        <v>219.61</v>
      </c>
      <c r="E157" s="33">
        <f t="shared" si="11"/>
        <v>0</v>
      </c>
      <c r="F157" s="31">
        <v>16980</v>
      </c>
      <c r="G157" s="32">
        <v>217.88</v>
      </c>
      <c r="H157" s="33">
        <f t="shared" si="12"/>
        <v>3699602.4</v>
      </c>
      <c r="I157" s="31">
        <v>0</v>
      </c>
      <c r="J157" s="32">
        <v>219.61</v>
      </c>
      <c r="K157" s="33">
        <f t="shared" si="13"/>
        <v>0</v>
      </c>
      <c r="L157" s="31">
        <v>7481</v>
      </c>
      <c r="M157" s="32">
        <v>217.88</v>
      </c>
      <c r="N157" s="33">
        <f t="shared" si="14"/>
        <v>1629960.28</v>
      </c>
      <c r="O157" s="34">
        <f t="shared" si="10"/>
        <v>5329562.68</v>
      </c>
    </row>
    <row r="158" spans="1:15" x14ac:dyDescent="0.25">
      <c r="A158" s="20" t="s">
        <v>276</v>
      </c>
      <c r="B158" s="20" t="s">
        <v>277</v>
      </c>
      <c r="C158" s="31">
        <v>0</v>
      </c>
      <c r="D158" s="32">
        <v>188.02</v>
      </c>
      <c r="E158" s="33">
        <f t="shared" si="11"/>
        <v>0</v>
      </c>
      <c r="F158" s="31">
        <v>18969</v>
      </c>
      <c r="G158" s="32">
        <v>186.49</v>
      </c>
      <c r="H158" s="33">
        <f t="shared" si="12"/>
        <v>3537528.81</v>
      </c>
      <c r="I158" s="31">
        <v>0</v>
      </c>
      <c r="J158" s="32">
        <v>188.02</v>
      </c>
      <c r="K158" s="33">
        <f t="shared" si="13"/>
        <v>0</v>
      </c>
      <c r="L158" s="31">
        <v>8378</v>
      </c>
      <c r="M158" s="32">
        <v>186.49</v>
      </c>
      <c r="N158" s="33">
        <f t="shared" si="14"/>
        <v>1562413.22</v>
      </c>
      <c r="O158" s="34">
        <f t="shared" si="10"/>
        <v>5099942.03</v>
      </c>
    </row>
    <row r="159" spans="1:15" x14ac:dyDescent="0.25">
      <c r="A159" s="35" t="s">
        <v>278</v>
      </c>
      <c r="B159" s="35" t="s">
        <v>279</v>
      </c>
      <c r="C159" s="31">
        <v>53</v>
      </c>
      <c r="D159" s="32">
        <v>179.82</v>
      </c>
      <c r="E159" s="33">
        <f t="shared" si="11"/>
        <v>9530.4599999999991</v>
      </c>
      <c r="F159" s="31">
        <v>12801</v>
      </c>
      <c r="G159" s="32">
        <v>178.57</v>
      </c>
      <c r="H159" s="33">
        <f t="shared" si="12"/>
        <v>2285874.5699999998</v>
      </c>
      <c r="I159" s="31">
        <v>27</v>
      </c>
      <c r="J159" s="32">
        <v>179.82</v>
      </c>
      <c r="K159" s="33">
        <f t="shared" si="13"/>
        <v>4855.1399999999994</v>
      </c>
      <c r="L159" s="31">
        <v>6457</v>
      </c>
      <c r="M159" s="32">
        <v>178.57</v>
      </c>
      <c r="N159" s="33">
        <f t="shared" si="14"/>
        <v>1153026.49</v>
      </c>
      <c r="O159" s="34">
        <f t="shared" si="10"/>
        <v>3453286.6599999997</v>
      </c>
    </row>
    <row r="160" spans="1:15" x14ac:dyDescent="0.25">
      <c r="A160" s="20" t="s">
        <v>966</v>
      </c>
      <c r="B160" s="20" t="s">
        <v>1317</v>
      </c>
      <c r="C160" s="31">
        <v>5268</v>
      </c>
      <c r="D160" s="32">
        <v>243.83</v>
      </c>
      <c r="E160" s="33">
        <f t="shared" si="11"/>
        <v>1284496.4400000002</v>
      </c>
      <c r="F160" s="31">
        <v>21853</v>
      </c>
      <c r="G160" s="32">
        <v>241.92</v>
      </c>
      <c r="H160" s="33">
        <f t="shared" si="12"/>
        <v>5286677.76</v>
      </c>
      <c r="I160" s="31">
        <v>3324</v>
      </c>
      <c r="J160" s="32">
        <v>243.83</v>
      </c>
      <c r="K160" s="33">
        <f t="shared" si="13"/>
        <v>810490.92</v>
      </c>
      <c r="L160" s="31">
        <v>13787</v>
      </c>
      <c r="M160" s="32">
        <v>241.92</v>
      </c>
      <c r="N160" s="33">
        <f t="shared" si="14"/>
        <v>3335351.04</v>
      </c>
      <c r="O160" s="34">
        <f t="shared" si="10"/>
        <v>10717016.159999998</v>
      </c>
    </row>
    <row r="161" spans="1:15" x14ac:dyDescent="0.25">
      <c r="A161" s="20" t="s">
        <v>280</v>
      </c>
      <c r="B161" s="20" t="s">
        <v>281</v>
      </c>
      <c r="C161" s="31">
        <v>5715</v>
      </c>
      <c r="D161" s="32">
        <v>295.57</v>
      </c>
      <c r="E161" s="33">
        <f t="shared" si="11"/>
        <v>1689182.55</v>
      </c>
      <c r="F161" s="31">
        <v>3388</v>
      </c>
      <c r="G161" s="32">
        <v>293.62</v>
      </c>
      <c r="H161" s="33">
        <f t="shared" si="12"/>
        <v>994784.56</v>
      </c>
      <c r="I161" s="31">
        <v>2696</v>
      </c>
      <c r="J161" s="32">
        <v>295.57</v>
      </c>
      <c r="K161" s="33">
        <f t="shared" si="13"/>
        <v>796856.72</v>
      </c>
      <c r="L161" s="31">
        <v>1598</v>
      </c>
      <c r="M161" s="32">
        <v>293.62</v>
      </c>
      <c r="N161" s="33">
        <f t="shared" si="14"/>
        <v>469204.76</v>
      </c>
      <c r="O161" s="34">
        <f t="shared" si="10"/>
        <v>3950028.59</v>
      </c>
    </row>
    <row r="162" spans="1:15" x14ac:dyDescent="0.25">
      <c r="A162" s="20" t="s">
        <v>1221</v>
      </c>
      <c r="B162" s="20" t="s">
        <v>1271</v>
      </c>
      <c r="C162" s="31">
        <v>109</v>
      </c>
      <c r="D162" s="32">
        <v>195.07</v>
      </c>
      <c r="E162" s="33">
        <f t="shared" si="11"/>
        <v>21262.63</v>
      </c>
      <c r="F162" s="31">
        <v>7014</v>
      </c>
      <c r="G162" s="32">
        <v>193.51</v>
      </c>
      <c r="H162" s="33">
        <f t="shared" si="12"/>
        <v>1357279.14</v>
      </c>
      <c r="I162" s="31">
        <v>27</v>
      </c>
      <c r="J162" s="32">
        <v>195.07</v>
      </c>
      <c r="K162" s="33">
        <f t="shared" si="13"/>
        <v>5266.8899999999994</v>
      </c>
      <c r="L162" s="31">
        <v>1752</v>
      </c>
      <c r="M162" s="32">
        <v>193.51</v>
      </c>
      <c r="N162" s="33">
        <f t="shared" si="14"/>
        <v>339029.51999999996</v>
      </c>
      <c r="O162" s="34">
        <f t="shared" si="10"/>
        <v>1722838.1799999997</v>
      </c>
    </row>
    <row r="163" spans="1:15" x14ac:dyDescent="0.25">
      <c r="A163" s="20" t="s">
        <v>282</v>
      </c>
      <c r="B163" s="20" t="s">
        <v>1076</v>
      </c>
      <c r="C163" s="31">
        <v>4566</v>
      </c>
      <c r="D163" s="32">
        <v>268.60000000000002</v>
      </c>
      <c r="E163" s="33">
        <f t="shared" si="11"/>
        <v>1226427.6000000001</v>
      </c>
      <c r="F163" s="31">
        <v>38665</v>
      </c>
      <c r="G163" s="32">
        <v>266.48</v>
      </c>
      <c r="H163" s="33">
        <f t="shared" si="12"/>
        <v>10303449.200000001</v>
      </c>
      <c r="I163" s="31">
        <v>718</v>
      </c>
      <c r="J163" s="32">
        <v>268.60000000000002</v>
      </c>
      <c r="K163" s="33">
        <f t="shared" si="13"/>
        <v>192854.80000000002</v>
      </c>
      <c r="L163" s="31">
        <v>6080</v>
      </c>
      <c r="M163" s="32">
        <v>266.48</v>
      </c>
      <c r="N163" s="33">
        <f t="shared" si="14"/>
        <v>1620198.4000000001</v>
      </c>
      <c r="O163" s="34">
        <f t="shared" si="10"/>
        <v>13342930.000000002</v>
      </c>
    </row>
    <row r="164" spans="1:15" x14ac:dyDescent="0.25">
      <c r="A164" s="20" t="s">
        <v>499</v>
      </c>
      <c r="B164" s="20" t="s">
        <v>1368</v>
      </c>
      <c r="C164" s="31">
        <v>0</v>
      </c>
      <c r="D164" s="32">
        <v>236.41</v>
      </c>
      <c r="E164" s="33">
        <f t="shared" si="11"/>
        <v>0</v>
      </c>
      <c r="F164" s="31">
        <v>7587</v>
      </c>
      <c r="G164" s="32">
        <v>234.53</v>
      </c>
      <c r="H164" s="33">
        <f t="shared" si="12"/>
        <v>1779379.11</v>
      </c>
      <c r="I164" s="31">
        <v>0</v>
      </c>
      <c r="J164" s="32">
        <v>236.41</v>
      </c>
      <c r="K164" s="33">
        <f t="shared" si="13"/>
        <v>0</v>
      </c>
      <c r="L164" s="31">
        <v>0</v>
      </c>
      <c r="M164" s="32">
        <v>234.53</v>
      </c>
      <c r="N164" s="33">
        <f t="shared" si="14"/>
        <v>0</v>
      </c>
      <c r="O164" s="34">
        <f t="shared" si="10"/>
        <v>1779379.11</v>
      </c>
    </row>
    <row r="165" spans="1:15" x14ac:dyDescent="0.25">
      <c r="A165" s="20" t="s">
        <v>1345</v>
      </c>
      <c r="B165" s="20" t="s">
        <v>1369</v>
      </c>
      <c r="C165" s="31">
        <v>0</v>
      </c>
      <c r="D165" s="32">
        <v>259.86</v>
      </c>
      <c r="E165" s="33">
        <f t="shared" si="11"/>
        <v>0</v>
      </c>
      <c r="F165" s="31">
        <v>4427</v>
      </c>
      <c r="G165" s="32">
        <v>258.14</v>
      </c>
      <c r="H165" s="33">
        <f t="shared" si="12"/>
        <v>1142785.78</v>
      </c>
      <c r="I165" s="31">
        <v>0</v>
      </c>
      <c r="J165" s="32">
        <v>259.86</v>
      </c>
      <c r="K165" s="33">
        <f t="shared" si="13"/>
        <v>0</v>
      </c>
      <c r="L165" s="31">
        <v>705</v>
      </c>
      <c r="M165" s="32">
        <v>258.14</v>
      </c>
      <c r="N165" s="33">
        <f t="shared" si="14"/>
        <v>181988.69999999998</v>
      </c>
      <c r="O165" s="34">
        <f t="shared" si="10"/>
        <v>1324774.48</v>
      </c>
    </row>
    <row r="166" spans="1:15" x14ac:dyDescent="0.25">
      <c r="A166" s="20" t="s">
        <v>285</v>
      </c>
      <c r="B166" s="20" t="s">
        <v>286</v>
      </c>
      <c r="C166" s="31">
        <v>723</v>
      </c>
      <c r="D166" s="32">
        <v>283.91000000000003</v>
      </c>
      <c r="E166" s="33">
        <f t="shared" si="11"/>
        <v>205266.93000000002</v>
      </c>
      <c r="F166" s="31">
        <v>16790</v>
      </c>
      <c r="G166" s="32">
        <v>281.47000000000003</v>
      </c>
      <c r="H166" s="33">
        <f t="shared" si="12"/>
        <v>4725881.3000000007</v>
      </c>
      <c r="I166" s="31">
        <v>364</v>
      </c>
      <c r="J166" s="32">
        <v>283.91000000000003</v>
      </c>
      <c r="K166" s="33">
        <f t="shared" si="13"/>
        <v>103343.24</v>
      </c>
      <c r="L166" s="31">
        <v>8446</v>
      </c>
      <c r="M166" s="32">
        <v>281.47000000000003</v>
      </c>
      <c r="N166" s="33">
        <f t="shared" si="14"/>
        <v>2377295.62</v>
      </c>
      <c r="O166" s="34">
        <f t="shared" si="10"/>
        <v>7411787.0900000008</v>
      </c>
    </row>
    <row r="167" spans="1:15" x14ac:dyDescent="0.25">
      <c r="A167" s="20" t="s">
        <v>287</v>
      </c>
      <c r="B167" s="20" t="s">
        <v>288</v>
      </c>
      <c r="C167" s="31">
        <v>2746</v>
      </c>
      <c r="D167" s="32">
        <v>224.16</v>
      </c>
      <c r="E167" s="33">
        <f t="shared" si="11"/>
        <v>615543.36</v>
      </c>
      <c r="F167" s="31">
        <v>47779</v>
      </c>
      <c r="G167" s="32">
        <v>222.5</v>
      </c>
      <c r="H167" s="33">
        <f t="shared" si="12"/>
        <v>10630827.5</v>
      </c>
      <c r="I167" s="31">
        <v>1009</v>
      </c>
      <c r="J167" s="32">
        <v>224.16</v>
      </c>
      <c r="K167" s="33">
        <f t="shared" si="13"/>
        <v>226177.44</v>
      </c>
      <c r="L167" s="31">
        <v>17554</v>
      </c>
      <c r="M167" s="32">
        <v>222.5</v>
      </c>
      <c r="N167" s="33">
        <f t="shared" si="14"/>
        <v>3905765</v>
      </c>
      <c r="O167" s="34">
        <f t="shared" si="10"/>
        <v>15378313.299999999</v>
      </c>
    </row>
    <row r="168" spans="1:15" x14ac:dyDescent="0.25">
      <c r="A168" s="20" t="s">
        <v>289</v>
      </c>
      <c r="B168" s="20" t="s">
        <v>1077</v>
      </c>
      <c r="C168" s="31">
        <v>415</v>
      </c>
      <c r="D168" s="32">
        <v>230.85</v>
      </c>
      <c r="E168" s="33">
        <f t="shared" si="11"/>
        <v>95802.75</v>
      </c>
      <c r="F168" s="31">
        <v>7879</v>
      </c>
      <c r="G168" s="32">
        <v>228.9</v>
      </c>
      <c r="H168" s="33">
        <f t="shared" si="12"/>
        <v>1803503.1</v>
      </c>
      <c r="I168" s="31">
        <v>4</v>
      </c>
      <c r="J168" s="32">
        <v>230.85</v>
      </c>
      <c r="K168" s="33">
        <f t="shared" si="13"/>
        <v>923.4</v>
      </c>
      <c r="L168" s="31">
        <v>82</v>
      </c>
      <c r="M168" s="32">
        <v>228.9</v>
      </c>
      <c r="N168" s="33">
        <f t="shared" si="14"/>
        <v>18769.8</v>
      </c>
      <c r="O168" s="34">
        <f t="shared" si="10"/>
        <v>1918999.05</v>
      </c>
    </row>
    <row r="169" spans="1:15" x14ac:dyDescent="0.25">
      <c r="A169" s="20" t="s">
        <v>291</v>
      </c>
      <c r="B169" s="20" t="s">
        <v>292</v>
      </c>
      <c r="C169" s="31">
        <v>0</v>
      </c>
      <c r="D169" s="32">
        <v>200.9</v>
      </c>
      <c r="E169" s="33">
        <f t="shared" si="11"/>
        <v>0</v>
      </c>
      <c r="F169" s="31">
        <v>22093</v>
      </c>
      <c r="G169" s="32">
        <v>199.59</v>
      </c>
      <c r="H169" s="33">
        <f t="shared" si="12"/>
        <v>4409541.87</v>
      </c>
      <c r="I169" s="31">
        <v>0</v>
      </c>
      <c r="J169" s="32">
        <v>200.9</v>
      </c>
      <c r="K169" s="33">
        <f t="shared" si="13"/>
        <v>0</v>
      </c>
      <c r="L169" s="31">
        <v>8065</v>
      </c>
      <c r="M169" s="32">
        <v>199.59</v>
      </c>
      <c r="N169" s="33">
        <f t="shared" si="14"/>
        <v>1609693.35</v>
      </c>
      <c r="O169" s="34">
        <f t="shared" si="10"/>
        <v>6019235.2200000007</v>
      </c>
    </row>
    <row r="170" spans="1:15" x14ac:dyDescent="0.25">
      <c r="A170" s="20" t="s">
        <v>293</v>
      </c>
      <c r="B170" s="20" t="s">
        <v>294</v>
      </c>
      <c r="C170" s="31">
        <v>4790</v>
      </c>
      <c r="D170" s="32">
        <v>358.78</v>
      </c>
      <c r="E170" s="33">
        <f t="shared" si="11"/>
        <v>1718556.2</v>
      </c>
      <c r="F170" s="31">
        <v>17845</v>
      </c>
      <c r="G170" s="32">
        <v>355.14</v>
      </c>
      <c r="H170" s="33">
        <f t="shared" si="12"/>
        <v>6337473.2999999998</v>
      </c>
      <c r="I170" s="31">
        <v>2665</v>
      </c>
      <c r="J170" s="32">
        <v>358.78</v>
      </c>
      <c r="K170" s="33">
        <f t="shared" si="13"/>
        <v>956148.7</v>
      </c>
      <c r="L170" s="31">
        <v>9930</v>
      </c>
      <c r="M170" s="32">
        <v>355.14</v>
      </c>
      <c r="N170" s="33">
        <f t="shared" si="14"/>
        <v>3526540.1999999997</v>
      </c>
      <c r="O170" s="34">
        <f t="shared" si="10"/>
        <v>12538718.399999999</v>
      </c>
    </row>
    <row r="171" spans="1:15" x14ac:dyDescent="0.25">
      <c r="A171" s="20" t="s">
        <v>1222</v>
      </c>
      <c r="B171" s="20" t="s">
        <v>295</v>
      </c>
      <c r="C171" s="31">
        <v>6064</v>
      </c>
      <c r="D171" s="32">
        <v>221.58</v>
      </c>
      <c r="E171" s="33">
        <f t="shared" si="11"/>
        <v>1343661.12</v>
      </c>
      <c r="F171" s="31">
        <v>17155</v>
      </c>
      <c r="G171" s="32">
        <v>219.6</v>
      </c>
      <c r="H171" s="33">
        <f t="shared" si="12"/>
        <v>3767238</v>
      </c>
      <c r="I171" s="31">
        <v>1818</v>
      </c>
      <c r="J171" s="32">
        <v>221.58</v>
      </c>
      <c r="K171" s="33">
        <f t="shared" si="13"/>
        <v>402832.44</v>
      </c>
      <c r="L171" s="31">
        <v>5143</v>
      </c>
      <c r="M171" s="32">
        <v>219.6</v>
      </c>
      <c r="N171" s="33">
        <f t="shared" si="14"/>
        <v>1129402.8</v>
      </c>
      <c r="O171" s="34">
        <f t="shared" si="10"/>
        <v>6643134.3600000003</v>
      </c>
    </row>
    <row r="172" spans="1:15" x14ac:dyDescent="0.25">
      <c r="A172" s="20" t="s">
        <v>296</v>
      </c>
      <c r="B172" s="20" t="s">
        <v>297</v>
      </c>
      <c r="C172" s="31">
        <v>505</v>
      </c>
      <c r="D172" s="32">
        <v>190.68</v>
      </c>
      <c r="E172" s="33">
        <f t="shared" si="11"/>
        <v>96293.400000000009</v>
      </c>
      <c r="F172" s="31">
        <v>19078</v>
      </c>
      <c r="G172" s="32">
        <v>189.22</v>
      </c>
      <c r="H172" s="33">
        <f t="shared" si="12"/>
        <v>3609939.16</v>
      </c>
      <c r="I172" s="31">
        <v>146</v>
      </c>
      <c r="J172" s="32">
        <v>190.68</v>
      </c>
      <c r="K172" s="33">
        <f t="shared" si="13"/>
        <v>27839.280000000002</v>
      </c>
      <c r="L172" s="31">
        <v>5524</v>
      </c>
      <c r="M172" s="32">
        <v>189.22</v>
      </c>
      <c r="N172" s="33">
        <f t="shared" si="14"/>
        <v>1045251.28</v>
      </c>
      <c r="O172" s="34">
        <f t="shared" si="10"/>
        <v>4779323.120000001</v>
      </c>
    </row>
    <row r="173" spans="1:15" x14ac:dyDescent="0.25">
      <c r="A173" s="20" t="s">
        <v>298</v>
      </c>
      <c r="B173" s="20" t="s">
        <v>299</v>
      </c>
      <c r="C173" s="31">
        <v>5961</v>
      </c>
      <c r="D173" s="32">
        <v>231.67</v>
      </c>
      <c r="E173" s="33">
        <f t="shared" si="11"/>
        <v>1380984.8699999999</v>
      </c>
      <c r="F173" s="31">
        <v>54042</v>
      </c>
      <c r="G173" s="32">
        <v>229.62</v>
      </c>
      <c r="H173" s="33">
        <f t="shared" si="12"/>
        <v>12409124.040000001</v>
      </c>
      <c r="I173" s="31">
        <v>1544</v>
      </c>
      <c r="J173" s="32">
        <v>231.67</v>
      </c>
      <c r="K173" s="33">
        <f t="shared" si="13"/>
        <v>357698.48</v>
      </c>
      <c r="L173" s="31">
        <v>13998</v>
      </c>
      <c r="M173" s="32">
        <v>229.62</v>
      </c>
      <c r="N173" s="33">
        <f t="shared" si="14"/>
        <v>3214220.7600000002</v>
      </c>
      <c r="O173" s="34">
        <f t="shared" si="10"/>
        <v>17362028.150000002</v>
      </c>
    </row>
    <row r="174" spans="1:15" x14ac:dyDescent="0.25">
      <c r="A174" s="20" t="s">
        <v>300</v>
      </c>
      <c r="B174" s="20" t="s">
        <v>301</v>
      </c>
      <c r="C174" s="31">
        <v>1018</v>
      </c>
      <c r="D174" s="32">
        <v>179.38</v>
      </c>
      <c r="E174" s="33">
        <f t="shared" si="11"/>
        <v>182608.84</v>
      </c>
      <c r="F174" s="31">
        <v>15402</v>
      </c>
      <c r="G174" s="32">
        <v>178</v>
      </c>
      <c r="H174" s="33">
        <f t="shared" si="12"/>
        <v>2741556</v>
      </c>
      <c r="I174" s="31">
        <v>248</v>
      </c>
      <c r="J174" s="32">
        <v>179.38</v>
      </c>
      <c r="K174" s="33">
        <f t="shared" si="13"/>
        <v>44486.239999999998</v>
      </c>
      <c r="L174" s="31">
        <v>3750</v>
      </c>
      <c r="M174" s="32">
        <v>178</v>
      </c>
      <c r="N174" s="33">
        <f t="shared" si="14"/>
        <v>667500</v>
      </c>
      <c r="O174" s="34">
        <f t="shared" si="10"/>
        <v>3636151.08</v>
      </c>
    </row>
    <row r="175" spans="1:15" x14ac:dyDescent="0.25">
      <c r="A175" s="20" t="s">
        <v>302</v>
      </c>
      <c r="B175" s="20" t="s">
        <v>303</v>
      </c>
      <c r="C175" s="31">
        <v>0</v>
      </c>
      <c r="D175" s="32">
        <v>289.57</v>
      </c>
      <c r="E175" s="33">
        <f t="shared" si="11"/>
        <v>0</v>
      </c>
      <c r="F175" s="31">
        <v>30791</v>
      </c>
      <c r="G175" s="32">
        <v>286.69</v>
      </c>
      <c r="H175" s="33">
        <f t="shared" si="12"/>
        <v>8827471.7899999991</v>
      </c>
      <c r="I175" s="31">
        <v>0</v>
      </c>
      <c r="J175" s="32">
        <v>289.57</v>
      </c>
      <c r="K175" s="33">
        <f t="shared" si="13"/>
        <v>0</v>
      </c>
      <c r="L175" s="31">
        <v>19502</v>
      </c>
      <c r="M175" s="32">
        <v>286.69</v>
      </c>
      <c r="N175" s="33">
        <f t="shared" si="14"/>
        <v>5591028.3799999999</v>
      </c>
      <c r="O175" s="34">
        <f t="shared" si="10"/>
        <v>14418500.169999998</v>
      </c>
    </row>
    <row r="176" spans="1:15" x14ac:dyDescent="0.25">
      <c r="A176" s="20" t="s">
        <v>304</v>
      </c>
      <c r="B176" s="20" t="s">
        <v>305</v>
      </c>
      <c r="C176" s="31">
        <v>6252</v>
      </c>
      <c r="D176" s="32">
        <v>204.9</v>
      </c>
      <c r="E176" s="33">
        <f t="shared" si="11"/>
        <v>1281034.8</v>
      </c>
      <c r="F176" s="31">
        <v>10319</v>
      </c>
      <c r="G176" s="32">
        <v>203.5</v>
      </c>
      <c r="H176" s="33">
        <f t="shared" si="12"/>
        <v>2099916.5</v>
      </c>
      <c r="I176" s="31">
        <v>0</v>
      </c>
      <c r="J176" s="32">
        <v>204.9</v>
      </c>
      <c r="K176" s="33">
        <f t="shared" si="13"/>
        <v>0</v>
      </c>
      <c r="L176" s="31">
        <v>0</v>
      </c>
      <c r="M176" s="32">
        <v>203.5</v>
      </c>
      <c r="N176" s="33">
        <f t="shared" si="14"/>
        <v>0</v>
      </c>
      <c r="O176" s="34">
        <f t="shared" si="10"/>
        <v>3380951.3</v>
      </c>
    </row>
    <row r="177" spans="1:15" x14ac:dyDescent="0.25">
      <c r="A177" s="20" t="s">
        <v>1223</v>
      </c>
      <c r="B177" s="20" t="s">
        <v>306</v>
      </c>
      <c r="C177" s="31">
        <v>1532</v>
      </c>
      <c r="D177" s="32">
        <v>214.63</v>
      </c>
      <c r="E177" s="33">
        <f t="shared" si="11"/>
        <v>328813.15999999997</v>
      </c>
      <c r="F177" s="31">
        <v>28869</v>
      </c>
      <c r="G177" s="32">
        <v>212.84</v>
      </c>
      <c r="H177" s="33">
        <f t="shared" si="12"/>
        <v>6144477.96</v>
      </c>
      <c r="I177" s="31">
        <v>364</v>
      </c>
      <c r="J177" s="32">
        <v>214.63</v>
      </c>
      <c r="K177" s="33">
        <f t="shared" si="13"/>
        <v>78125.319999999992</v>
      </c>
      <c r="L177" s="31">
        <v>6869</v>
      </c>
      <c r="M177" s="32">
        <v>212.84</v>
      </c>
      <c r="N177" s="33">
        <f t="shared" si="14"/>
        <v>1461997.96</v>
      </c>
      <c r="O177" s="34">
        <f t="shared" si="10"/>
        <v>8013414.4000000004</v>
      </c>
    </row>
    <row r="178" spans="1:15" x14ac:dyDescent="0.25">
      <c r="A178" s="20" t="s">
        <v>1309</v>
      </c>
      <c r="B178" s="20" t="s">
        <v>1370</v>
      </c>
      <c r="C178" s="31">
        <v>2100</v>
      </c>
      <c r="D178" s="32">
        <v>176.72</v>
      </c>
      <c r="E178" s="33">
        <f t="shared" si="11"/>
        <v>371112</v>
      </c>
      <c r="F178" s="31">
        <v>33240</v>
      </c>
      <c r="G178" s="32">
        <v>175.33</v>
      </c>
      <c r="H178" s="33">
        <f t="shared" si="12"/>
        <v>5827969.2000000002</v>
      </c>
      <c r="I178" s="31">
        <v>534</v>
      </c>
      <c r="J178" s="32">
        <v>176.72</v>
      </c>
      <c r="K178" s="33">
        <f t="shared" si="13"/>
        <v>94368.48</v>
      </c>
      <c r="L178" s="31">
        <v>8460</v>
      </c>
      <c r="M178" s="32">
        <v>175.33</v>
      </c>
      <c r="N178" s="33">
        <f t="shared" si="14"/>
        <v>1483291.8</v>
      </c>
      <c r="O178" s="34">
        <f t="shared" si="10"/>
        <v>7776741.4800000004</v>
      </c>
    </row>
    <row r="179" spans="1:15" x14ac:dyDescent="0.25">
      <c r="A179" s="20" t="s">
        <v>307</v>
      </c>
      <c r="B179" s="20" t="s">
        <v>308</v>
      </c>
      <c r="C179" s="31">
        <v>4340</v>
      </c>
      <c r="D179" s="32">
        <v>250.9</v>
      </c>
      <c r="E179" s="33">
        <f t="shared" si="11"/>
        <v>1088906</v>
      </c>
      <c r="F179" s="31">
        <v>42087</v>
      </c>
      <c r="G179" s="32">
        <v>248.63</v>
      </c>
      <c r="H179" s="33">
        <f t="shared" si="12"/>
        <v>10464090.810000001</v>
      </c>
      <c r="I179" s="31">
        <v>1763</v>
      </c>
      <c r="J179" s="32">
        <v>250.9</v>
      </c>
      <c r="K179" s="33">
        <f t="shared" si="13"/>
        <v>442336.7</v>
      </c>
      <c r="L179" s="31">
        <v>17098</v>
      </c>
      <c r="M179" s="32">
        <v>248.63</v>
      </c>
      <c r="N179" s="33">
        <f t="shared" si="14"/>
        <v>4251075.74</v>
      </c>
      <c r="O179" s="34">
        <f t="shared" si="10"/>
        <v>16246409.25</v>
      </c>
    </row>
    <row r="180" spans="1:15" x14ac:dyDescent="0.25">
      <c r="A180" s="20" t="s">
        <v>309</v>
      </c>
      <c r="B180" s="20" t="s">
        <v>310</v>
      </c>
      <c r="C180" s="31">
        <v>1748</v>
      </c>
      <c r="D180" s="32">
        <v>290.64</v>
      </c>
      <c r="E180" s="33">
        <f t="shared" si="11"/>
        <v>508038.72</v>
      </c>
      <c r="F180" s="31">
        <v>11513</v>
      </c>
      <c r="G180" s="32">
        <v>287.93</v>
      </c>
      <c r="H180" s="33">
        <f t="shared" si="12"/>
        <v>3314938.09</v>
      </c>
      <c r="I180" s="31">
        <v>437</v>
      </c>
      <c r="J180" s="32">
        <v>290.64</v>
      </c>
      <c r="K180" s="33">
        <f t="shared" si="13"/>
        <v>127009.68</v>
      </c>
      <c r="L180" s="31">
        <v>2877</v>
      </c>
      <c r="M180" s="32">
        <v>287.93</v>
      </c>
      <c r="N180" s="33">
        <f t="shared" si="14"/>
        <v>828374.61</v>
      </c>
      <c r="O180" s="34">
        <f t="shared" si="10"/>
        <v>4778361.0999999996</v>
      </c>
    </row>
    <row r="181" spans="1:15" x14ac:dyDescent="0.25">
      <c r="A181" s="20" t="s">
        <v>311</v>
      </c>
      <c r="B181" s="20" t="s">
        <v>312</v>
      </c>
      <c r="C181" s="31">
        <v>2008</v>
      </c>
      <c r="D181" s="32">
        <v>249.51</v>
      </c>
      <c r="E181" s="33">
        <f t="shared" si="11"/>
        <v>501016.07999999996</v>
      </c>
      <c r="F181" s="31">
        <v>15296</v>
      </c>
      <c r="G181" s="32">
        <v>247.37</v>
      </c>
      <c r="H181" s="33">
        <f t="shared" si="12"/>
        <v>3783771.52</v>
      </c>
      <c r="I181" s="31">
        <v>1201</v>
      </c>
      <c r="J181" s="32">
        <v>249.51</v>
      </c>
      <c r="K181" s="33">
        <f t="shared" si="13"/>
        <v>299661.51</v>
      </c>
      <c r="L181" s="31">
        <v>9145</v>
      </c>
      <c r="M181" s="32">
        <v>247.37</v>
      </c>
      <c r="N181" s="33">
        <f t="shared" si="14"/>
        <v>2262198.65</v>
      </c>
      <c r="O181" s="34">
        <f t="shared" si="10"/>
        <v>6846647.7599999998</v>
      </c>
    </row>
    <row r="182" spans="1:15" x14ac:dyDescent="0.25">
      <c r="A182" s="20" t="s">
        <v>313</v>
      </c>
      <c r="B182" s="20" t="s">
        <v>1078</v>
      </c>
      <c r="C182" s="31">
        <v>974</v>
      </c>
      <c r="D182" s="32">
        <v>163.01</v>
      </c>
      <c r="E182" s="33">
        <f t="shared" si="11"/>
        <v>158771.74</v>
      </c>
      <c r="F182" s="31">
        <v>36316</v>
      </c>
      <c r="G182" s="32">
        <v>161.71</v>
      </c>
      <c r="H182" s="33">
        <f t="shared" si="12"/>
        <v>5872660.3600000003</v>
      </c>
      <c r="I182" s="31">
        <v>318</v>
      </c>
      <c r="J182" s="32">
        <v>163.01</v>
      </c>
      <c r="K182" s="33">
        <f t="shared" si="13"/>
        <v>51837.18</v>
      </c>
      <c r="L182" s="31">
        <v>11860</v>
      </c>
      <c r="M182" s="32">
        <v>161.71</v>
      </c>
      <c r="N182" s="33">
        <f t="shared" si="14"/>
        <v>1917880.6</v>
      </c>
      <c r="O182" s="34">
        <f t="shared" si="10"/>
        <v>8001149.8800000008</v>
      </c>
    </row>
    <row r="183" spans="1:15" x14ac:dyDescent="0.25">
      <c r="A183" s="20" t="s">
        <v>315</v>
      </c>
      <c r="B183" s="20" t="s">
        <v>316</v>
      </c>
      <c r="C183" s="31">
        <v>6878</v>
      </c>
      <c r="D183" s="32">
        <v>298.38</v>
      </c>
      <c r="E183" s="33">
        <f t="shared" si="11"/>
        <v>2052257.64</v>
      </c>
      <c r="F183" s="31">
        <v>29974</v>
      </c>
      <c r="G183" s="32">
        <v>295.58</v>
      </c>
      <c r="H183" s="33">
        <f t="shared" si="12"/>
        <v>8859714.9199999999</v>
      </c>
      <c r="I183" s="31">
        <v>3712</v>
      </c>
      <c r="J183" s="32">
        <v>298.38</v>
      </c>
      <c r="K183" s="33">
        <f t="shared" si="13"/>
        <v>1107586.5600000001</v>
      </c>
      <c r="L183" s="31">
        <v>16178</v>
      </c>
      <c r="M183" s="32">
        <v>295.58</v>
      </c>
      <c r="N183" s="33">
        <f t="shared" si="14"/>
        <v>4781893.2399999993</v>
      </c>
      <c r="O183" s="34">
        <f t="shared" si="10"/>
        <v>16801452.359999999</v>
      </c>
    </row>
    <row r="184" spans="1:15" x14ac:dyDescent="0.25">
      <c r="A184" s="20" t="s">
        <v>1224</v>
      </c>
      <c r="B184" s="20" t="s">
        <v>317</v>
      </c>
      <c r="C184" s="31">
        <v>2447</v>
      </c>
      <c r="D184" s="32">
        <v>303.63</v>
      </c>
      <c r="E184" s="33">
        <f t="shared" si="11"/>
        <v>742982.61</v>
      </c>
      <c r="F184" s="31">
        <v>31650</v>
      </c>
      <c r="G184" s="32">
        <v>300.95999999999998</v>
      </c>
      <c r="H184" s="33">
        <f t="shared" si="12"/>
        <v>9525384</v>
      </c>
      <c r="I184" s="31">
        <v>1506</v>
      </c>
      <c r="J184" s="32">
        <v>303.63</v>
      </c>
      <c r="K184" s="33">
        <f t="shared" si="13"/>
        <v>457266.77999999997</v>
      </c>
      <c r="L184" s="31">
        <v>19472</v>
      </c>
      <c r="M184" s="32">
        <v>300.95999999999998</v>
      </c>
      <c r="N184" s="33">
        <f t="shared" si="14"/>
        <v>5860293.1199999992</v>
      </c>
      <c r="O184" s="34">
        <f t="shared" si="10"/>
        <v>16585926.509999998</v>
      </c>
    </row>
    <row r="185" spans="1:15" x14ac:dyDescent="0.25">
      <c r="A185" s="20" t="s">
        <v>1079</v>
      </c>
      <c r="B185" s="20" t="s">
        <v>1080</v>
      </c>
      <c r="C185" s="31">
        <v>0</v>
      </c>
      <c r="D185" s="32">
        <v>204.79</v>
      </c>
      <c r="E185" s="33">
        <f t="shared" si="11"/>
        <v>0</v>
      </c>
      <c r="F185" s="31">
        <v>3926</v>
      </c>
      <c r="G185" s="32">
        <v>203.53</v>
      </c>
      <c r="H185" s="33">
        <f t="shared" si="12"/>
        <v>799058.78</v>
      </c>
      <c r="I185" s="31">
        <v>0</v>
      </c>
      <c r="J185" s="32">
        <v>204.79</v>
      </c>
      <c r="K185" s="33">
        <f t="shared" si="13"/>
        <v>0</v>
      </c>
      <c r="L185" s="31">
        <v>0</v>
      </c>
      <c r="M185" s="32">
        <v>203.53</v>
      </c>
      <c r="N185" s="33">
        <f t="shared" si="14"/>
        <v>0</v>
      </c>
      <c r="O185" s="34">
        <f t="shared" si="10"/>
        <v>799058.78</v>
      </c>
    </row>
    <row r="186" spans="1:15" x14ac:dyDescent="0.25">
      <c r="A186" s="20" t="s">
        <v>318</v>
      </c>
      <c r="B186" s="20" t="s">
        <v>319</v>
      </c>
      <c r="C186" s="31">
        <v>19649</v>
      </c>
      <c r="D186" s="32">
        <v>327.11</v>
      </c>
      <c r="E186" s="33">
        <f t="shared" si="11"/>
        <v>6427384.3900000006</v>
      </c>
      <c r="F186" s="31">
        <v>28691</v>
      </c>
      <c r="G186" s="32">
        <v>324.18</v>
      </c>
      <c r="H186" s="33">
        <f t="shared" si="12"/>
        <v>9301048.3800000008</v>
      </c>
      <c r="I186" s="31">
        <v>12550</v>
      </c>
      <c r="J186" s="32">
        <v>327.11</v>
      </c>
      <c r="K186" s="33">
        <f t="shared" si="13"/>
        <v>4105230.5</v>
      </c>
      <c r="L186" s="31">
        <v>18325</v>
      </c>
      <c r="M186" s="32">
        <v>324.18</v>
      </c>
      <c r="N186" s="33">
        <f t="shared" si="14"/>
        <v>5940598.5</v>
      </c>
      <c r="O186" s="34">
        <f t="shared" si="10"/>
        <v>25774261.770000003</v>
      </c>
    </row>
    <row r="187" spans="1:15" x14ac:dyDescent="0.25">
      <c r="A187" s="20" t="s">
        <v>320</v>
      </c>
      <c r="B187" s="20" t="s">
        <v>1081</v>
      </c>
      <c r="C187" s="31">
        <v>1995</v>
      </c>
      <c r="D187" s="32">
        <v>285.92</v>
      </c>
      <c r="E187" s="33">
        <f t="shared" si="11"/>
        <v>570410.4</v>
      </c>
      <c r="F187" s="31">
        <v>18605</v>
      </c>
      <c r="G187" s="32">
        <v>283.33999999999997</v>
      </c>
      <c r="H187" s="33">
        <f t="shared" si="12"/>
        <v>5271540.6999999993</v>
      </c>
      <c r="I187" s="31">
        <v>1011</v>
      </c>
      <c r="J187" s="32">
        <v>285.92</v>
      </c>
      <c r="K187" s="33">
        <f t="shared" si="13"/>
        <v>289065.12</v>
      </c>
      <c r="L187" s="31">
        <v>9428</v>
      </c>
      <c r="M187" s="32">
        <v>283.33999999999997</v>
      </c>
      <c r="N187" s="33">
        <f t="shared" si="14"/>
        <v>2671329.5199999996</v>
      </c>
      <c r="O187" s="34">
        <f t="shared" si="10"/>
        <v>8802345.7399999984</v>
      </c>
    </row>
    <row r="188" spans="1:15" x14ac:dyDescent="0.25">
      <c r="A188" s="20" t="s">
        <v>322</v>
      </c>
      <c r="B188" s="20" t="s">
        <v>323</v>
      </c>
      <c r="C188" s="31">
        <v>2378</v>
      </c>
      <c r="D188" s="32">
        <v>244.23</v>
      </c>
      <c r="E188" s="33">
        <f t="shared" si="11"/>
        <v>580778.93999999994</v>
      </c>
      <c r="F188" s="31">
        <v>26308</v>
      </c>
      <c r="G188" s="32">
        <v>242.2</v>
      </c>
      <c r="H188" s="33">
        <f t="shared" si="12"/>
        <v>6371797.5999999996</v>
      </c>
      <c r="I188" s="31">
        <v>1478</v>
      </c>
      <c r="J188" s="32">
        <v>244.23</v>
      </c>
      <c r="K188" s="33">
        <f t="shared" si="13"/>
        <v>360971.94</v>
      </c>
      <c r="L188" s="31">
        <v>16349</v>
      </c>
      <c r="M188" s="32">
        <v>242.2</v>
      </c>
      <c r="N188" s="33">
        <f t="shared" si="14"/>
        <v>3959727.8</v>
      </c>
      <c r="O188" s="34">
        <f t="shared" si="10"/>
        <v>11273276.279999999</v>
      </c>
    </row>
    <row r="189" spans="1:15" x14ac:dyDescent="0.25">
      <c r="A189" s="20" t="s">
        <v>324</v>
      </c>
      <c r="B189" s="20" t="s">
        <v>325</v>
      </c>
      <c r="C189" s="31">
        <v>1445</v>
      </c>
      <c r="D189" s="32">
        <v>256.64999999999998</v>
      </c>
      <c r="E189" s="33">
        <f t="shared" si="11"/>
        <v>370859.24999999994</v>
      </c>
      <c r="F189" s="31">
        <v>37499</v>
      </c>
      <c r="G189" s="32">
        <v>254.64</v>
      </c>
      <c r="H189" s="33">
        <f t="shared" si="12"/>
        <v>9548745.3599999994</v>
      </c>
      <c r="I189" s="31">
        <v>0</v>
      </c>
      <c r="J189" s="32">
        <v>256.64999999999998</v>
      </c>
      <c r="K189" s="33">
        <f t="shared" si="13"/>
        <v>0</v>
      </c>
      <c r="L189" s="31">
        <v>0</v>
      </c>
      <c r="M189" s="32">
        <v>254.64</v>
      </c>
      <c r="N189" s="33">
        <f t="shared" si="14"/>
        <v>0</v>
      </c>
      <c r="O189" s="34">
        <f t="shared" si="10"/>
        <v>9919604.6099999994</v>
      </c>
    </row>
    <row r="190" spans="1:15" x14ac:dyDescent="0.25">
      <c r="A190" s="20" t="s">
        <v>326</v>
      </c>
      <c r="B190" s="20" t="s">
        <v>327</v>
      </c>
      <c r="C190" s="31">
        <v>1416</v>
      </c>
      <c r="D190" s="32">
        <v>329.36</v>
      </c>
      <c r="E190" s="33">
        <f t="shared" si="11"/>
        <v>466373.76</v>
      </c>
      <c r="F190" s="31">
        <v>16272</v>
      </c>
      <c r="G190" s="32">
        <v>326.14</v>
      </c>
      <c r="H190" s="33">
        <f t="shared" si="12"/>
        <v>5306950.08</v>
      </c>
      <c r="I190" s="31">
        <v>583</v>
      </c>
      <c r="J190" s="32">
        <v>329.36</v>
      </c>
      <c r="K190" s="33">
        <f t="shared" si="13"/>
        <v>192016.88</v>
      </c>
      <c r="L190" s="31">
        <v>6705</v>
      </c>
      <c r="M190" s="32">
        <v>326.14</v>
      </c>
      <c r="N190" s="33">
        <f t="shared" si="14"/>
        <v>2186768.6999999997</v>
      </c>
      <c r="O190" s="34">
        <f t="shared" si="10"/>
        <v>8152109.4199999999</v>
      </c>
    </row>
    <row r="191" spans="1:15" x14ac:dyDescent="0.25">
      <c r="A191" s="20" t="s">
        <v>328</v>
      </c>
      <c r="B191" s="20" t="s">
        <v>329</v>
      </c>
      <c r="C191" s="31">
        <v>0</v>
      </c>
      <c r="D191" s="32">
        <v>212.02</v>
      </c>
      <c r="E191" s="33">
        <f t="shared" si="11"/>
        <v>0</v>
      </c>
      <c r="F191" s="31">
        <v>21955</v>
      </c>
      <c r="G191" s="32">
        <v>210.3</v>
      </c>
      <c r="H191" s="33">
        <f t="shared" si="12"/>
        <v>4617136.5</v>
      </c>
      <c r="I191" s="31">
        <v>0</v>
      </c>
      <c r="J191" s="32">
        <v>212.02</v>
      </c>
      <c r="K191" s="33">
        <f t="shared" si="13"/>
        <v>0</v>
      </c>
      <c r="L191" s="31">
        <v>9857</v>
      </c>
      <c r="M191" s="32">
        <v>210.3</v>
      </c>
      <c r="N191" s="33">
        <f t="shared" si="14"/>
        <v>2072927.1</v>
      </c>
      <c r="O191" s="34">
        <f t="shared" si="10"/>
        <v>6690063.5999999996</v>
      </c>
    </row>
    <row r="192" spans="1:15" x14ac:dyDescent="0.25">
      <c r="A192" s="20" t="s">
        <v>1346</v>
      </c>
      <c r="B192" s="20" t="s">
        <v>1371</v>
      </c>
      <c r="C192" s="31">
        <v>171</v>
      </c>
      <c r="D192" s="32">
        <v>201.74</v>
      </c>
      <c r="E192" s="33">
        <f t="shared" si="11"/>
        <v>34497.54</v>
      </c>
      <c r="F192" s="31">
        <v>22255</v>
      </c>
      <c r="G192" s="32">
        <v>200.32</v>
      </c>
      <c r="H192" s="33">
        <f t="shared" si="12"/>
        <v>4458121.5999999996</v>
      </c>
      <c r="I192" s="31">
        <v>66</v>
      </c>
      <c r="J192" s="32">
        <v>201.74</v>
      </c>
      <c r="K192" s="33">
        <f t="shared" si="13"/>
        <v>13314.84</v>
      </c>
      <c r="L192" s="31">
        <v>8530</v>
      </c>
      <c r="M192" s="32">
        <v>200.32</v>
      </c>
      <c r="N192" s="33">
        <f t="shared" si="14"/>
        <v>1708729.5999999999</v>
      </c>
      <c r="O192" s="34">
        <f t="shared" si="10"/>
        <v>6214663.5799999991</v>
      </c>
    </row>
    <row r="193" spans="1:15" x14ac:dyDescent="0.25">
      <c r="A193" s="20" t="s">
        <v>1082</v>
      </c>
      <c r="B193" s="20" t="s">
        <v>1083</v>
      </c>
      <c r="C193" s="31">
        <v>0</v>
      </c>
      <c r="D193" s="32">
        <v>217.97</v>
      </c>
      <c r="E193" s="33">
        <f t="shared" si="11"/>
        <v>0</v>
      </c>
      <c r="F193" s="31">
        <v>635</v>
      </c>
      <c r="G193" s="32">
        <v>216.05</v>
      </c>
      <c r="H193" s="33">
        <f t="shared" si="12"/>
        <v>137191.75</v>
      </c>
      <c r="I193" s="31">
        <v>0</v>
      </c>
      <c r="J193" s="32">
        <v>217.97</v>
      </c>
      <c r="K193" s="33">
        <f t="shared" si="13"/>
        <v>0</v>
      </c>
      <c r="L193" s="31">
        <v>0</v>
      </c>
      <c r="M193" s="32">
        <v>216.05</v>
      </c>
      <c r="N193" s="33">
        <f t="shared" si="14"/>
        <v>0</v>
      </c>
      <c r="O193" s="34">
        <f t="shared" si="10"/>
        <v>137191.75</v>
      </c>
    </row>
    <row r="194" spans="1:15" x14ac:dyDescent="0.25">
      <c r="A194" s="20" t="s">
        <v>330</v>
      </c>
      <c r="B194" s="20" t="s">
        <v>331</v>
      </c>
      <c r="C194" s="31">
        <v>0</v>
      </c>
      <c r="D194" s="32">
        <v>229.45</v>
      </c>
      <c r="E194" s="33">
        <f t="shared" si="11"/>
        <v>0</v>
      </c>
      <c r="F194" s="31">
        <v>12133</v>
      </c>
      <c r="G194" s="32">
        <v>227.56</v>
      </c>
      <c r="H194" s="33">
        <f t="shared" si="12"/>
        <v>2760985.48</v>
      </c>
      <c r="I194" s="31">
        <v>0</v>
      </c>
      <c r="J194" s="32">
        <v>229.45</v>
      </c>
      <c r="K194" s="33">
        <f t="shared" si="13"/>
        <v>0</v>
      </c>
      <c r="L194" s="31">
        <v>0</v>
      </c>
      <c r="M194" s="32">
        <v>227.56</v>
      </c>
      <c r="N194" s="33">
        <f t="shared" si="14"/>
        <v>0</v>
      </c>
      <c r="O194" s="34">
        <f t="shared" si="10"/>
        <v>2760985.48</v>
      </c>
    </row>
    <row r="195" spans="1:15" x14ac:dyDescent="0.25">
      <c r="A195" s="20" t="s">
        <v>332</v>
      </c>
      <c r="B195" s="20" t="s">
        <v>333</v>
      </c>
      <c r="C195" s="31">
        <v>8155</v>
      </c>
      <c r="D195" s="32">
        <v>226.64</v>
      </c>
      <c r="E195" s="33">
        <f t="shared" si="11"/>
        <v>1848249.2</v>
      </c>
      <c r="F195" s="31">
        <v>26248</v>
      </c>
      <c r="G195" s="32">
        <v>224.84</v>
      </c>
      <c r="H195" s="33">
        <f t="shared" si="12"/>
        <v>5901600.3200000003</v>
      </c>
      <c r="I195" s="31">
        <v>2845</v>
      </c>
      <c r="J195" s="32">
        <v>226.64</v>
      </c>
      <c r="K195" s="33">
        <f t="shared" si="13"/>
        <v>644790.79999999993</v>
      </c>
      <c r="L195" s="31">
        <v>9157</v>
      </c>
      <c r="M195" s="32">
        <v>224.84</v>
      </c>
      <c r="N195" s="33">
        <f t="shared" si="14"/>
        <v>2058859.8800000001</v>
      </c>
      <c r="O195" s="34">
        <f t="shared" si="10"/>
        <v>10453500.199999999</v>
      </c>
    </row>
    <row r="196" spans="1:15" x14ac:dyDescent="0.25">
      <c r="A196" s="20" t="s">
        <v>334</v>
      </c>
      <c r="B196" s="20" t="s">
        <v>335</v>
      </c>
      <c r="C196" s="31">
        <v>427</v>
      </c>
      <c r="D196" s="32">
        <v>265.87</v>
      </c>
      <c r="E196" s="33">
        <f t="shared" si="11"/>
        <v>113526.49</v>
      </c>
      <c r="F196" s="31">
        <v>36917</v>
      </c>
      <c r="G196" s="32">
        <v>263.91000000000003</v>
      </c>
      <c r="H196" s="33">
        <f t="shared" si="12"/>
        <v>9742765.4700000007</v>
      </c>
      <c r="I196" s="31">
        <v>0</v>
      </c>
      <c r="J196" s="32">
        <v>265.87</v>
      </c>
      <c r="K196" s="33">
        <f t="shared" si="13"/>
        <v>0</v>
      </c>
      <c r="L196" s="31">
        <v>0</v>
      </c>
      <c r="M196" s="32">
        <v>263.91000000000003</v>
      </c>
      <c r="N196" s="33">
        <f t="shared" si="14"/>
        <v>0</v>
      </c>
      <c r="O196" s="34">
        <f t="shared" si="10"/>
        <v>9856291.9600000009</v>
      </c>
    </row>
    <row r="197" spans="1:15" x14ac:dyDescent="0.25">
      <c r="A197" s="20" t="s">
        <v>1225</v>
      </c>
      <c r="B197" s="20" t="s">
        <v>1318</v>
      </c>
      <c r="C197" s="31">
        <v>1360</v>
      </c>
      <c r="D197" s="32">
        <v>275.2</v>
      </c>
      <c r="E197" s="33">
        <f t="shared" si="11"/>
        <v>374272</v>
      </c>
      <c r="F197" s="31">
        <v>32492</v>
      </c>
      <c r="G197" s="32">
        <v>272.70999999999998</v>
      </c>
      <c r="H197" s="33">
        <f t="shared" si="12"/>
        <v>8860893.3199999984</v>
      </c>
      <c r="I197" s="31">
        <v>446</v>
      </c>
      <c r="J197" s="32">
        <v>275.2</v>
      </c>
      <c r="K197" s="33">
        <f t="shared" si="13"/>
        <v>122739.2</v>
      </c>
      <c r="L197" s="31">
        <v>10658</v>
      </c>
      <c r="M197" s="32">
        <v>272.70999999999998</v>
      </c>
      <c r="N197" s="33">
        <f t="shared" si="14"/>
        <v>2906543.1799999997</v>
      </c>
      <c r="O197" s="34">
        <f t="shared" si="10"/>
        <v>12264447.699999999</v>
      </c>
    </row>
    <row r="198" spans="1:15" x14ac:dyDescent="0.25">
      <c r="A198" s="20" t="s">
        <v>1226</v>
      </c>
      <c r="B198" s="20" t="s">
        <v>1272</v>
      </c>
      <c r="C198" s="31">
        <v>96</v>
      </c>
      <c r="D198" s="32">
        <v>199.71</v>
      </c>
      <c r="E198" s="33">
        <f t="shared" si="11"/>
        <v>19172.16</v>
      </c>
      <c r="F198" s="31">
        <v>19191</v>
      </c>
      <c r="G198" s="32">
        <v>197.96</v>
      </c>
      <c r="H198" s="33">
        <f t="shared" si="12"/>
        <v>3799050.3600000003</v>
      </c>
      <c r="I198" s="31">
        <v>39</v>
      </c>
      <c r="J198" s="32">
        <v>199.71</v>
      </c>
      <c r="K198" s="33">
        <f t="shared" si="13"/>
        <v>7788.6900000000005</v>
      </c>
      <c r="L198" s="31">
        <v>7750</v>
      </c>
      <c r="M198" s="32">
        <v>197.96</v>
      </c>
      <c r="N198" s="33">
        <f t="shared" si="14"/>
        <v>1534190</v>
      </c>
      <c r="O198" s="34">
        <f t="shared" si="10"/>
        <v>5360201.2100000009</v>
      </c>
    </row>
    <row r="199" spans="1:15" x14ac:dyDescent="0.25">
      <c r="A199" s="20" t="s">
        <v>336</v>
      </c>
      <c r="B199" s="20" t="s">
        <v>337</v>
      </c>
      <c r="C199" s="31">
        <v>7237</v>
      </c>
      <c r="D199" s="32">
        <v>271.38</v>
      </c>
      <c r="E199" s="33">
        <f t="shared" si="11"/>
        <v>1963977.06</v>
      </c>
      <c r="F199" s="31">
        <v>24906</v>
      </c>
      <c r="G199" s="32">
        <v>268.66000000000003</v>
      </c>
      <c r="H199" s="33">
        <f t="shared" si="12"/>
        <v>6691245.9600000009</v>
      </c>
      <c r="I199" s="31">
        <v>2286</v>
      </c>
      <c r="J199" s="32">
        <v>271.38</v>
      </c>
      <c r="K199" s="33">
        <f t="shared" si="13"/>
        <v>620374.67999999993</v>
      </c>
      <c r="L199" s="31">
        <v>7867</v>
      </c>
      <c r="M199" s="32">
        <v>268.66000000000003</v>
      </c>
      <c r="N199" s="33">
        <f t="shared" si="14"/>
        <v>2113548.2200000002</v>
      </c>
      <c r="O199" s="34">
        <f t="shared" si="10"/>
        <v>11389145.920000002</v>
      </c>
    </row>
    <row r="200" spans="1:15" x14ac:dyDescent="0.25">
      <c r="A200" s="20" t="s">
        <v>338</v>
      </c>
      <c r="B200" s="20" t="s">
        <v>1084</v>
      </c>
      <c r="C200" s="31">
        <v>4927</v>
      </c>
      <c r="D200" s="32">
        <v>289.75</v>
      </c>
      <c r="E200" s="33">
        <f t="shared" si="11"/>
        <v>1427598.25</v>
      </c>
      <c r="F200" s="31">
        <v>37019</v>
      </c>
      <c r="G200" s="32">
        <v>287.07</v>
      </c>
      <c r="H200" s="33">
        <f t="shared" si="12"/>
        <v>10627044.33</v>
      </c>
      <c r="I200" s="31">
        <v>1279</v>
      </c>
      <c r="J200" s="32">
        <v>289.75</v>
      </c>
      <c r="K200" s="33">
        <f t="shared" si="13"/>
        <v>370590.25</v>
      </c>
      <c r="L200" s="31">
        <v>9607</v>
      </c>
      <c r="M200" s="32">
        <v>287.07</v>
      </c>
      <c r="N200" s="33">
        <f t="shared" si="14"/>
        <v>2757881.4899999998</v>
      </c>
      <c r="O200" s="34">
        <f t="shared" ref="O200:O263" si="15">N200+K200+H200+E200</f>
        <v>15183114.32</v>
      </c>
    </row>
    <row r="201" spans="1:15" x14ac:dyDescent="0.25">
      <c r="A201" s="20" t="s">
        <v>340</v>
      </c>
      <c r="B201" s="20" t="s">
        <v>341</v>
      </c>
      <c r="C201" s="31">
        <v>1329</v>
      </c>
      <c r="D201" s="32">
        <v>292.95999999999998</v>
      </c>
      <c r="E201" s="33">
        <f t="shared" ref="E201:E264" si="16">D201*C201</f>
        <v>389343.83999999997</v>
      </c>
      <c r="F201" s="31">
        <v>41310</v>
      </c>
      <c r="G201" s="32">
        <v>290.35000000000002</v>
      </c>
      <c r="H201" s="33">
        <f t="shared" ref="H201:H264" si="17">G201*F201</f>
        <v>11994358.500000002</v>
      </c>
      <c r="I201" s="31">
        <v>818</v>
      </c>
      <c r="J201" s="32">
        <v>292.95999999999998</v>
      </c>
      <c r="K201" s="33">
        <f t="shared" ref="K201:K264" si="18">J201*I201</f>
        <v>239641.27999999997</v>
      </c>
      <c r="L201" s="31">
        <v>25442</v>
      </c>
      <c r="M201" s="32">
        <v>290.35000000000002</v>
      </c>
      <c r="N201" s="33">
        <f t="shared" ref="N201:N264" si="19">M201*L201</f>
        <v>7387084.7000000002</v>
      </c>
      <c r="O201" s="34">
        <f t="shared" si="15"/>
        <v>20010428.320000004</v>
      </c>
    </row>
    <row r="202" spans="1:15" x14ac:dyDescent="0.25">
      <c r="A202" s="20" t="s">
        <v>342</v>
      </c>
      <c r="B202" s="20" t="s">
        <v>1319</v>
      </c>
      <c r="C202" s="31">
        <v>152</v>
      </c>
      <c r="D202" s="32">
        <v>240.55</v>
      </c>
      <c r="E202" s="33">
        <f t="shared" si="16"/>
        <v>36563.599999999999</v>
      </c>
      <c r="F202" s="31">
        <v>22667</v>
      </c>
      <c r="G202" s="32">
        <v>238.49</v>
      </c>
      <c r="H202" s="33">
        <f t="shared" si="17"/>
        <v>5405852.8300000001</v>
      </c>
      <c r="I202" s="31">
        <v>0</v>
      </c>
      <c r="J202" s="32">
        <v>240.55</v>
      </c>
      <c r="K202" s="33">
        <f t="shared" si="18"/>
        <v>0</v>
      </c>
      <c r="L202" s="31">
        <v>0</v>
      </c>
      <c r="M202" s="32">
        <v>238.49</v>
      </c>
      <c r="N202" s="33">
        <f t="shared" si="19"/>
        <v>0</v>
      </c>
      <c r="O202" s="34">
        <f t="shared" si="15"/>
        <v>5442416.4299999997</v>
      </c>
    </row>
    <row r="203" spans="1:15" x14ac:dyDescent="0.25">
      <c r="A203" s="20" t="s">
        <v>1085</v>
      </c>
      <c r="B203" s="20" t="s">
        <v>1086</v>
      </c>
      <c r="C203" s="31">
        <v>0</v>
      </c>
      <c r="D203" s="32">
        <v>177.82</v>
      </c>
      <c r="E203" s="33">
        <f t="shared" si="16"/>
        <v>0</v>
      </c>
      <c r="F203" s="31">
        <v>946</v>
      </c>
      <c r="G203" s="32">
        <v>176.63</v>
      </c>
      <c r="H203" s="33">
        <f t="shared" si="17"/>
        <v>167091.97999999998</v>
      </c>
      <c r="I203" s="31">
        <v>0</v>
      </c>
      <c r="J203" s="32">
        <v>177.82</v>
      </c>
      <c r="K203" s="33">
        <f t="shared" si="18"/>
        <v>0</v>
      </c>
      <c r="L203" s="31">
        <v>920</v>
      </c>
      <c r="M203" s="32">
        <v>176.63</v>
      </c>
      <c r="N203" s="33">
        <f t="shared" si="19"/>
        <v>162499.6</v>
      </c>
      <c r="O203" s="34">
        <f t="shared" si="15"/>
        <v>329591.57999999996</v>
      </c>
    </row>
    <row r="204" spans="1:15" x14ac:dyDescent="0.25">
      <c r="A204" s="20" t="s">
        <v>343</v>
      </c>
      <c r="B204" s="20" t="s">
        <v>1320</v>
      </c>
      <c r="C204" s="31">
        <v>0</v>
      </c>
      <c r="D204" s="32">
        <v>183.34</v>
      </c>
      <c r="E204" s="33">
        <f t="shared" si="16"/>
        <v>0</v>
      </c>
      <c r="F204" s="31">
        <v>5319</v>
      </c>
      <c r="G204" s="32">
        <v>181.87</v>
      </c>
      <c r="H204" s="33">
        <f t="shared" si="17"/>
        <v>967366.53</v>
      </c>
      <c r="I204" s="31">
        <v>0</v>
      </c>
      <c r="J204" s="32">
        <v>183.34</v>
      </c>
      <c r="K204" s="33">
        <f t="shared" si="18"/>
        <v>0</v>
      </c>
      <c r="L204" s="31">
        <v>2665</v>
      </c>
      <c r="M204" s="32">
        <v>181.87</v>
      </c>
      <c r="N204" s="33">
        <f t="shared" si="19"/>
        <v>484683.55</v>
      </c>
      <c r="O204" s="34">
        <f t="shared" si="15"/>
        <v>1452050.08</v>
      </c>
    </row>
    <row r="205" spans="1:15" x14ac:dyDescent="0.25">
      <c r="A205" s="20" t="s">
        <v>1347</v>
      </c>
      <c r="B205" s="20" t="s">
        <v>345</v>
      </c>
      <c r="C205" s="31">
        <v>1632</v>
      </c>
      <c r="D205" s="32">
        <v>222.55</v>
      </c>
      <c r="E205" s="33">
        <f t="shared" si="16"/>
        <v>363201.60000000003</v>
      </c>
      <c r="F205" s="31">
        <v>24858</v>
      </c>
      <c r="G205" s="32">
        <v>220.69</v>
      </c>
      <c r="H205" s="33">
        <f t="shared" si="17"/>
        <v>5485912.0199999996</v>
      </c>
      <c r="I205" s="31">
        <v>460</v>
      </c>
      <c r="J205" s="32">
        <v>222.55</v>
      </c>
      <c r="K205" s="33">
        <f t="shared" si="18"/>
        <v>102373</v>
      </c>
      <c r="L205" s="31">
        <v>7011</v>
      </c>
      <c r="M205" s="32">
        <v>220.69</v>
      </c>
      <c r="N205" s="33">
        <f t="shared" si="19"/>
        <v>1547257.59</v>
      </c>
      <c r="O205" s="34">
        <f t="shared" si="15"/>
        <v>7498744.209999999</v>
      </c>
    </row>
    <row r="206" spans="1:15" x14ac:dyDescent="0.25">
      <c r="A206" s="20" t="s">
        <v>346</v>
      </c>
      <c r="B206" s="20" t="s">
        <v>347</v>
      </c>
      <c r="C206" s="31">
        <v>9661</v>
      </c>
      <c r="D206" s="32">
        <v>204.26</v>
      </c>
      <c r="E206" s="33">
        <f t="shared" si="16"/>
        <v>1973355.8599999999</v>
      </c>
      <c r="F206" s="31">
        <v>38381</v>
      </c>
      <c r="G206" s="32">
        <v>202.48</v>
      </c>
      <c r="H206" s="33">
        <f t="shared" si="17"/>
        <v>7771384.8799999999</v>
      </c>
      <c r="I206" s="31">
        <v>4402</v>
      </c>
      <c r="J206" s="32">
        <v>204.26</v>
      </c>
      <c r="K206" s="33">
        <f t="shared" si="18"/>
        <v>899152.5199999999</v>
      </c>
      <c r="L206" s="31">
        <v>17487</v>
      </c>
      <c r="M206" s="32">
        <v>202.48</v>
      </c>
      <c r="N206" s="33">
        <f t="shared" si="19"/>
        <v>3540767.76</v>
      </c>
      <c r="O206" s="34">
        <f t="shared" si="15"/>
        <v>14184661.02</v>
      </c>
    </row>
    <row r="207" spans="1:15" x14ac:dyDescent="0.25">
      <c r="A207" s="20" t="s">
        <v>348</v>
      </c>
      <c r="B207" s="20" t="s">
        <v>349</v>
      </c>
      <c r="C207" s="31">
        <v>6242</v>
      </c>
      <c r="D207" s="32">
        <v>252.62</v>
      </c>
      <c r="E207" s="33">
        <f t="shared" si="16"/>
        <v>1576854.04</v>
      </c>
      <c r="F207" s="31">
        <v>41529</v>
      </c>
      <c r="G207" s="32">
        <v>250.47</v>
      </c>
      <c r="H207" s="33">
        <f t="shared" si="17"/>
        <v>10401768.630000001</v>
      </c>
      <c r="I207" s="31">
        <v>1690</v>
      </c>
      <c r="J207" s="32">
        <v>252.62</v>
      </c>
      <c r="K207" s="33">
        <f t="shared" si="18"/>
        <v>426927.8</v>
      </c>
      <c r="L207" s="31">
        <v>11247</v>
      </c>
      <c r="M207" s="32">
        <v>250.47</v>
      </c>
      <c r="N207" s="33">
        <f t="shared" si="19"/>
        <v>2817036.09</v>
      </c>
      <c r="O207" s="34">
        <f t="shared" si="15"/>
        <v>15222586.559999999</v>
      </c>
    </row>
    <row r="208" spans="1:15" x14ac:dyDescent="0.25">
      <c r="A208" s="20" t="s">
        <v>1227</v>
      </c>
      <c r="B208" s="20" t="s">
        <v>1274</v>
      </c>
      <c r="C208" s="31">
        <v>255</v>
      </c>
      <c r="D208" s="32">
        <v>222.55</v>
      </c>
      <c r="E208" s="33">
        <f t="shared" si="16"/>
        <v>56750.25</v>
      </c>
      <c r="F208" s="31">
        <v>20409</v>
      </c>
      <c r="G208" s="32">
        <v>220.72</v>
      </c>
      <c r="H208" s="33">
        <f t="shared" si="17"/>
        <v>4504674.4799999995</v>
      </c>
      <c r="I208" s="31">
        <v>94</v>
      </c>
      <c r="J208" s="32">
        <v>222.55</v>
      </c>
      <c r="K208" s="33">
        <f t="shared" si="18"/>
        <v>20919.7</v>
      </c>
      <c r="L208" s="31">
        <v>7558</v>
      </c>
      <c r="M208" s="32">
        <v>220.72</v>
      </c>
      <c r="N208" s="33">
        <f t="shared" si="19"/>
        <v>1668201.76</v>
      </c>
      <c r="O208" s="34">
        <f t="shared" si="15"/>
        <v>6250546.1899999995</v>
      </c>
    </row>
    <row r="209" spans="1:15" x14ac:dyDescent="0.25">
      <c r="A209" s="20" t="s">
        <v>350</v>
      </c>
      <c r="B209" s="20" t="s">
        <v>351</v>
      </c>
      <c r="C209" s="31">
        <v>1222</v>
      </c>
      <c r="D209" s="32">
        <v>262.13</v>
      </c>
      <c r="E209" s="33">
        <f t="shared" si="16"/>
        <v>320322.86</v>
      </c>
      <c r="F209" s="31">
        <v>18424</v>
      </c>
      <c r="G209" s="32">
        <v>260.22000000000003</v>
      </c>
      <c r="H209" s="33">
        <f t="shared" si="17"/>
        <v>4794293.28</v>
      </c>
      <c r="I209" s="31">
        <v>452</v>
      </c>
      <c r="J209" s="32">
        <v>262.13</v>
      </c>
      <c r="K209" s="33">
        <f t="shared" si="18"/>
        <v>118482.76</v>
      </c>
      <c r="L209" s="31">
        <v>6816</v>
      </c>
      <c r="M209" s="32">
        <v>260.22000000000003</v>
      </c>
      <c r="N209" s="33">
        <f t="shared" si="19"/>
        <v>1773659.5200000003</v>
      </c>
      <c r="O209" s="34">
        <f t="shared" si="15"/>
        <v>7006758.4200000009</v>
      </c>
    </row>
    <row r="210" spans="1:15" x14ac:dyDescent="0.25">
      <c r="A210" s="20" t="s">
        <v>352</v>
      </c>
      <c r="B210" s="20" t="s">
        <v>1087</v>
      </c>
      <c r="C210" s="31">
        <v>855</v>
      </c>
      <c r="D210" s="32">
        <v>209.46</v>
      </c>
      <c r="E210" s="33">
        <f t="shared" si="16"/>
        <v>179088.30000000002</v>
      </c>
      <c r="F210" s="31">
        <v>14051</v>
      </c>
      <c r="G210" s="32">
        <v>207.77</v>
      </c>
      <c r="H210" s="33">
        <f t="shared" si="17"/>
        <v>2919376.27</v>
      </c>
      <c r="I210" s="31">
        <v>293</v>
      </c>
      <c r="J210" s="32">
        <v>209.46</v>
      </c>
      <c r="K210" s="33">
        <f t="shared" si="18"/>
        <v>61371.78</v>
      </c>
      <c r="L210" s="31">
        <v>4820</v>
      </c>
      <c r="M210" s="32">
        <v>207.77</v>
      </c>
      <c r="N210" s="33">
        <f t="shared" si="19"/>
        <v>1001451.4</v>
      </c>
      <c r="O210" s="34">
        <f t="shared" si="15"/>
        <v>4161287.75</v>
      </c>
    </row>
    <row r="211" spans="1:15" x14ac:dyDescent="0.25">
      <c r="A211" s="20" t="s">
        <v>354</v>
      </c>
      <c r="B211" s="20" t="s">
        <v>355</v>
      </c>
      <c r="C211" s="31">
        <v>136</v>
      </c>
      <c r="D211" s="32">
        <v>169.22</v>
      </c>
      <c r="E211" s="33">
        <f t="shared" si="16"/>
        <v>23013.919999999998</v>
      </c>
      <c r="F211" s="31">
        <v>18784</v>
      </c>
      <c r="G211" s="32">
        <v>167.62</v>
      </c>
      <c r="H211" s="33">
        <f t="shared" si="17"/>
        <v>3148574.08</v>
      </c>
      <c r="I211" s="31">
        <v>0</v>
      </c>
      <c r="J211" s="32">
        <v>169.22</v>
      </c>
      <c r="K211" s="33">
        <f t="shared" si="18"/>
        <v>0</v>
      </c>
      <c r="L211" s="31">
        <v>0</v>
      </c>
      <c r="M211" s="32">
        <v>167.62</v>
      </c>
      <c r="N211" s="33">
        <f t="shared" si="19"/>
        <v>0</v>
      </c>
      <c r="O211" s="34">
        <f t="shared" si="15"/>
        <v>3171588</v>
      </c>
    </row>
    <row r="212" spans="1:15" x14ac:dyDescent="0.25">
      <c r="A212" s="20" t="s">
        <v>356</v>
      </c>
      <c r="B212" s="20" t="s">
        <v>357</v>
      </c>
      <c r="C212" s="31">
        <v>2155</v>
      </c>
      <c r="D212" s="32">
        <v>290.77999999999997</v>
      </c>
      <c r="E212" s="33">
        <f t="shared" si="16"/>
        <v>626630.89999999991</v>
      </c>
      <c r="F212" s="31">
        <v>60064</v>
      </c>
      <c r="G212" s="32">
        <v>288.44</v>
      </c>
      <c r="H212" s="33">
        <f t="shared" si="17"/>
        <v>17324860.16</v>
      </c>
      <c r="I212" s="31">
        <v>866</v>
      </c>
      <c r="J212" s="32">
        <v>290.77999999999997</v>
      </c>
      <c r="K212" s="33">
        <f t="shared" si="18"/>
        <v>251815.47999999998</v>
      </c>
      <c r="L212" s="31">
        <v>24143</v>
      </c>
      <c r="M212" s="32">
        <v>288.44</v>
      </c>
      <c r="N212" s="33">
        <f t="shared" si="19"/>
        <v>6963806.9199999999</v>
      </c>
      <c r="O212" s="34">
        <f t="shared" si="15"/>
        <v>25167113.460000001</v>
      </c>
    </row>
    <row r="213" spans="1:15" x14ac:dyDescent="0.25">
      <c r="A213" s="20" t="s">
        <v>358</v>
      </c>
      <c r="B213" s="20" t="s">
        <v>359</v>
      </c>
      <c r="C213" s="31">
        <v>0</v>
      </c>
      <c r="D213" s="32">
        <v>194.92</v>
      </c>
      <c r="E213" s="33">
        <f t="shared" si="16"/>
        <v>0</v>
      </c>
      <c r="F213" s="31">
        <v>6578</v>
      </c>
      <c r="G213" s="32">
        <v>192.84</v>
      </c>
      <c r="H213" s="33">
        <f t="shared" si="17"/>
        <v>1268501.52</v>
      </c>
      <c r="I213" s="31">
        <v>0</v>
      </c>
      <c r="J213" s="32">
        <v>194.92</v>
      </c>
      <c r="K213" s="33">
        <f t="shared" si="18"/>
        <v>0</v>
      </c>
      <c r="L213" s="31">
        <v>2451</v>
      </c>
      <c r="M213" s="32">
        <v>192.84</v>
      </c>
      <c r="N213" s="33">
        <f t="shared" si="19"/>
        <v>472650.84</v>
      </c>
      <c r="O213" s="34">
        <f t="shared" si="15"/>
        <v>1741152.36</v>
      </c>
    </row>
    <row r="214" spans="1:15" x14ac:dyDescent="0.25">
      <c r="A214" s="20" t="s">
        <v>360</v>
      </c>
      <c r="B214" s="20" t="s">
        <v>361</v>
      </c>
      <c r="C214" s="31">
        <v>1936</v>
      </c>
      <c r="D214" s="32">
        <v>340.87</v>
      </c>
      <c r="E214" s="33">
        <f t="shared" si="16"/>
        <v>659924.32000000007</v>
      </c>
      <c r="F214" s="31">
        <v>23384</v>
      </c>
      <c r="G214" s="32">
        <v>338.23</v>
      </c>
      <c r="H214" s="33">
        <f t="shared" si="17"/>
        <v>7909170.3200000003</v>
      </c>
      <c r="I214" s="31">
        <v>766</v>
      </c>
      <c r="J214" s="32">
        <v>340.87</v>
      </c>
      <c r="K214" s="33">
        <f t="shared" si="18"/>
        <v>261106.42</v>
      </c>
      <c r="L214" s="31">
        <v>9255</v>
      </c>
      <c r="M214" s="32">
        <v>338.23</v>
      </c>
      <c r="N214" s="33">
        <f t="shared" si="19"/>
        <v>3130318.6500000004</v>
      </c>
      <c r="O214" s="34">
        <f t="shared" si="15"/>
        <v>11960519.710000001</v>
      </c>
    </row>
    <row r="215" spans="1:15" x14ac:dyDescent="0.25">
      <c r="A215" s="20" t="s">
        <v>1228</v>
      </c>
      <c r="B215" s="20" t="s">
        <v>1275</v>
      </c>
      <c r="C215" s="31">
        <v>1990</v>
      </c>
      <c r="D215" s="32">
        <v>273.02</v>
      </c>
      <c r="E215" s="33">
        <f t="shared" si="16"/>
        <v>543309.79999999993</v>
      </c>
      <c r="F215" s="31">
        <v>32261</v>
      </c>
      <c r="G215" s="32">
        <v>270.60000000000002</v>
      </c>
      <c r="H215" s="33">
        <f t="shared" si="17"/>
        <v>8729826.6000000015</v>
      </c>
      <c r="I215" s="31">
        <v>524</v>
      </c>
      <c r="J215" s="32">
        <v>273.02</v>
      </c>
      <c r="K215" s="33">
        <f t="shared" si="18"/>
        <v>143062.47999999998</v>
      </c>
      <c r="L215" s="31">
        <v>8487</v>
      </c>
      <c r="M215" s="32">
        <v>270.60000000000002</v>
      </c>
      <c r="N215" s="33">
        <f t="shared" si="19"/>
        <v>2296582.2000000002</v>
      </c>
      <c r="O215" s="34">
        <f t="shared" si="15"/>
        <v>11712781.080000002</v>
      </c>
    </row>
    <row r="216" spans="1:15" x14ac:dyDescent="0.25">
      <c r="A216" s="20" t="s">
        <v>362</v>
      </c>
      <c r="B216" s="20" t="s">
        <v>1088</v>
      </c>
      <c r="C216" s="31">
        <v>152</v>
      </c>
      <c r="D216" s="32">
        <v>196.89</v>
      </c>
      <c r="E216" s="33">
        <f t="shared" si="16"/>
        <v>29927.279999999999</v>
      </c>
      <c r="F216" s="31">
        <v>15018</v>
      </c>
      <c r="G216" s="32">
        <v>195.27</v>
      </c>
      <c r="H216" s="33">
        <f t="shared" si="17"/>
        <v>2932564.8600000003</v>
      </c>
      <c r="I216" s="31">
        <v>98</v>
      </c>
      <c r="J216" s="32">
        <v>196.89</v>
      </c>
      <c r="K216" s="33">
        <f t="shared" si="18"/>
        <v>19295.219999999998</v>
      </c>
      <c r="L216" s="31">
        <v>9674</v>
      </c>
      <c r="M216" s="32">
        <v>195.27</v>
      </c>
      <c r="N216" s="33">
        <f t="shared" si="19"/>
        <v>1889041.9800000002</v>
      </c>
      <c r="O216" s="34">
        <f t="shared" si="15"/>
        <v>4870829.3400000008</v>
      </c>
    </row>
    <row r="217" spans="1:15" x14ac:dyDescent="0.25">
      <c r="A217" s="20" t="s">
        <v>364</v>
      </c>
      <c r="B217" s="20" t="s">
        <v>1089</v>
      </c>
      <c r="C217" s="31">
        <v>16627</v>
      </c>
      <c r="D217" s="32">
        <v>224.51</v>
      </c>
      <c r="E217" s="33">
        <f t="shared" si="16"/>
        <v>3732927.77</v>
      </c>
      <c r="F217" s="31">
        <v>46260</v>
      </c>
      <c r="G217" s="32">
        <v>222.66</v>
      </c>
      <c r="H217" s="33">
        <f t="shared" si="17"/>
        <v>10300251.6</v>
      </c>
      <c r="I217" s="31">
        <v>1816</v>
      </c>
      <c r="J217" s="32">
        <v>224.51</v>
      </c>
      <c r="K217" s="33">
        <f t="shared" si="18"/>
        <v>407710.16</v>
      </c>
      <c r="L217" s="31">
        <v>5054</v>
      </c>
      <c r="M217" s="32">
        <v>222.66</v>
      </c>
      <c r="N217" s="33">
        <f t="shared" si="19"/>
        <v>1125323.6399999999</v>
      </c>
      <c r="O217" s="34">
        <f t="shared" si="15"/>
        <v>15566213.169999998</v>
      </c>
    </row>
    <row r="218" spans="1:15" x14ac:dyDescent="0.25">
      <c r="A218" s="20" t="s">
        <v>366</v>
      </c>
      <c r="B218" s="20" t="s">
        <v>1090</v>
      </c>
      <c r="C218" s="31">
        <v>857</v>
      </c>
      <c r="D218" s="32">
        <v>313.10000000000002</v>
      </c>
      <c r="E218" s="33">
        <f t="shared" si="16"/>
        <v>268326.7</v>
      </c>
      <c r="F218" s="31">
        <v>18533</v>
      </c>
      <c r="G218" s="32">
        <v>310.43</v>
      </c>
      <c r="H218" s="33">
        <f t="shared" si="17"/>
        <v>5753199.1900000004</v>
      </c>
      <c r="I218" s="31">
        <v>900</v>
      </c>
      <c r="J218" s="32">
        <v>313.10000000000002</v>
      </c>
      <c r="K218" s="33">
        <f t="shared" si="18"/>
        <v>281790</v>
      </c>
      <c r="L218" s="31">
        <v>19452</v>
      </c>
      <c r="M218" s="32">
        <v>310.43</v>
      </c>
      <c r="N218" s="33">
        <f t="shared" si="19"/>
        <v>6038484.3600000003</v>
      </c>
      <c r="O218" s="34">
        <f t="shared" si="15"/>
        <v>12341800.25</v>
      </c>
    </row>
    <row r="219" spans="1:15" x14ac:dyDescent="0.25">
      <c r="A219" s="20" t="s">
        <v>368</v>
      </c>
      <c r="B219" s="20" t="s">
        <v>1091</v>
      </c>
      <c r="C219" s="31">
        <v>1319</v>
      </c>
      <c r="D219" s="32">
        <v>288.64</v>
      </c>
      <c r="E219" s="33">
        <f t="shared" si="16"/>
        <v>380716.16</v>
      </c>
      <c r="F219" s="31">
        <v>125975</v>
      </c>
      <c r="G219" s="32">
        <v>286.32</v>
      </c>
      <c r="H219" s="33">
        <f t="shared" si="17"/>
        <v>36069162</v>
      </c>
      <c r="I219" s="31">
        <v>612</v>
      </c>
      <c r="J219" s="32">
        <v>288.64</v>
      </c>
      <c r="K219" s="33">
        <f t="shared" si="18"/>
        <v>176647.67999999999</v>
      </c>
      <c r="L219" s="31">
        <v>58457</v>
      </c>
      <c r="M219" s="32">
        <v>286.32</v>
      </c>
      <c r="N219" s="33">
        <f t="shared" si="19"/>
        <v>16737408.24</v>
      </c>
      <c r="O219" s="34">
        <f t="shared" si="15"/>
        <v>53363934.079999998</v>
      </c>
    </row>
    <row r="220" spans="1:15" x14ac:dyDescent="0.25">
      <c r="A220" s="20" t="s">
        <v>1310</v>
      </c>
      <c r="B220" s="20" t="s">
        <v>1321</v>
      </c>
      <c r="C220" s="31">
        <v>0</v>
      </c>
      <c r="D220" s="32">
        <v>322.89999999999998</v>
      </c>
      <c r="E220" s="33">
        <f t="shared" si="16"/>
        <v>0</v>
      </c>
      <c r="F220" s="31">
        <v>0</v>
      </c>
      <c r="G220" s="32">
        <v>321.23</v>
      </c>
      <c r="H220" s="33">
        <f t="shared" si="17"/>
        <v>0</v>
      </c>
      <c r="I220" s="31">
        <v>0</v>
      </c>
      <c r="J220" s="32">
        <v>322.89999999999998</v>
      </c>
      <c r="K220" s="33">
        <f t="shared" si="18"/>
        <v>0</v>
      </c>
      <c r="L220" s="31">
        <v>0</v>
      </c>
      <c r="M220" s="32">
        <v>321.23</v>
      </c>
      <c r="N220" s="33">
        <f t="shared" si="19"/>
        <v>0</v>
      </c>
      <c r="O220" s="34">
        <f t="shared" si="15"/>
        <v>0</v>
      </c>
    </row>
    <row r="221" spans="1:15" x14ac:dyDescent="0.25">
      <c r="A221" s="20" t="s">
        <v>370</v>
      </c>
      <c r="B221" s="20" t="s">
        <v>371</v>
      </c>
      <c r="C221" s="31">
        <v>11533</v>
      </c>
      <c r="D221" s="32">
        <v>233.87</v>
      </c>
      <c r="E221" s="33">
        <f t="shared" si="16"/>
        <v>2697222.71</v>
      </c>
      <c r="F221" s="31">
        <v>44259</v>
      </c>
      <c r="G221" s="32">
        <v>231.81</v>
      </c>
      <c r="H221" s="33">
        <f t="shared" si="17"/>
        <v>10259678.790000001</v>
      </c>
      <c r="I221" s="31">
        <v>2968</v>
      </c>
      <c r="J221" s="32">
        <v>233.87</v>
      </c>
      <c r="K221" s="33">
        <f t="shared" si="18"/>
        <v>694126.16</v>
      </c>
      <c r="L221" s="31">
        <v>11388</v>
      </c>
      <c r="M221" s="32">
        <v>231.81</v>
      </c>
      <c r="N221" s="33">
        <f t="shared" si="19"/>
        <v>2639852.2799999998</v>
      </c>
      <c r="O221" s="34">
        <f t="shared" si="15"/>
        <v>16290879.940000001</v>
      </c>
    </row>
    <row r="222" spans="1:15" x14ac:dyDescent="0.25">
      <c r="A222" s="20" t="s">
        <v>372</v>
      </c>
      <c r="B222" s="20" t="s">
        <v>1092</v>
      </c>
      <c r="C222" s="31">
        <v>18355</v>
      </c>
      <c r="D222" s="32">
        <v>607.12</v>
      </c>
      <c r="E222" s="33">
        <f t="shared" si="16"/>
        <v>11143687.6</v>
      </c>
      <c r="F222" s="31">
        <v>16343</v>
      </c>
      <c r="G222" s="32">
        <v>604.07000000000005</v>
      </c>
      <c r="H222" s="33">
        <f t="shared" si="17"/>
        <v>9872316.0100000016</v>
      </c>
      <c r="I222" s="31">
        <v>5296</v>
      </c>
      <c r="J222" s="32">
        <v>607.12</v>
      </c>
      <c r="K222" s="33">
        <f t="shared" si="18"/>
        <v>3215307.52</v>
      </c>
      <c r="L222" s="31">
        <v>4715</v>
      </c>
      <c r="M222" s="32">
        <v>604.07000000000005</v>
      </c>
      <c r="N222" s="33">
        <f t="shared" si="19"/>
        <v>2848190.0500000003</v>
      </c>
      <c r="O222" s="34">
        <f t="shared" si="15"/>
        <v>27079501.18</v>
      </c>
    </row>
    <row r="223" spans="1:15" x14ac:dyDescent="0.25">
      <c r="A223" s="20" t="s">
        <v>374</v>
      </c>
      <c r="B223" s="20" t="s">
        <v>1276</v>
      </c>
      <c r="C223" s="31">
        <v>689</v>
      </c>
      <c r="D223" s="32">
        <v>190.99</v>
      </c>
      <c r="E223" s="33">
        <f t="shared" si="16"/>
        <v>131592.11000000002</v>
      </c>
      <c r="F223" s="31">
        <v>26679</v>
      </c>
      <c r="G223" s="32">
        <v>189.4</v>
      </c>
      <c r="H223" s="33">
        <f t="shared" si="17"/>
        <v>5053002.6000000006</v>
      </c>
      <c r="I223" s="31">
        <v>147</v>
      </c>
      <c r="J223" s="32">
        <v>190.99</v>
      </c>
      <c r="K223" s="33">
        <f t="shared" si="18"/>
        <v>28075.530000000002</v>
      </c>
      <c r="L223" s="31">
        <v>5698</v>
      </c>
      <c r="M223" s="32">
        <v>189.4</v>
      </c>
      <c r="N223" s="33">
        <f t="shared" si="19"/>
        <v>1079201.2</v>
      </c>
      <c r="O223" s="34">
        <f t="shared" si="15"/>
        <v>6291871.4400000004</v>
      </c>
    </row>
    <row r="224" spans="1:15" x14ac:dyDescent="0.25">
      <c r="A224" s="20" t="s">
        <v>375</v>
      </c>
      <c r="B224" s="20" t="s">
        <v>1277</v>
      </c>
      <c r="C224" s="31">
        <v>504</v>
      </c>
      <c r="D224" s="32">
        <v>187.62</v>
      </c>
      <c r="E224" s="33">
        <f t="shared" si="16"/>
        <v>94560.48</v>
      </c>
      <c r="F224" s="31">
        <v>33740</v>
      </c>
      <c r="G224" s="32">
        <v>186.09</v>
      </c>
      <c r="H224" s="33">
        <f t="shared" si="17"/>
        <v>6278676.6000000006</v>
      </c>
      <c r="I224" s="31">
        <v>81</v>
      </c>
      <c r="J224" s="32">
        <v>187.62</v>
      </c>
      <c r="K224" s="33">
        <f t="shared" si="18"/>
        <v>15197.220000000001</v>
      </c>
      <c r="L224" s="31">
        <v>5448</v>
      </c>
      <c r="M224" s="32">
        <v>186.09</v>
      </c>
      <c r="N224" s="33">
        <f t="shared" si="19"/>
        <v>1013818.3200000001</v>
      </c>
      <c r="O224" s="34">
        <f t="shared" si="15"/>
        <v>7402252.620000001</v>
      </c>
    </row>
    <row r="225" spans="1:15" x14ac:dyDescent="0.25">
      <c r="A225" s="20" t="s">
        <v>376</v>
      </c>
      <c r="B225" s="20" t="s">
        <v>1093</v>
      </c>
      <c r="C225" s="31">
        <v>397</v>
      </c>
      <c r="D225" s="32">
        <v>185.57</v>
      </c>
      <c r="E225" s="33">
        <f t="shared" si="16"/>
        <v>73671.289999999994</v>
      </c>
      <c r="F225" s="31">
        <v>21374</v>
      </c>
      <c r="G225" s="32">
        <v>184.11</v>
      </c>
      <c r="H225" s="33">
        <f t="shared" si="17"/>
        <v>3935167.14</v>
      </c>
      <c r="I225" s="31">
        <v>148</v>
      </c>
      <c r="J225" s="32">
        <v>185.57</v>
      </c>
      <c r="K225" s="33">
        <f t="shared" si="18"/>
        <v>27464.36</v>
      </c>
      <c r="L225" s="31">
        <v>7971</v>
      </c>
      <c r="M225" s="32">
        <v>184.11</v>
      </c>
      <c r="N225" s="33">
        <f t="shared" si="19"/>
        <v>1467540.81</v>
      </c>
      <c r="O225" s="34">
        <f t="shared" si="15"/>
        <v>5503843.6000000006</v>
      </c>
    </row>
    <row r="226" spans="1:15" x14ac:dyDescent="0.25">
      <c r="A226" s="20" t="s">
        <v>378</v>
      </c>
      <c r="B226" s="20" t="s">
        <v>379</v>
      </c>
      <c r="C226" s="31">
        <v>3165</v>
      </c>
      <c r="D226" s="32">
        <v>337.95</v>
      </c>
      <c r="E226" s="33">
        <f t="shared" si="16"/>
        <v>1069611.75</v>
      </c>
      <c r="F226" s="31">
        <v>28407</v>
      </c>
      <c r="G226" s="32">
        <v>334.57</v>
      </c>
      <c r="H226" s="33">
        <f t="shared" si="17"/>
        <v>9504129.9900000002</v>
      </c>
      <c r="I226" s="31">
        <v>1010</v>
      </c>
      <c r="J226" s="32">
        <v>337.95</v>
      </c>
      <c r="K226" s="33">
        <f t="shared" si="18"/>
        <v>341329.5</v>
      </c>
      <c r="L226" s="31">
        <v>9062</v>
      </c>
      <c r="M226" s="32">
        <v>334.57</v>
      </c>
      <c r="N226" s="33">
        <f t="shared" si="19"/>
        <v>3031873.34</v>
      </c>
      <c r="O226" s="34">
        <f t="shared" si="15"/>
        <v>13946944.58</v>
      </c>
    </row>
    <row r="227" spans="1:15" x14ac:dyDescent="0.25">
      <c r="A227" s="20" t="s">
        <v>380</v>
      </c>
      <c r="B227" s="20" t="s">
        <v>381</v>
      </c>
      <c r="C227" s="31">
        <v>3131</v>
      </c>
      <c r="D227" s="32">
        <v>293.18</v>
      </c>
      <c r="E227" s="33">
        <f t="shared" si="16"/>
        <v>917946.58000000007</v>
      </c>
      <c r="F227" s="31">
        <v>58642</v>
      </c>
      <c r="G227" s="32">
        <v>290.79000000000002</v>
      </c>
      <c r="H227" s="33">
        <f t="shared" si="17"/>
        <v>17052507.18</v>
      </c>
      <c r="I227" s="31">
        <v>974</v>
      </c>
      <c r="J227" s="32">
        <v>293.18</v>
      </c>
      <c r="K227" s="33">
        <f t="shared" si="18"/>
        <v>285557.32</v>
      </c>
      <c r="L227" s="31">
        <v>18246</v>
      </c>
      <c r="M227" s="32">
        <v>290.79000000000002</v>
      </c>
      <c r="N227" s="33">
        <f t="shared" si="19"/>
        <v>5305754.3400000008</v>
      </c>
      <c r="O227" s="34">
        <f t="shared" si="15"/>
        <v>23561765.420000002</v>
      </c>
    </row>
    <row r="228" spans="1:15" x14ac:dyDescent="0.25">
      <c r="A228" s="20" t="s">
        <v>382</v>
      </c>
      <c r="B228" s="20" t="s">
        <v>383</v>
      </c>
      <c r="C228" s="31">
        <v>1333</v>
      </c>
      <c r="D228" s="32">
        <v>152.84</v>
      </c>
      <c r="E228" s="33">
        <f t="shared" si="16"/>
        <v>203735.72</v>
      </c>
      <c r="F228" s="31">
        <v>15335</v>
      </c>
      <c r="G228" s="32">
        <v>151.63999999999999</v>
      </c>
      <c r="H228" s="33">
        <f t="shared" si="17"/>
        <v>2325399.4</v>
      </c>
      <c r="I228" s="31">
        <v>489</v>
      </c>
      <c r="J228" s="32">
        <v>152.84</v>
      </c>
      <c r="K228" s="33">
        <f t="shared" si="18"/>
        <v>74738.759999999995</v>
      </c>
      <c r="L228" s="31">
        <v>5626</v>
      </c>
      <c r="M228" s="32">
        <v>151.63999999999999</v>
      </c>
      <c r="N228" s="33">
        <f t="shared" si="19"/>
        <v>853126.6399999999</v>
      </c>
      <c r="O228" s="34">
        <f t="shared" si="15"/>
        <v>3457000.52</v>
      </c>
    </row>
    <row r="229" spans="1:15" x14ac:dyDescent="0.25">
      <c r="A229" s="20" t="s">
        <v>384</v>
      </c>
      <c r="B229" s="20" t="s">
        <v>385</v>
      </c>
      <c r="C229" s="31">
        <v>1032</v>
      </c>
      <c r="D229" s="32">
        <v>187.88</v>
      </c>
      <c r="E229" s="33">
        <f t="shared" si="16"/>
        <v>193892.16</v>
      </c>
      <c r="F229" s="31">
        <v>10437</v>
      </c>
      <c r="G229" s="32">
        <v>186.14</v>
      </c>
      <c r="H229" s="33">
        <f t="shared" si="17"/>
        <v>1942743.18</v>
      </c>
      <c r="I229" s="31">
        <v>600</v>
      </c>
      <c r="J229" s="32">
        <v>187.88</v>
      </c>
      <c r="K229" s="33">
        <f t="shared" si="18"/>
        <v>112728</v>
      </c>
      <c r="L229" s="31">
        <v>6066</v>
      </c>
      <c r="M229" s="32">
        <v>186.14</v>
      </c>
      <c r="N229" s="33">
        <f t="shared" si="19"/>
        <v>1129125.24</v>
      </c>
      <c r="O229" s="34">
        <f t="shared" si="15"/>
        <v>3378488.58</v>
      </c>
    </row>
    <row r="230" spans="1:15" x14ac:dyDescent="0.25">
      <c r="A230" s="20" t="s">
        <v>386</v>
      </c>
      <c r="B230" s="20" t="s">
        <v>387</v>
      </c>
      <c r="C230" s="31">
        <v>1069</v>
      </c>
      <c r="D230" s="32">
        <v>249.45</v>
      </c>
      <c r="E230" s="33">
        <f t="shared" si="16"/>
        <v>266662.05</v>
      </c>
      <c r="F230" s="31">
        <v>12870</v>
      </c>
      <c r="G230" s="32">
        <v>247.46</v>
      </c>
      <c r="H230" s="33">
        <f t="shared" si="17"/>
        <v>3184810.2</v>
      </c>
      <c r="I230" s="31">
        <v>525</v>
      </c>
      <c r="J230" s="32">
        <v>249.45</v>
      </c>
      <c r="K230" s="33">
        <f t="shared" si="18"/>
        <v>130961.25</v>
      </c>
      <c r="L230" s="31">
        <v>6325</v>
      </c>
      <c r="M230" s="32">
        <v>247.46</v>
      </c>
      <c r="N230" s="33">
        <f t="shared" si="19"/>
        <v>1565184.5</v>
      </c>
      <c r="O230" s="34">
        <f t="shared" si="15"/>
        <v>5147618</v>
      </c>
    </row>
    <row r="231" spans="1:15" x14ac:dyDescent="0.25">
      <c r="A231" s="20" t="s">
        <v>390</v>
      </c>
      <c r="B231" s="20" t="s">
        <v>391</v>
      </c>
      <c r="C231" s="31">
        <v>1837</v>
      </c>
      <c r="D231" s="32">
        <v>310.39</v>
      </c>
      <c r="E231" s="33">
        <f t="shared" si="16"/>
        <v>570186.42999999993</v>
      </c>
      <c r="F231" s="31">
        <v>47152</v>
      </c>
      <c r="G231" s="32">
        <v>308.35000000000002</v>
      </c>
      <c r="H231" s="33">
        <f t="shared" si="17"/>
        <v>14539319.200000001</v>
      </c>
      <c r="I231" s="31">
        <v>933</v>
      </c>
      <c r="J231" s="32">
        <v>310.39</v>
      </c>
      <c r="K231" s="33">
        <f t="shared" si="18"/>
        <v>289593.87</v>
      </c>
      <c r="L231" s="31">
        <v>23948</v>
      </c>
      <c r="M231" s="32">
        <v>308.35000000000002</v>
      </c>
      <c r="N231" s="33">
        <f t="shared" si="19"/>
        <v>7384365.8000000007</v>
      </c>
      <c r="O231" s="34">
        <f t="shared" si="15"/>
        <v>22783465.300000001</v>
      </c>
    </row>
    <row r="232" spans="1:15" x14ac:dyDescent="0.25">
      <c r="A232" s="20" t="s">
        <v>392</v>
      </c>
      <c r="B232" s="20" t="s">
        <v>393</v>
      </c>
      <c r="C232" s="31">
        <v>478</v>
      </c>
      <c r="D232" s="32">
        <v>255.84</v>
      </c>
      <c r="E232" s="33">
        <f t="shared" si="16"/>
        <v>122291.52</v>
      </c>
      <c r="F232" s="31">
        <v>10348</v>
      </c>
      <c r="G232" s="32">
        <v>253.19</v>
      </c>
      <c r="H232" s="33">
        <f t="shared" si="17"/>
        <v>2620010.12</v>
      </c>
      <c r="I232" s="31">
        <v>30</v>
      </c>
      <c r="J232" s="32">
        <v>255.84</v>
      </c>
      <c r="K232" s="33">
        <f t="shared" si="18"/>
        <v>7675.2</v>
      </c>
      <c r="L232" s="31">
        <v>658</v>
      </c>
      <c r="M232" s="32">
        <v>253.19</v>
      </c>
      <c r="N232" s="33">
        <f t="shared" si="19"/>
        <v>166599.01999999999</v>
      </c>
      <c r="O232" s="34">
        <f t="shared" si="15"/>
        <v>2916575.8600000003</v>
      </c>
    </row>
    <row r="233" spans="1:15" x14ac:dyDescent="0.25">
      <c r="A233" s="20" t="s">
        <v>394</v>
      </c>
      <c r="B233" s="20" t="s">
        <v>395</v>
      </c>
      <c r="C233" s="31">
        <v>4824</v>
      </c>
      <c r="D233" s="32">
        <v>195.97</v>
      </c>
      <c r="E233" s="33">
        <f t="shared" si="16"/>
        <v>945359.28</v>
      </c>
      <c r="F233" s="31">
        <v>49488</v>
      </c>
      <c r="G233" s="32">
        <v>194.45</v>
      </c>
      <c r="H233" s="33">
        <f t="shared" si="17"/>
        <v>9622941.5999999996</v>
      </c>
      <c r="I233" s="31">
        <v>2250</v>
      </c>
      <c r="J233" s="32">
        <v>195.97</v>
      </c>
      <c r="K233" s="33">
        <f t="shared" si="18"/>
        <v>440932.5</v>
      </c>
      <c r="L233" s="31">
        <v>23087</v>
      </c>
      <c r="M233" s="32">
        <v>194.45</v>
      </c>
      <c r="N233" s="33">
        <f t="shared" si="19"/>
        <v>4489267.1499999994</v>
      </c>
      <c r="O233" s="34">
        <f t="shared" si="15"/>
        <v>15498500.529999999</v>
      </c>
    </row>
    <row r="234" spans="1:15" x14ac:dyDescent="0.25">
      <c r="A234" s="20" t="s">
        <v>396</v>
      </c>
      <c r="B234" s="20" t="s">
        <v>1094</v>
      </c>
      <c r="C234" s="31">
        <v>3576</v>
      </c>
      <c r="D234" s="32">
        <v>277.10000000000002</v>
      </c>
      <c r="E234" s="33">
        <f t="shared" si="16"/>
        <v>990909.60000000009</v>
      </c>
      <c r="F234" s="31">
        <v>67110</v>
      </c>
      <c r="G234" s="32">
        <v>274.69</v>
      </c>
      <c r="H234" s="33">
        <f t="shared" si="17"/>
        <v>18434445.899999999</v>
      </c>
      <c r="I234" s="31">
        <v>1243</v>
      </c>
      <c r="J234" s="32">
        <v>277.10000000000002</v>
      </c>
      <c r="K234" s="33">
        <f t="shared" si="18"/>
        <v>344435.30000000005</v>
      </c>
      <c r="L234" s="31">
        <v>23328</v>
      </c>
      <c r="M234" s="32">
        <v>274.69</v>
      </c>
      <c r="N234" s="33">
        <f t="shared" si="19"/>
        <v>6407968.3200000003</v>
      </c>
      <c r="O234" s="34">
        <f t="shared" si="15"/>
        <v>26177759.120000001</v>
      </c>
    </row>
    <row r="235" spans="1:15" x14ac:dyDescent="0.25">
      <c r="A235" s="20" t="s">
        <v>398</v>
      </c>
      <c r="B235" s="20" t="s">
        <v>1095</v>
      </c>
      <c r="C235" s="31">
        <v>1366</v>
      </c>
      <c r="D235" s="32">
        <v>269.69</v>
      </c>
      <c r="E235" s="33">
        <f t="shared" si="16"/>
        <v>368396.54</v>
      </c>
      <c r="F235" s="31">
        <v>14421</v>
      </c>
      <c r="G235" s="32">
        <v>267.14</v>
      </c>
      <c r="H235" s="33">
        <f t="shared" si="17"/>
        <v>3852425.94</v>
      </c>
      <c r="I235" s="31">
        <v>336</v>
      </c>
      <c r="J235" s="32">
        <v>269.69</v>
      </c>
      <c r="K235" s="33">
        <f t="shared" si="18"/>
        <v>90615.84</v>
      </c>
      <c r="L235" s="31">
        <v>3545</v>
      </c>
      <c r="M235" s="32">
        <v>267.14</v>
      </c>
      <c r="N235" s="33">
        <f t="shared" si="19"/>
        <v>947011.29999999993</v>
      </c>
      <c r="O235" s="34">
        <f t="shared" si="15"/>
        <v>5258449.62</v>
      </c>
    </row>
    <row r="236" spans="1:15" x14ac:dyDescent="0.25">
      <c r="A236" s="20" t="s">
        <v>400</v>
      </c>
      <c r="B236" s="20" t="s">
        <v>401</v>
      </c>
      <c r="C236" s="31">
        <v>11731</v>
      </c>
      <c r="D236" s="32">
        <v>258.3</v>
      </c>
      <c r="E236" s="33">
        <f t="shared" si="16"/>
        <v>3030117.3000000003</v>
      </c>
      <c r="F236" s="31">
        <v>61164</v>
      </c>
      <c r="G236" s="32">
        <v>256.02</v>
      </c>
      <c r="H236" s="33">
        <f t="shared" si="17"/>
        <v>15659207.279999999</v>
      </c>
      <c r="I236" s="31">
        <v>3346</v>
      </c>
      <c r="J236" s="32">
        <v>258.3</v>
      </c>
      <c r="K236" s="33">
        <f t="shared" si="18"/>
        <v>864271.8</v>
      </c>
      <c r="L236" s="31">
        <v>17443</v>
      </c>
      <c r="M236" s="32">
        <v>256.02</v>
      </c>
      <c r="N236" s="33">
        <f t="shared" si="19"/>
        <v>4465756.8599999994</v>
      </c>
      <c r="O236" s="34">
        <f t="shared" si="15"/>
        <v>24019353.239999998</v>
      </c>
    </row>
    <row r="237" spans="1:15" x14ac:dyDescent="0.25">
      <c r="A237" s="20" t="s">
        <v>402</v>
      </c>
      <c r="B237" s="20" t="s">
        <v>403</v>
      </c>
      <c r="C237" s="31">
        <v>6363</v>
      </c>
      <c r="D237" s="32">
        <v>269.02999999999997</v>
      </c>
      <c r="E237" s="33">
        <f t="shared" si="16"/>
        <v>1711837.89</v>
      </c>
      <c r="F237" s="31">
        <v>40077</v>
      </c>
      <c r="G237" s="32">
        <v>266.74</v>
      </c>
      <c r="H237" s="33">
        <f t="shared" si="17"/>
        <v>10690138.98</v>
      </c>
      <c r="I237" s="31">
        <v>1513</v>
      </c>
      <c r="J237" s="32">
        <v>269.02999999999997</v>
      </c>
      <c r="K237" s="33">
        <f t="shared" si="18"/>
        <v>407042.38999999996</v>
      </c>
      <c r="L237" s="31">
        <v>9529</v>
      </c>
      <c r="M237" s="32">
        <v>266.74</v>
      </c>
      <c r="N237" s="33">
        <f t="shared" si="19"/>
        <v>2541765.46</v>
      </c>
      <c r="O237" s="34">
        <f t="shared" si="15"/>
        <v>15350784.720000001</v>
      </c>
    </row>
    <row r="238" spans="1:15" x14ac:dyDescent="0.25">
      <c r="A238" s="20" t="s">
        <v>404</v>
      </c>
      <c r="B238" s="20" t="s">
        <v>405</v>
      </c>
      <c r="C238" s="31">
        <v>15955</v>
      </c>
      <c r="D238" s="32">
        <v>220.8</v>
      </c>
      <c r="E238" s="33">
        <f t="shared" si="16"/>
        <v>3522864</v>
      </c>
      <c r="F238" s="31">
        <v>51612</v>
      </c>
      <c r="G238" s="32">
        <v>218.56</v>
      </c>
      <c r="H238" s="33">
        <f t="shared" si="17"/>
        <v>11280318.720000001</v>
      </c>
      <c r="I238" s="31">
        <v>2475</v>
      </c>
      <c r="J238" s="32">
        <v>220.8</v>
      </c>
      <c r="K238" s="33">
        <f t="shared" si="18"/>
        <v>546480</v>
      </c>
      <c r="L238" s="31">
        <v>8006</v>
      </c>
      <c r="M238" s="32">
        <v>218.56</v>
      </c>
      <c r="N238" s="33">
        <f t="shared" si="19"/>
        <v>1749791.36</v>
      </c>
      <c r="O238" s="34">
        <f t="shared" si="15"/>
        <v>17099454.080000002</v>
      </c>
    </row>
    <row r="239" spans="1:15" x14ac:dyDescent="0.25">
      <c r="A239" s="20" t="s">
        <v>406</v>
      </c>
      <c r="B239" s="20" t="s">
        <v>1096</v>
      </c>
      <c r="C239" s="31">
        <v>265</v>
      </c>
      <c r="D239" s="32">
        <v>171.6</v>
      </c>
      <c r="E239" s="33">
        <f t="shared" si="16"/>
        <v>45474</v>
      </c>
      <c r="F239" s="31">
        <v>9112</v>
      </c>
      <c r="G239" s="32">
        <v>170.23</v>
      </c>
      <c r="H239" s="33">
        <f t="shared" si="17"/>
        <v>1551135.76</v>
      </c>
      <c r="I239" s="31">
        <v>145</v>
      </c>
      <c r="J239" s="32">
        <v>171.6</v>
      </c>
      <c r="K239" s="33">
        <f t="shared" si="18"/>
        <v>24882</v>
      </c>
      <c r="L239" s="31">
        <v>5002</v>
      </c>
      <c r="M239" s="32">
        <v>170.23</v>
      </c>
      <c r="N239" s="33">
        <f t="shared" si="19"/>
        <v>851490.46</v>
      </c>
      <c r="O239" s="34">
        <f t="shared" si="15"/>
        <v>2472982.2199999997</v>
      </c>
    </row>
    <row r="240" spans="1:15" x14ac:dyDescent="0.25">
      <c r="A240" s="20" t="s">
        <v>26</v>
      </c>
      <c r="B240" s="20" t="s">
        <v>1278</v>
      </c>
      <c r="C240" s="31">
        <v>1179</v>
      </c>
      <c r="D240" s="32">
        <v>171.02</v>
      </c>
      <c r="E240" s="33">
        <f t="shared" si="16"/>
        <v>201632.58000000002</v>
      </c>
      <c r="F240" s="31">
        <v>18538</v>
      </c>
      <c r="G240" s="32">
        <v>169.59</v>
      </c>
      <c r="H240" s="33">
        <f t="shared" si="17"/>
        <v>3143859.42</v>
      </c>
      <c r="I240" s="31">
        <v>459</v>
      </c>
      <c r="J240" s="32">
        <v>171.02</v>
      </c>
      <c r="K240" s="33">
        <f t="shared" si="18"/>
        <v>78498.180000000008</v>
      </c>
      <c r="L240" s="31">
        <v>7214</v>
      </c>
      <c r="M240" s="32">
        <v>169.59</v>
      </c>
      <c r="N240" s="33">
        <f t="shared" si="19"/>
        <v>1223422.26</v>
      </c>
      <c r="O240" s="34">
        <f t="shared" si="15"/>
        <v>4647412.4399999995</v>
      </c>
    </row>
    <row r="241" spans="1:15" x14ac:dyDescent="0.25">
      <c r="A241" s="20" t="s">
        <v>408</v>
      </c>
      <c r="B241" s="20" t="s">
        <v>409</v>
      </c>
      <c r="C241" s="31">
        <v>7416</v>
      </c>
      <c r="D241" s="32">
        <v>187.1</v>
      </c>
      <c r="E241" s="33">
        <f t="shared" si="16"/>
        <v>1387533.5999999999</v>
      </c>
      <c r="F241" s="31">
        <v>36908</v>
      </c>
      <c r="G241" s="32">
        <v>185.58</v>
      </c>
      <c r="H241" s="33">
        <f t="shared" si="17"/>
        <v>6849386.6400000006</v>
      </c>
      <c r="I241" s="31">
        <v>2410</v>
      </c>
      <c r="J241" s="32">
        <v>187.1</v>
      </c>
      <c r="K241" s="33">
        <f t="shared" si="18"/>
        <v>450911</v>
      </c>
      <c r="L241" s="31">
        <v>11992</v>
      </c>
      <c r="M241" s="32">
        <v>185.58</v>
      </c>
      <c r="N241" s="33">
        <f t="shared" si="19"/>
        <v>2225475.3600000003</v>
      </c>
      <c r="O241" s="34">
        <f t="shared" si="15"/>
        <v>10913306.6</v>
      </c>
    </row>
    <row r="242" spans="1:15" x14ac:dyDescent="0.25">
      <c r="A242" s="20" t="s">
        <v>410</v>
      </c>
      <c r="B242" s="20" t="s">
        <v>411</v>
      </c>
      <c r="C242" s="31">
        <v>4712</v>
      </c>
      <c r="D242" s="32">
        <v>276.38</v>
      </c>
      <c r="E242" s="33">
        <f t="shared" si="16"/>
        <v>1302302.56</v>
      </c>
      <c r="F242" s="31">
        <v>26748</v>
      </c>
      <c r="G242" s="32">
        <v>273.89999999999998</v>
      </c>
      <c r="H242" s="33">
        <f t="shared" si="17"/>
        <v>7326277.1999999993</v>
      </c>
      <c r="I242" s="31">
        <v>1562</v>
      </c>
      <c r="J242" s="32">
        <v>276.38</v>
      </c>
      <c r="K242" s="33">
        <f t="shared" si="18"/>
        <v>431705.56</v>
      </c>
      <c r="L242" s="31">
        <v>8868</v>
      </c>
      <c r="M242" s="32">
        <v>273.89999999999998</v>
      </c>
      <c r="N242" s="33">
        <f t="shared" si="19"/>
        <v>2428945.1999999997</v>
      </c>
      <c r="O242" s="34">
        <f t="shared" si="15"/>
        <v>11489230.52</v>
      </c>
    </row>
    <row r="243" spans="1:15" x14ac:dyDescent="0.25">
      <c r="A243" s="20" t="s">
        <v>412</v>
      </c>
      <c r="B243" s="20" t="s">
        <v>1097</v>
      </c>
      <c r="C243" s="31">
        <v>3663</v>
      </c>
      <c r="D243" s="32">
        <v>209.24</v>
      </c>
      <c r="E243" s="33">
        <f t="shared" si="16"/>
        <v>766446.12</v>
      </c>
      <c r="F243" s="31">
        <v>31850</v>
      </c>
      <c r="G243" s="32">
        <v>207.67</v>
      </c>
      <c r="H243" s="33">
        <f t="shared" si="17"/>
        <v>6614289.5</v>
      </c>
      <c r="I243" s="31">
        <v>1266</v>
      </c>
      <c r="J243" s="32">
        <v>209.24</v>
      </c>
      <c r="K243" s="33">
        <f t="shared" si="18"/>
        <v>264897.84000000003</v>
      </c>
      <c r="L243" s="31">
        <v>11008</v>
      </c>
      <c r="M243" s="32">
        <v>207.67</v>
      </c>
      <c r="N243" s="33">
        <f t="shared" si="19"/>
        <v>2286031.36</v>
      </c>
      <c r="O243" s="34">
        <f t="shared" si="15"/>
        <v>9931664.8199999984</v>
      </c>
    </row>
    <row r="244" spans="1:15" x14ac:dyDescent="0.25">
      <c r="A244" s="20" t="s">
        <v>414</v>
      </c>
      <c r="B244" s="20" t="s">
        <v>415</v>
      </c>
      <c r="C244" s="31">
        <v>3542</v>
      </c>
      <c r="D244" s="32">
        <v>190.48</v>
      </c>
      <c r="E244" s="33">
        <f t="shared" si="16"/>
        <v>674680.15999999992</v>
      </c>
      <c r="F244" s="31">
        <v>22277</v>
      </c>
      <c r="G244" s="32">
        <v>188.94</v>
      </c>
      <c r="H244" s="33">
        <f t="shared" si="17"/>
        <v>4209016.38</v>
      </c>
      <c r="I244" s="31">
        <v>2537</v>
      </c>
      <c r="J244" s="32">
        <v>190.48</v>
      </c>
      <c r="K244" s="33">
        <f t="shared" si="18"/>
        <v>483247.75999999995</v>
      </c>
      <c r="L244" s="31">
        <v>15959</v>
      </c>
      <c r="M244" s="32">
        <v>188.94</v>
      </c>
      <c r="N244" s="33">
        <f t="shared" si="19"/>
        <v>3015293.46</v>
      </c>
      <c r="O244" s="34">
        <f t="shared" si="15"/>
        <v>8382237.7599999998</v>
      </c>
    </row>
    <row r="245" spans="1:15" x14ac:dyDescent="0.25">
      <c r="A245" s="20" t="s">
        <v>416</v>
      </c>
      <c r="B245" s="20" t="s">
        <v>417</v>
      </c>
      <c r="C245" s="31">
        <v>42590</v>
      </c>
      <c r="D245" s="32">
        <v>286.45999999999998</v>
      </c>
      <c r="E245" s="33">
        <f t="shared" si="16"/>
        <v>12200331.399999999</v>
      </c>
      <c r="F245" s="31">
        <v>503</v>
      </c>
      <c r="G245" s="32">
        <v>284.10000000000002</v>
      </c>
      <c r="H245" s="33">
        <f t="shared" si="17"/>
        <v>142902.30000000002</v>
      </c>
      <c r="I245" s="31">
        <v>18559</v>
      </c>
      <c r="J245" s="32">
        <v>286.45999999999998</v>
      </c>
      <c r="K245" s="33">
        <f t="shared" si="18"/>
        <v>5316411.1399999997</v>
      </c>
      <c r="L245" s="31">
        <v>219</v>
      </c>
      <c r="M245" s="32">
        <v>284.10000000000002</v>
      </c>
      <c r="N245" s="33">
        <f t="shared" si="19"/>
        <v>62217.9</v>
      </c>
      <c r="O245" s="34">
        <f t="shared" si="15"/>
        <v>17721862.739999998</v>
      </c>
    </row>
    <row r="246" spans="1:15" x14ac:dyDescent="0.25">
      <c r="A246" s="20" t="s">
        <v>418</v>
      </c>
      <c r="B246" s="20" t="s">
        <v>419</v>
      </c>
      <c r="C246" s="31">
        <v>1602</v>
      </c>
      <c r="D246" s="32">
        <v>158.66999999999999</v>
      </c>
      <c r="E246" s="33">
        <f t="shared" si="16"/>
        <v>254189.33999999997</v>
      </c>
      <c r="F246" s="31">
        <v>37106</v>
      </c>
      <c r="G246" s="32">
        <v>157.54</v>
      </c>
      <c r="H246" s="33">
        <f t="shared" si="17"/>
        <v>5845679.2399999993</v>
      </c>
      <c r="I246" s="31">
        <v>318</v>
      </c>
      <c r="J246" s="32">
        <v>158.66999999999999</v>
      </c>
      <c r="K246" s="33">
        <f t="shared" si="18"/>
        <v>50457.06</v>
      </c>
      <c r="L246" s="31">
        <v>7355</v>
      </c>
      <c r="M246" s="32">
        <v>157.54</v>
      </c>
      <c r="N246" s="33">
        <f t="shared" si="19"/>
        <v>1158706.7</v>
      </c>
      <c r="O246" s="34">
        <f t="shared" si="15"/>
        <v>7309032.3399999989</v>
      </c>
    </row>
    <row r="247" spans="1:15" x14ac:dyDescent="0.25">
      <c r="A247" s="20" t="s">
        <v>420</v>
      </c>
      <c r="B247" s="20" t="s">
        <v>421</v>
      </c>
      <c r="C247" s="31">
        <v>8319</v>
      </c>
      <c r="D247" s="32">
        <v>169.25</v>
      </c>
      <c r="E247" s="33">
        <f t="shared" si="16"/>
        <v>1407990.75</v>
      </c>
      <c r="F247" s="31">
        <v>16489</v>
      </c>
      <c r="G247" s="32">
        <v>167.96</v>
      </c>
      <c r="H247" s="33">
        <f t="shared" si="17"/>
        <v>2769492.44</v>
      </c>
      <c r="I247" s="31">
        <v>4875</v>
      </c>
      <c r="J247" s="32">
        <v>169.25</v>
      </c>
      <c r="K247" s="33">
        <f t="shared" si="18"/>
        <v>825093.75</v>
      </c>
      <c r="L247" s="31">
        <v>9663</v>
      </c>
      <c r="M247" s="32">
        <v>167.96</v>
      </c>
      <c r="N247" s="33">
        <f t="shared" si="19"/>
        <v>1622997.48</v>
      </c>
      <c r="O247" s="34">
        <f t="shared" si="15"/>
        <v>6625574.4199999999</v>
      </c>
    </row>
    <row r="248" spans="1:15" x14ac:dyDescent="0.25">
      <c r="A248" s="20" t="s">
        <v>422</v>
      </c>
      <c r="B248" s="20" t="s">
        <v>1322</v>
      </c>
      <c r="C248" s="31">
        <v>0</v>
      </c>
      <c r="D248" s="32">
        <v>171.31</v>
      </c>
      <c r="E248" s="33">
        <f t="shared" si="16"/>
        <v>0</v>
      </c>
      <c r="F248" s="31">
        <v>22363</v>
      </c>
      <c r="G248" s="32">
        <v>170.07</v>
      </c>
      <c r="H248" s="33">
        <f t="shared" si="17"/>
        <v>3803275.4099999997</v>
      </c>
      <c r="I248" s="31">
        <v>0</v>
      </c>
      <c r="J248" s="32">
        <v>171.31</v>
      </c>
      <c r="K248" s="33">
        <f t="shared" si="18"/>
        <v>0</v>
      </c>
      <c r="L248" s="31">
        <v>9527</v>
      </c>
      <c r="M248" s="32">
        <v>170.07</v>
      </c>
      <c r="N248" s="33">
        <f t="shared" si="19"/>
        <v>1620256.89</v>
      </c>
      <c r="O248" s="34">
        <f t="shared" si="15"/>
        <v>5423532.2999999998</v>
      </c>
    </row>
    <row r="249" spans="1:15" x14ac:dyDescent="0.25">
      <c r="A249" s="20" t="s">
        <v>424</v>
      </c>
      <c r="B249" s="20" t="s">
        <v>425</v>
      </c>
      <c r="C249" s="31">
        <v>391</v>
      </c>
      <c r="D249" s="32">
        <v>158.97999999999999</v>
      </c>
      <c r="E249" s="33">
        <f t="shared" si="16"/>
        <v>62161.179999999993</v>
      </c>
      <c r="F249" s="31">
        <v>23950</v>
      </c>
      <c r="G249" s="32">
        <v>157.85</v>
      </c>
      <c r="H249" s="33">
        <f t="shared" si="17"/>
        <v>3780507.5</v>
      </c>
      <c r="I249" s="31">
        <v>4</v>
      </c>
      <c r="J249" s="32">
        <v>158.97999999999999</v>
      </c>
      <c r="K249" s="33">
        <f t="shared" si="18"/>
        <v>635.91999999999996</v>
      </c>
      <c r="L249" s="31">
        <v>232</v>
      </c>
      <c r="M249" s="32">
        <v>157.85</v>
      </c>
      <c r="N249" s="33">
        <f t="shared" si="19"/>
        <v>36621.199999999997</v>
      </c>
      <c r="O249" s="34">
        <f t="shared" si="15"/>
        <v>3879925.8000000003</v>
      </c>
    </row>
    <row r="250" spans="1:15" x14ac:dyDescent="0.25">
      <c r="A250" s="20" t="s">
        <v>426</v>
      </c>
      <c r="B250" s="20" t="s">
        <v>427</v>
      </c>
      <c r="C250" s="31">
        <v>5409</v>
      </c>
      <c r="D250" s="32">
        <v>312.25</v>
      </c>
      <c r="E250" s="33">
        <f t="shared" si="16"/>
        <v>1688960.25</v>
      </c>
      <c r="F250" s="31">
        <v>100601</v>
      </c>
      <c r="G250" s="32">
        <v>309.74</v>
      </c>
      <c r="H250" s="33">
        <f t="shared" si="17"/>
        <v>31160153.740000002</v>
      </c>
      <c r="I250" s="31">
        <v>2759</v>
      </c>
      <c r="J250" s="32">
        <v>312.25</v>
      </c>
      <c r="K250" s="33">
        <f t="shared" si="18"/>
        <v>861497.75</v>
      </c>
      <c r="L250" s="31">
        <v>51305</v>
      </c>
      <c r="M250" s="32">
        <v>309.74</v>
      </c>
      <c r="N250" s="33">
        <f t="shared" si="19"/>
        <v>15891210.700000001</v>
      </c>
      <c r="O250" s="34">
        <f t="shared" si="15"/>
        <v>49601822.440000005</v>
      </c>
    </row>
    <row r="251" spans="1:15" x14ac:dyDescent="0.25">
      <c r="A251" s="20" t="s">
        <v>428</v>
      </c>
      <c r="B251" s="20" t="s">
        <v>429</v>
      </c>
      <c r="C251" s="31">
        <v>0</v>
      </c>
      <c r="D251" s="32">
        <v>259.56</v>
      </c>
      <c r="E251" s="33">
        <f t="shared" si="16"/>
        <v>0</v>
      </c>
      <c r="F251" s="31">
        <v>10542</v>
      </c>
      <c r="G251" s="32">
        <v>257.60000000000002</v>
      </c>
      <c r="H251" s="33">
        <f t="shared" si="17"/>
        <v>2715619.2</v>
      </c>
      <c r="I251" s="31">
        <v>0</v>
      </c>
      <c r="J251" s="32">
        <v>259.56</v>
      </c>
      <c r="K251" s="33">
        <f t="shared" si="18"/>
        <v>0</v>
      </c>
      <c r="L251" s="31">
        <v>6600</v>
      </c>
      <c r="M251" s="32">
        <v>257.60000000000002</v>
      </c>
      <c r="N251" s="33">
        <f t="shared" si="19"/>
        <v>1700160.0000000002</v>
      </c>
      <c r="O251" s="34">
        <f t="shared" si="15"/>
        <v>4415779.2</v>
      </c>
    </row>
    <row r="252" spans="1:15" x14ac:dyDescent="0.25">
      <c r="A252" s="20" t="s">
        <v>430</v>
      </c>
      <c r="B252" s="20" t="s">
        <v>431</v>
      </c>
      <c r="C252" s="31">
        <v>5948</v>
      </c>
      <c r="D252" s="32">
        <v>312.01</v>
      </c>
      <c r="E252" s="33">
        <f t="shared" si="16"/>
        <v>1855835.48</v>
      </c>
      <c r="F252" s="31">
        <v>26843</v>
      </c>
      <c r="G252" s="32">
        <v>309.99</v>
      </c>
      <c r="H252" s="33">
        <f t="shared" si="17"/>
        <v>8321061.5700000003</v>
      </c>
      <c r="I252" s="31">
        <v>2779</v>
      </c>
      <c r="J252" s="32">
        <v>312.01</v>
      </c>
      <c r="K252" s="33">
        <f t="shared" si="18"/>
        <v>867075.78999999992</v>
      </c>
      <c r="L252" s="31">
        <v>12541</v>
      </c>
      <c r="M252" s="32">
        <v>309.99</v>
      </c>
      <c r="N252" s="33">
        <f t="shared" si="19"/>
        <v>3887584.5900000003</v>
      </c>
      <c r="O252" s="34">
        <f t="shared" si="15"/>
        <v>14931557.43</v>
      </c>
    </row>
    <row r="253" spans="1:15" x14ac:dyDescent="0.25">
      <c r="A253" s="20" t="s">
        <v>433</v>
      </c>
      <c r="B253" s="20" t="s">
        <v>1098</v>
      </c>
      <c r="C253" s="31">
        <v>0</v>
      </c>
      <c r="D253" s="32">
        <v>198.94</v>
      </c>
      <c r="E253" s="33">
        <f t="shared" si="16"/>
        <v>0</v>
      </c>
      <c r="F253" s="31">
        <v>14824</v>
      </c>
      <c r="G253" s="32">
        <v>197.48</v>
      </c>
      <c r="H253" s="33">
        <f t="shared" si="17"/>
        <v>2927443.52</v>
      </c>
      <c r="I253" s="31">
        <v>0</v>
      </c>
      <c r="J253" s="32">
        <v>198.94</v>
      </c>
      <c r="K253" s="33">
        <f t="shared" si="18"/>
        <v>0</v>
      </c>
      <c r="L253" s="31">
        <v>8425</v>
      </c>
      <c r="M253" s="32">
        <v>197.48</v>
      </c>
      <c r="N253" s="33">
        <f t="shared" si="19"/>
        <v>1663769</v>
      </c>
      <c r="O253" s="34">
        <f t="shared" si="15"/>
        <v>4591212.5199999996</v>
      </c>
    </row>
    <row r="254" spans="1:15" x14ac:dyDescent="0.25">
      <c r="A254" s="20" t="s">
        <v>435</v>
      </c>
      <c r="B254" s="20" t="s">
        <v>436</v>
      </c>
      <c r="C254" s="31">
        <v>0</v>
      </c>
      <c r="D254" s="32">
        <v>237.05</v>
      </c>
      <c r="E254" s="33">
        <f t="shared" si="16"/>
        <v>0</v>
      </c>
      <c r="F254" s="31">
        <v>9248</v>
      </c>
      <c r="G254" s="32">
        <v>235.4</v>
      </c>
      <c r="H254" s="33">
        <f t="shared" si="17"/>
        <v>2176979.2000000002</v>
      </c>
      <c r="I254" s="31">
        <v>0</v>
      </c>
      <c r="J254" s="32">
        <v>237.05</v>
      </c>
      <c r="K254" s="33">
        <f t="shared" si="18"/>
        <v>0</v>
      </c>
      <c r="L254" s="31">
        <v>0</v>
      </c>
      <c r="M254" s="32">
        <v>235.4</v>
      </c>
      <c r="N254" s="33">
        <f t="shared" si="19"/>
        <v>0</v>
      </c>
      <c r="O254" s="34">
        <f t="shared" si="15"/>
        <v>2176979.2000000002</v>
      </c>
    </row>
    <row r="255" spans="1:15" x14ac:dyDescent="0.25">
      <c r="A255" s="20" t="s">
        <v>1099</v>
      </c>
      <c r="B255" s="20" t="s">
        <v>1100</v>
      </c>
      <c r="C255" s="31">
        <v>0</v>
      </c>
      <c r="D255" s="32">
        <v>260.14</v>
      </c>
      <c r="E255" s="33">
        <f t="shared" si="16"/>
        <v>0</v>
      </c>
      <c r="F255" s="31">
        <v>1759</v>
      </c>
      <c r="G255" s="32">
        <v>258.55</v>
      </c>
      <c r="H255" s="33">
        <f t="shared" si="17"/>
        <v>454789.45</v>
      </c>
      <c r="I255" s="31">
        <v>0</v>
      </c>
      <c r="J255" s="32">
        <v>260.14</v>
      </c>
      <c r="K255" s="33">
        <f t="shared" si="18"/>
        <v>0</v>
      </c>
      <c r="L255" s="31">
        <v>0</v>
      </c>
      <c r="M255" s="32">
        <v>258.55</v>
      </c>
      <c r="N255" s="33">
        <f t="shared" si="19"/>
        <v>0</v>
      </c>
      <c r="O255" s="34">
        <f t="shared" si="15"/>
        <v>454789.45</v>
      </c>
    </row>
    <row r="256" spans="1:15" x14ac:dyDescent="0.25">
      <c r="A256" s="20" t="s">
        <v>437</v>
      </c>
      <c r="B256" s="20" t="s">
        <v>438</v>
      </c>
      <c r="C256" s="31">
        <v>6352</v>
      </c>
      <c r="D256" s="32">
        <v>183.59</v>
      </c>
      <c r="E256" s="33">
        <f t="shared" si="16"/>
        <v>1166163.68</v>
      </c>
      <c r="F256" s="31">
        <v>0</v>
      </c>
      <c r="G256" s="32">
        <v>182.13</v>
      </c>
      <c r="H256" s="33">
        <f t="shared" si="17"/>
        <v>0</v>
      </c>
      <c r="I256" s="31">
        <v>5007</v>
      </c>
      <c r="J256" s="32">
        <v>183.59</v>
      </c>
      <c r="K256" s="33">
        <f t="shared" si="18"/>
        <v>919235.13</v>
      </c>
      <c r="L256" s="31">
        <v>0</v>
      </c>
      <c r="M256" s="32">
        <v>182.13</v>
      </c>
      <c r="N256" s="33">
        <f t="shared" si="19"/>
        <v>0</v>
      </c>
      <c r="O256" s="34">
        <f t="shared" si="15"/>
        <v>2085398.81</v>
      </c>
    </row>
    <row r="257" spans="1:15" x14ac:dyDescent="0.25">
      <c r="A257" s="20" t="s">
        <v>1102</v>
      </c>
      <c r="B257" s="20" t="s">
        <v>1323</v>
      </c>
      <c r="C257" s="31">
        <v>0</v>
      </c>
      <c r="D257" s="32">
        <v>257.42</v>
      </c>
      <c r="E257" s="33">
        <f t="shared" si="16"/>
        <v>0</v>
      </c>
      <c r="F257" s="31">
        <v>56686</v>
      </c>
      <c r="G257" s="32">
        <v>255.74</v>
      </c>
      <c r="H257" s="33">
        <f t="shared" si="17"/>
        <v>14496877.640000001</v>
      </c>
      <c r="I257" s="31">
        <v>0</v>
      </c>
      <c r="J257" s="32">
        <v>257.42</v>
      </c>
      <c r="K257" s="33">
        <f t="shared" si="18"/>
        <v>0</v>
      </c>
      <c r="L257" s="31">
        <v>0</v>
      </c>
      <c r="M257" s="32">
        <v>255.74</v>
      </c>
      <c r="N257" s="33">
        <f t="shared" si="19"/>
        <v>0</v>
      </c>
      <c r="O257" s="34">
        <f t="shared" si="15"/>
        <v>14496877.640000001</v>
      </c>
    </row>
    <row r="258" spans="1:15" x14ac:dyDescent="0.25">
      <c r="A258" s="20" t="s">
        <v>439</v>
      </c>
      <c r="B258" s="20" t="s">
        <v>1101</v>
      </c>
      <c r="C258" s="31">
        <v>0</v>
      </c>
      <c r="D258" s="32">
        <v>209.34</v>
      </c>
      <c r="E258" s="33">
        <f t="shared" si="16"/>
        <v>0</v>
      </c>
      <c r="F258" s="31">
        <v>25983</v>
      </c>
      <c r="G258" s="32">
        <v>207.78</v>
      </c>
      <c r="H258" s="33">
        <f t="shared" si="17"/>
        <v>5398747.7400000002</v>
      </c>
      <c r="I258" s="31">
        <v>0</v>
      </c>
      <c r="J258" s="32">
        <v>209.34</v>
      </c>
      <c r="K258" s="33">
        <f t="shared" si="18"/>
        <v>0</v>
      </c>
      <c r="L258" s="31">
        <v>0</v>
      </c>
      <c r="M258" s="32">
        <v>207.78</v>
      </c>
      <c r="N258" s="33">
        <f t="shared" si="19"/>
        <v>0</v>
      </c>
      <c r="O258" s="34">
        <f t="shared" si="15"/>
        <v>5398747.7400000002</v>
      </c>
    </row>
    <row r="259" spans="1:15" x14ac:dyDescent="0.25">
      <c r="A259" s="20" t="s">
        <v>442</v>
      </c>
      <c r="B259" s="20" t="s">
        <v>1103</v>
      </c>
      <c r="C259" s="31">
        <v>741</v>
      </c>
      <c r="D259" s="32">
        <v>188.38</v>
      </c>
      <c r="E259" s="33">
        <f t="shared" si="16"/>
        <v>139589.57999999999</v>
      </c>
      <c r="F259" s="31">
        <v>35483</v>
      </c>
      <c r="G259" s="32">
        <v>186.85</v>
      </c>
      <c r="H259" s="33">
        <f t="shared" si="17"/>
        <v>6629998.5499999998</v>
      </c>
      <c r="I259" s="31">
        <v>304</v>
      </c>
      <c r="J259" s="32">
        <v>188.38</v>
      </c>
      <c r="K259" s="33">
        <f t="shared" si="18"/>
        <v>57267.519999999997</v>
      </c>
      <c r="L259" s="31">
        <v>14568</v>
      </c>
      <c r="M259" s="32">
        <v>186.85</v>
      </c>
      <c r="N259" s="33">
        <f t="shared" si="19"/>
        <v>2722030.8</v>
      </c>
      <c r="O259" s="34">
        <f t="shared" si="15"/>
        <v>9548886.4499999993</v>
      </c>
    </row>
    <row r="260" spans="1:15" x14ac:dyDescent="0.25">
      <c r="A260" s="20" t="s">
        <v>1104</v>
      </c>
      <c r="B260" s="20" t="s">
        <v>1105</v>
      </c>
      <c r="C260" s="31">
        <v>0</v>
      </c>
      <c r="D260" s="32">
        <v>187.32</v>
      </c>
      <c r="E260" s="33">
        <f t="shared" si="16"/>
        <v>0</v>
      </c>
      <c r="F260" s="31">
        <v>366</v>
      </c>
      <c r="G260" s="32">
        <v>185.88</v>
      </c>
      <c r="H260" s="33">
        <f t="shared" si="17"/>
        <v>68032.08</v>
      </c>
      <c r="I260" s="31">
        <v>0</v>
      </c>
      <c r="J260" s="32">
        <v>187.32</v>
      </c>
      <c r="K260" s="33">
        <f t="shared" si="18"/>
        <v>0</v>
      </c>
      <c r="L260" s="31">
        <v>366</v>
      </c>
      <c r="M260" s="32">
        <v>185.88</v>
      </c>
      <c r="N260" s="33">
        <f t="shared" si="19"/>
        <v>68032.08</v>
      </c>
      <c r="O260" s="34">
        <f t="shared" si="15"/>
        <v>136064.16</v>
      </c>
    </row>
    <row r="261" spans="1:15" x14ac:dyDescent="0.25">
      <c r="A261" s="20" t="s">
        <v>1106</v>
      </c>
      <c r="B261" s="20" t="s">
        <v>1107</v>
      </c>
      <c r="C261" s="31">
        <v>0</v>
      </c>
      <c r="D261" s="32">
        <v>170.7</v>
      </c>
      <c r="E261" s="33">
        <f t="shared" si="16"/>
        <v>0</v>
      </c>
      <c r="F261" s="31">
        <v>0</v>
      </c>
      <c r="G261" s="32">
        <v>169.32</v>
      </c>
      <c r="H261" s="33">
        <f t="shared" si="17"/>
        <v>0</v>
      </c>
      <c r="I261" s="31">
        <v>0</v>
      </c>
      <c r="J261" s="32">
        <v>170.7</v>
      </c>
      <c r="K261" s="33">
        <f t="shared" si="18"/>
        <v>0</v>
      </c>
      <c r="L261" s="31">
        <v>0</v>
      </c>
      <c r="M261" s="32">
        <v>169.32</v>
      </c>
      <c r="N261" s="33">
        <f t="shared" si="19"/>
        <v>0</v>
      </c>
      <c r="O261" s="34">
        <f t="shared" si="15"/>
        <v>0</v>
      </c>
    </row>
    <row r="262" spans="1:15" x14ac:dyDescent="0.25">
      <c r="A262" s="20" t="s">
        <v>444</v>
      </c>
      <c r="B262" s="20" t="s">
        <v>445</v>
      </c>
      <c r="C262" s="31">
        <v>3981</v>
      </c>
      <c r="D262" s="32">
        <v>378.26</v>
      </c>
      <c r="E262" s="33">
        <f t="shared" si="16"/>
        <v>1505853.06</v>
      </c>
      <c r="F262" s="31">
        <v>35569</v>
      </c>
      <c r="G262" s="32">
        <v>375.08</v>
      </c>
      <c r="H262" s="33">
        <f t="shared" si="17"/>
        <v>13341220.52</v>
      </c>
      <c r="I262" s="31">
        <v>1985</v>
      </c>
      <c r="J262" s="32">
        <v>378.26</v>
      </c>
      <c r="K262" s="33">
        <f t="shared" si="18"/>
        <v>750846.1</v>
      </c>
      <c r="L262" s="31">
        <v>17732</v>
      </c>
      <c r="M262" s="32">
        <v>375.08</v>
      </c>
      <c r="N262" s="33">
        <f t="shared" si="19"/>
        <v>6650918.5599999996</v>
      </c>
      <c r="O262" s="34">
        <f t="shared" si="15"/>
        <v>22248838.239999998</v>
      </c>
    </row>
    <row r="263" spans="1:15" x14ac:dyDescent="0.25">
      <c r="A263" s="20" t="s">
        <v>446</v>
      </c>
      <c r="B263" s="20" t="s">
        <v>447</v>
      </c>
      <c r="C263" s="31">
        <v>0</v>
      </c>
      <c r="D263" s="32">
        <v>179.73</v>
      </c>
      <c r="E263" s="33">
        <f t="shared" si="16"/>
        <v>0</v>
      </c>
      <c r="F263" s="31">
        <v>174</v>
      </c>
      <c r="G263" s="32">
        <v>178.4</v>
      </c>
      <c r="H263" s="33">
        <f t="shared" si="17"/>
        <v>31041.600000000002</v>
      </c>
      <c r="I263" s="31">
        <v>0</v>
      </c>
      <c r="J263" s="32">
        <v>179.73</v>
      </c>
      <c r="K263" s="33">
        <f t="shared" si="18"/>
        <v>0</v>
      </c>
      <c r="L263" s="31">
        <v>0</v>
      </c>
      <c r="M263" s="32">
        <v>178.4</v>
      </c>
      <c r="N263" s="33">
        <f t="shared" si="19"/>
        <v>0</v>
      </c>
      <c r="O263" s="34">
        <f t="shared" si="15"/>
        <v>31041.600000000002</v>
      </c>
    </row>
    <row r="264" spans="1:15" x14ac:dyDescent="0.25">
      <c r="A264" s="20" t="s">
        <v>448</v>
      </c>
      <c r="B264" s="20" t="s">
        <v>449</v>
      </c>
      <c r="C264" s="31">
        <v>13167</v>
      </c>
      <c r="D264" s="32">
        <v>274.17</v>
      </c>
      <c r="E264" s="33">
        <f t="shared" si="16"/>
        <v>3609996.39</v>
      </c>
      <c r="F264" s="31">
        <v>115481</v>
      </c>
      <c r="G264" s="32">
        <v>271.89999999999998</v>
      </c>
      <c r="H264" s="33">
        <f t="shared" si="17"/>
        <v>31399283.899999999</v>
      </c>
      <c r="I264" s="31">
        <v>4218</v>
      </c>
      <c r="J264" s="32">
        <v>274.17</v>
      </c>
      <c r="K264" s="33">
        <f t="shared" si="18"/>
        <v>1156449.06</v>
      </c>
      <c r="L264" s="31">
        <v>36994</v>
      </c>
      <c r="M264" s="32">
        <v>271.89999999999998</v>
      </c>
      <c r="N264" s="33">
        <f t="shared" si="19"/>
        <v>10058668.6</v>
      </c>
      <c r="O264" s="34">
        <f t="shared" ref="O264:O327" si="20">N264+K264+H264+E264</f>
        <v>46224397.950000003</v>
      </c>
    </row>
    <row r="265" spans="1:15" x14ac:dyDescent="0.25">
      <c r="A265" s="20" t="s">
        <v>450</v>
      </c>
      <c r="B265" s="20" t="s">
        <v>451</v>
      </c>
      <c r="C265" s="31">
        <v>0</v>
      </c>
      <c r="D265" s="32">
        <v>194.17</v>
      </c>
      <c r="E265" s="33">
        <f t="shared" ref="E265:E328" si="21">D265*C265</f>
        <v>0</v>
      </c>
      <c r="F265" s="31">
        <v>14377</v>
      </c>
      <c r="G265" s="32">
        <v>192.74</v>
      </c>
      <c r="H265" s="33">
        <f t="shared" ref="H265:H328" si="22">G265*F265</f>
        <v>2771022.98</v>
      </c>
      <c r="I265" s="31">
        <v>0</v>
      </c>
      <c r="J265" s="32">
        <v>194.17</v>
      </c>
      <c r="K265" s="33">
        <f t="shared" ref="K265:K328" si="23">J265*I265</f>
        <v>0</v>
      </c>
      <c r="L265" s="31">
        <v>2951</v>
      </c>
      <c r="M265" s="32">
        <v>192.74</v>
      </c>
      <c r="N265" s="33">
        <f t="shared" ref="N265:N328" si="24">M265*L265</f>
        <v>568775.74</v>
      </c>
      <c r="O265" s="34">
        <f t="shared" si="20"/>
        <v>3339798.7199999997</v>
      </c>
    </row>
    <row r="266" spans="1:15" x14ac:dyDescent="0.25">
      <c r="A266" s="20" t="s">
        <v>452</v>
      </c>
      <c r="B266" s="20" t="s">
        <v>453</v>
      </c>
      <c r="C266" s="31">
        <v>0</v>
      </c>
      <c r="D266" s="32">
        <v>196.13</v>
      </c>
      <c r="E266" s="33">
        <f t="shared" si="21"/>
        <v>0</v>
      </c>
      <c r="F266" s="31">
        <v>18196</v>
      </c>
      <c r="G266" s="32">
        <v>194.62</v>
      </c>
      <c r="H266" s="33">
        <f t="shared" si="22"/>
        <v>3541305.52</v>
      </c>
      <c r="I266" s="31">
        <v>0</v>
      </c>
      <c r="J266" s="32">
        <v>196.13</v>
      </c>
      <c r="K266" s="33">
        <f t="shared" si="23"/>
        <v>0</v>
      </c>
      <c r="L266" s="31">
        <v>21502</v>
      </c>
      <c r="M266" s="32">
        <v>194.62</v>
      </c>
      <c r="N266" s="33">
        <f t="shared" si="24"/>
        <v>4184719.24</v>
      </c>
      <c r="O266" s="34">
        <f t="shared" si="20"/>
        <v>7726024.7599999998</v>
      </c>
    </row>
    <row r="267" spans="1:15" x14ac:dyDescent="0.25">
      <c r="A267" s="20" t="s">
        <v>454</v>
      </c>
      <c r="B267" s="20" t="s">
        <v>1108</v>
      </c>
      <c r="C267" s="31">
        <v>5138</v>
      </c>
      <c r="D267" s="32">
        <v>303.36</v>
      </c>
      <c r="E267" s="33">
        <f t="shared" si="21"/>
        <v>1558663.6800000002</v>
      </c>
      <c r="F267" s="31">
        <v>45086</v>
      </c>
      <c r="G267" s="32">
        <v>300.37</v>
      </c>
      <c r="H267" s="33">
        <f t="shared" si="22"/>
        <v>13542481.82</v>
      </c>
      <c r="I267" s="31">
        <v>1570</v>
      </c>
      <c r="J267" s="32">
        <v>303.36</v>
      </c>
      <c r="K267" s="33">
        <f t="shared" si="23"/>
        <v>476275.20000000001</v>
      </c>
      <c r="L267" s="31">
        <v>13780</v>
      </c>
      <c r="M267" s="32">
        <v>300.37</v>
      </c>
      <c r="N267" s="33">
        <f t="shared" si="24"/>
        <v>4139098.6</v>
      </c>
      <c r="O267" s="34">
        <f t="shared" si="20"/>
        <v>19716519.300000001</v>
      </c>
    </row>
    <row r="268" spans="1:15" x14ac:dyDescent="0.25">
      <c r="A268" s="20" t="s">
        <v>456</v>
      </c>
      <c r="B268" s="20" t="s">
        <v>457</v>
      </c>
      <c r="C268" s="31">
        <v>0</v>
      </c>
      <c r="D268" s="32">
        <v>191.6</v>
      </c>
      <c r="E268" s="33">
        <f t="shared" si="21"/>
        <v>0</v>
      </c>
      <c r="F268" s="31">
        <v>4885</v>
      </c>
      <c r="G268" s="32">
        <v>189.8</v>
      </c>
      <c r="H268" s="33">
        <f t="shared" si="22"/>
        <v>927173</v>
      </c>
      <c r="I268" s="31">
        <v>0</v>
      </c>
      <c r="J268" s="32">
        <v>191.6</v>
      </c>
      <c r="K268" s="33">
        <f t="shared" si="23"/>
        <v>0</v>
      </c>
      <c r="L268" s="31">
        <v>1653</v>
      </c>
      <c r="M268" s="32">
        <v>189.8</v>
      </c>
      <c r="N268" s="33">
        <f t="shared" si="24"/>
        <v>313739.40000000002</v>
      </c>
      <c r="O268" s="34">
        <f t="shared" si="20"/>
        <v>1240912.3999999999</v>
      </c>
    </row>
    <row r="269" spans="1:15" x14ac:dyDescent="0.25">
      <c r="A269" s="20" t="s">
        <v>458</v>
      </c>
      <c r="B269" s="20" t="s">
        <v>459</v>
      </c>
      <c r="C269" s="31">
        <v>0</v>
      </c>
      <c r="D269" s="32">
        <v>193.9</v>
      </c>
      <c r="E269" s="33">
        <f t="shared" si="21"/>
        <v>0</v>
      </c>
      <c r="F269" s="31">
        <v>8851</v>
      </c>
      <c r="G269" s="32">
        <v>192.16</v>
      </c>
      <c r="H269" s="33">
        <f t="shared" si="22"/>
        <v>1700808.16</v>
      </c>
      <c r="I269" s="31">
        <v>0</v>
      </c>
      <c r="J269" s="32">
        <v>193.9</v>
      </c>
      <c r="K269" s="33">
        <f t="shared" si="23"/>
        <v>0</v>
      </c>
      <c r="L269" s="31">
        <v>3784</v>
      </c>
      <c r="M269" s="32">
        <v>192.16</v>
      </c>
      <c r="N269" s="33">
        <f t="shared" si="24"/>
        <v>727133.44</v>
      </c>
      <c r="O269" s="34">
        <f t="shared" si="20"/>
        <v>2427941.5999999996</v>
      </c>
    </row>
    <row r="270" spans="1:15" x14ac:dyDescent="0.25">
      <c r="A270" s="20" t="s">
        <v>460</v>
      </c>
      <c r="B270" s="20" t="s">
        <v>1109</v>
      </c>
      <c r="C270" s="31">
        <v>15544</v>
      </c>
      <c r="D270" s="32">
        <v>234.27</v>
      </c>
      <c r="E270" s="33">
        <f t="shared" si="21"/>
        <v>3641492.8800000004</v>
      </c>
      <c r="F270" s="31">
        <v>24090</v>
      </c>
      <c r="G270" s="32">
        <v>232.38</v>
      </c>
      <c r="H270" s="33">
        <f t="shared" si="22"/>
        <v>5598034.2000000002</v>
      </c>
      <c r="I270" s="31">
        <v>6781</v>
      </c>
      <c r="J270" s="32">
        <v>234.27</v>
      </c>
      <c r="K270" s="33">
        <f t="shared" si="23"/>
        <v>1588584.87</v>
      </c>
      <c r="L270" s="31">
        <v>10510</v>
      </c>
      <c r="M270" s="32">
        <v>232.38</v>
      </c>
      <c r="N270" s="33">
        <f t="shared" si="24"/>
        <v>2442313.7999999998</v>
      </c>
      <c r="O270" s="34">
        <f t="shared" si="20"/>
        <v>13270425.750000002</v>
      </c>
    </row>
    <row r="271" spans="1:15" x14ac:dyDescent="0.25">
      <c r="A271" s="20" t="s">
        <v>1348</v>
      </c>
      <c r="B271" s="20" t="s">
        <v>1110</v>
      </c>
      <c r="C271" s="31">
        <v>327</v>
      </c>
      <c r="D271" s="32">
        <v>182.23</v>
      </c>
      <c r="E271" s="33">
        <f t="shared" si="21"/>
        <v>59589.21</v>
      </c>
      <c r="F271" s="31">
        <v>25160</v>
      </c>
      <c r="G271" s="32">
        <v>180.65</v>
      </c>
      <c r="H271" s="33">
        <f t="shared" si="22"/>
        <v>4545154</v>
      </c>
      <c r="I271" s="31">
        <v>109</v>
      </c>
      <c r="J271" s="32">
        <v>182.23</v>
      </c>
      <c r="K271" s="33">
        <f t="shared" si="23"/>
        <v>19863.07</v>
      </c>
      <c r="L271" s="31">
        <v>8422</v>
      </c>
      <c r="M271" s="32">
        <v>180.65</v>
      </c>
      <c r="N271" s="33">
        <f t="shared" si="24"/>
        <v>1521434.3</v>
      </c>
      <c r="O271" s="34">
        <f t="shared" si="20"/>
        <v>6146040.5800000001</v>
      </c>
    </row>
    <row r="272" spans="1:15" x14ac:dyDescent="0.25">
      <c r="A272" s="20" t="s">
        <v>462</v>
      </c>
      <c r="B272" s="20" t="s">
        <v>1111</v>
      </c>
      <c r="C272" s="31">
        <v>0</v>
      </c>
      <c r="D272" s="32">
        <v>215.74</v>
      </c>
      <c r="E272" s="33">
        <f t="shared" si="21"/>
        <v>0</v>
      </c>
      <c r="F272" s="31">
        <v>29537</v>
      </c>
      <c r="G272" s="32">
        <v>214.19</v>
      </c>
      <c r="H272" s="33">
        <f t="shared" si="22"/>
        <v>6326530.0300000003</v>
      </c>
      <c r="I272" s="31">
        <v>0</v>
      </c>
      <c r="J272" s="32">
        <v>215.74</v>
      </c>
      <c r="K272" s="33">
        <f t="shared" si="23"/>
        <v>0</v>
      </c>
      <c r="L272" s="31">
        <v>11010</v>
      </c>
      <c r="M272" s="32">
        <v>214.19</v>
      </c>
      <c r="N272" s="33">
        <f t="shared" si="24"/>
        <v>2358231.9</v>
      </c>
      <c r="O272" s="34">
        <f t="shared" si="20"/>
        <v>8684761.9299999997</v>
      </c>
    </row>
    <row r="273" spans="1:15" x14ac:dyDescent="0.25">
      <c r="A273" s="20" t="s">
        <v>464</v>
      </c>
      <c r="B273" s="20" t="s">
        <v>465</v>
      </c>
      <c r="C273" s="31">
        <v>7402</v>
      </c>
      <c r="D273" s="32">
        <v>261.55</v>
      </c>
      <c r="E273" s="33">
        <f t="shared" si="21"/>
        <v>1935993.1</v>
      </c>
      <c r="F273" s="31">
        <v>52622</v>
      </c>
      <c r="G273" s="32">
        <v>258.97000000000003</v>
      </c>
      <c r="H273" s="33">
        <f t="shared" si="22"/>
        <v>13627519.340000002</v>
      </c>
      <c r="I273" s="31">
        <v>1358</v>
      </c>
      <c r="J273" s="32">
        <v>261.55</v>
      </c>
      <c r="K273" s="33">
        <f t="shared" si="23"/>
        <v>355184.9</v>
      </c>
      <c r="L273" s="31">
        <v>9653</v>
      </c>
      <c r="M273" s="32">
        <v>258.97000000000003</v>
      </c>
      <c r="N273" s="33">
        <f t="shared" si="24"/>
        <v>2499837.41</v>
      </c>
      <c r="O273" s="34">
        <f t="shared" si="20"/>
        <v>18418534.750000004</v>
      </c>
    </row>
    <row r="274" spans="1:15" x14ac:dyDescent="0.25">
      <c r="A274" s="20" t="s">
        <v>1349</v>
      </c>
      <c r="B274" s="20" t="s">
        <v>466</v>
      </c>
      <c r="C274" s="31">
        <v>1072</v>
      </c>
      <c r="D274" s="32">
        <v>300.45999999999998</v>
      </c>
      <c r="E274" s="33">
        <f t="shared" si="21"/>
        <v>322093.12</v>
      </c>
      <c r="F274" s="31">
        <v>14903</v>
      </c>
      <c r="G274" s="32">
        <v>297.64999999999998</v>
      </c>
      <c r="H274" s="33">
        <f t="shared" si="22"/>
        <v>4435877.9499999993</v>
      </c>
      <c r="I274" s="31">
        <v>387</v>
      </c>
      <c r="J274" s="32">
        <v>300.45999999999998</v>
      </c>
      <c r="K274" s="33">
        <f t="shared" si="23"/>
        <v>116278.01999999999</v>
      </c>
      <c r="L274" s="31">
        <v>5373</v>
      </c>
      <c r="M274" s="32">
        <v>297.64999999999998</v>
      </c>
      <c r="N274" s="33">
        <f t="shared" si="24"/>
        <v>1599273.45</v>
      </c>
      <c r="O274" s="34">
        <f t="shared" si="20"/>
        <v>6473522.5399999991</v>
      </c>
    </row>
    <row r="275" spans="1:15" x14ac:dyDescent="0.25">
      <c r="A275" s="20" t="s">
        <v>467</v>
      </c>
      <c r="B275" s="20" t="s">
        <v>1112</v>
      </c>
      <c r="C275" s="31">
        <v>855</v>
      </c>
      <c r="D275" s="32">
        <v>174.65</v>
      </c>
      <c r="E275" s="33">
        <f t="shared" si="21"/>
        <v>149325.75</v>
      </c>
      <c r="F275" s="31">
        <v>17506</v>
      </c>
      <c r="G275" s="32">
        <v>173.44</v>
      </c>
      <c r="H275" s="33">
        <f t="shared" si="22"/>
        <v>3036240.64</v>
      </c>
      <c r="I275" s="31">
        <v>195</v>
      </c>
      <c r="J275" s="32">
        <v>174.65</v>
      </c>
      <c r="K275" s="33">
        <f t="shared" si="23"/>
        <v>34056.75</v>
      </c>
      <c r="L275" s="31">
        <v>3993</v>
      </c>
      <c r="M275" s="32">
        <v>173.44</v>
      </c>
      <c r="N275" s="33">
        <f t="shared" si="24"/>
        <v>692545.92</v>
      </c>
      <c r="O275" s="34">
        <f t="shared" si="20"/>
        <v>3912169.06</v>
      </c>
    </row>
    <row r="276" spans="1:15" x14ac:dyDescent="0.25">
      <c r="A276" s="20" t="s">
        <v>469</v>
      </c>
      <c r="B276" s="20" t="s">
        <v>1113</v>
      </c>
      <c r="C276" s="31">
        <v>9</v>
      </c>
      <c r="D276" s="32">
        <v>198.4</v>
      </c>
      <c r="E276" s="33">
        <f t="shared" si="21"/>
        <v>1785.6000000000001</v>
      </c>
      <c r="F276" s="31">
        <v>8811</v>
      </c>
      <c r="G276" s="32">
        <v>197.01</v>
      </c>
      <c r="H276" s="33">
        <f t="shared" si="22"/>
        <v>1735855.1099999999</v>
      </c>
      <c r="I276" s="31">
        <v>3</v>
      </c>
      <c r="J276" s="32">
        <v>198.4</v>
      </c>
      <c r="K276" s="33">
        <f t="shared" si="23"/>
        <v>595.20000000000005</v>
      </c>
      <c r="L276" s="31">
        <v>2530</v>
      </c>
      <c r="M276" s="32">
        <v>197.01</v>
      </c>
      <c r="N276" s="33">
        <f t="shared" si="24"/>
        <v>498435.3</v>
      </c>
      <c r="O276" s="34">
        <f t="shared" si="20"/>
        <v>2236671.21</v>
      </c>
    </row>
    <row r="277" spans="1:15" x14ac:dyDescent="0.25">
      <c r="A277" s="20" t="s">
        <v>471</v>
      </c>
      <c r="B277" s="20" t="s">
        <v>1114</v>
      </c>
      <c r="C277" s="31">
        <v>1470</v>
      </c>
      <c r="D277" s="32">
        <v>206.58</v>
      </c>
      <c r="E277" s="33">
        <f t="shared" si="21"/>
        <v>303672.60000000003</v>
      </c>
      <c r="F277" s="31">
        <v>52392</v>
      </c>
      <c r="G277" s="32">
        <v>205.1</v>
      </c>
      <c r="H277" s="33">
        <f t="shared" si="22"/>
        <v>10745599.199999999</v>
      </c>
      <c r="I277" s="31">
        <v>445</v>
      </c>
      <c r="J277" s="32">
        <v>206.58</v>
      </c>
      <c r="K277" s="33">
        <f t="shared" si="23"/>
        <v>91928.1</v>
      </c>
      <c r="L277" s="31">
        <v>15865</v>
      </c>
      <c r="M277" s="32">
        <v>205.1</v>
      </c>
      <c r="N277" s="33">
        <f t="shared" si="24"/>
        <v>3253911.5</v>
      </c>
      <c r="O277" s="34">
        <f t="shared" si="20"/>
        <v>14395111.399999999</v>
      </c>
    </row>
    <row r="278" spans="1:15" x14ac:dyDescent="0.25">
      <c r="A278" s="20" t="s">
        <v>473</v>
      </c>
      <c r="B278" s="20" t="s">
        <v>474</v>
      </c>
      <c r="C278" s="31">
        <v>0</v>
      </c>
      <c r="D278" s="32">
        <v>232.26</v>
      </c>
      <c r="E278" s="33">
        <f t="shared" si="21"/>
        <v>0</v>
      </c>
      <c r="F278" s="31">
        <v>23088</v>
      </c>
      <c r="G278" s="32">
        <v>230.31</v>
      </c>
      <c r="H278" s="33">
        <f t="shared" si="22"/>
        <v>5317397.28</v>
      </c>
      <c r="I278" s="31">
        <v>0</v>
      </c>
      <c r="J278" s="32">
        <v>232.26</v>
      </c>
      <c r="K278" s="33">
        <f t="shared" si="23"/>
        <v>0</v>
      </c>
      <c r="L278" s="31">
        <v>6870</v>
      </c>
      <c r="M278" s="32">
        <v>230.31</v>
      </c>
      <c r="N278" s="33">
        <f t="shared" si="24"/>
        <v>1582229.7</v>
      </c>
      <c r="O278" s="34">
        <f t="shared" si="20"/>
        <v>6899626.9800000004</v>
      </c>
    </row>
    <row r="279" spans="1:15" x14ac:dyDescent="0.25">
      <c r="A279" s="20" t="s">
        <v>113</v>
      </c>
      <c r="B279" s="20" t="s">
        <v>1279</v>
      </c>
      <c r="C279" s="31">
        <v>0</v>
      </c>
      <c r="D279" s="32">
        <v>171.65</v>
      </c>
      <c r="E279" s="33">
        <f t="shared" si="21"/>
        <v>0</v>
      </c>
      <c r="F279" s="31">
        <v>9835</v>
      </c>
      <c r="G279" s="32">
        <v>170.36</v>
      </c>
      <c r="H279" s="33">
        <f t="shared" si="22"/>
        <v>1675490.6</v>
      </c>
      <c r="I279" s="31">
        <v>0</v>
      </c>
      <c r="J279" s="32">
        <v>171.65</v>
      </c>
      <c r="K279" s="33">
        <f t="shared" si="23"/>
        <v>0</v>
      </c>
      <c r="L279" s="31">
        <v>3924</v>
      </c>
      <c r="M279" s="32">
        <v>170.36</v>
      </c>
      <c r="N279" s="33">
        <f t="shared" si="24"/>
        <v>668492.64</v>
      </c>
      <c r="O279" s="34">
        <f t="shared" si="20"/>
        <v>2343983.2400000002</v>
      </c>
    </row>
    <row r="280" spans="1:15" x14ac:dyDescent="0.25">
      <c r="A280" s="20" t="s">
        <v>475</v>
      </c>
      <c r="B280" s="20" t="s">
        <v>476</v>
      </c>
      <c r="C280" s="31">
        <v>0</v>
      </c>
      <c r="D280" s="32">
        <v>297.10000000000002</v>
      </c>
      <c r="E280" s="33">
        <f t="shared" si="21"/>
        <v>0</v>
      </c>
      <c r="F280" s="31">
        <v>24991</v>
      </c>
      <c r="G280" s="32">
        <v>294.69</v>
      </c>
      <c r="H280" s="33">
        <f t="shared" si="22"/>
        <v>7364597.79</v>
      </c>
      <c r="I280" s="31">
        <v>0</v>
      </c>
      <c r="J280" s="32">
        <v>297.10000000000002</v>
      </c>
      <c r="K280" s="33">
        <f t="shared" si="23"/>
        <v>0</v>
      </c>
      <c r="L280" s="31">
        <v>7305</v>
      </c>
      <c r="M280" s="32">
        <v>294.69</v>
      </c>
      <c r="N280" s="33">
        <f t="shared" si="24"/>
        <v>2152710.4500000002</v>
      </c>
      <c r="O280" s="34">
        <f t="shared" si="20"/>
        <v>9517308.2400000002</v>
      </c>
    </row>
    <row r="281" spans="1:15" x14ac:dyDescent="0.25">
      <c r="A281" s="20" t="s">
        <v>477</v>
      </c>
      <c r="B281" s="20" t="s">
        <v>478</v>
      </c>
      <c r="C281" s="31">
        <v>1986</v>
      </c>
      <c r="D281" s="32">
        <v>288.14999999999998</v>
      </c>
      <c r="E281" s="33">
        <f t="shared" si="21"/>
        <v>572265.89999999991</v>
      </c>
      <c r="F281" s="31">
        <v>22106</v>
      </c>
      <c r="G281" s="32">
        <v>285.58</v>
      </c>
      <c r="H281" s="33">
        <f t="shared" si="22"/>
        <v>6313031.4799999995</v>
      </c>
      <c r="I281" s="31">
        <v>681</v>
      </c>
      <c r="J281" s="32">
        <v>288.14999999999998</v>
      </c>
      <c r="K281" s="33">
        <f t="shared" si="23"/>
        <v>196230.15</v>
      </c>
      <c r="L281" s="31">
        <v>7576</v>
      </c>
      <c r="M281" s="32">
        <v>285.58</v>
      </c>
      <c r="N281" s="33">
        <f t="shared" si="24"/>
        <v>2163554.08</v>
      </c>
      <c r="O281" s="34">
        <f t="shared" si="20"/>
        <v>9245081.6099999994</v>
      </c>
    </row>
    <row r="282" spans="1:15" x14ac:dyDescent="0.25">
      <c r="A282" s="20" t="s">
        <v>479</v>
      </c>
      <c r="B282" s="20" t="s">
        <v>480</v>
      </c>
      <c r="C282" s="31">
        <v>947</v>
      </c>
      <c r="D282" s="32">
        <v>262.45</v>
      </c>
      <c r="E282" s="33">
        <f t="shared" si="21"/>
        <v>248540.15</v>
      </c>
      <c r="F282" s="31">
        <v>34740</v>
      </c>
      <c r="G282" s="32">
        <v>260.48</v>
      </c>
      <c r="H282" s="33">
        <f t="shared" si="22"/>
        <v>9049075.2000000011</v>
      </c>
      <c r="I282" s="31">
        <v>598</v>
      </c>
      <c r="J282" s="32">
        <v>262.45</v>
      </c>
      <c r="K282" s="33">
        <f t="shared" si="23"/>
        <v>156945.1</v>
      </c>
      <c r="L282" s="31">
        <v>21929</v>
      </c>
      <c r="M282" s="32">
        <v>260.48</v>
      </c>
      <c r="N282" s="33">
        <f t="shared" si="24"/>
        <v>5712065.9200000009</v>
      </c>
      <c r="O282" s="34">
        <f t="shared" si="20"/>
        <v>15166626.370000003</v>
      </c>
    </row>
    <row r="283" spans="1:15" x14ac:dyDescent="0.25">
      <c r="A283" s="20" t="s">
        <v>481</v>
      </c>
      <c r="B283" s="20" t="s">
        <v>482</v>
      </c>
      <c r="C283" s="31">
        <v>2058</v>
      </c>
      <c r="D283" s="32">
        <v>245.06</v>
      </c>
      <c r="E283" s="33">
        <f t="shared" si="21"/>
        <v>504333.48</v>
      </c>
      <c r="F283" s="31">
        <v>100838</v>
      </c>
      <c r="G283" s="32">
        <v>243.07</v>
      </c>
      <c r="H283" s="33">
        <f t="shared" si="22"/>
        <v>24510692.66</v>
      </c>
      <c r="I283" s="31">
        <v>724</v>
      </c>
      <c r="J283" s="32">
        <v>245.06</v>
      </c>
      <c r="K283" s="33">
        <f t="shared" si="23"/>
        <v>177423.44</v>
      </c>
      <c r="L283" s="31">
        <v>35496</v>
      </c>
      <c r="M283" s="32">
        <v>243.07</v>
      </c>
      <c r="N283" s="33">
        <f t="shared" si="24"/>
        <v>8628012.7200000007</v>
      </c>
      <c r="O283" s="34">
        <f t="shared" si="20"/>
        <v>33820462.299999997</v>
      </c>
    </row>
    <row r="284" spans="1:15" x14ac:dyDescent="0.25">
      <c r="A284" s="20" t="s">
        <v>483</v>
      </c>
      <c r="B284" s="20" t="s">
        <v>1115</v>
      </c>
      <c r="C284" s="31">
        <v>0</v>
      </c>
      <c r="D284" s="32">
        <v>215.14</v>
      </c>
      <c r="E284" s="33">
        <f t="shared" si="21"/>
        <v>0</v>
      </c>
      <c r="F284" s="31">
        <v>26637</v>
      </c>
      <c r="G284" s="32">
        <v>213.38</v>
      </c>
      <c r="H284" s="33">
        <f t="shared" si="22"/>
        <v>5683803.0599999996</v>
      </c>
      <c r="I284" s="31">
        <v>0</v>
      </c>
      <c r="J284" s="32">
        <v>215.14</v>
      </c>
      <c r="K284" s="33">
        <f t="shared" si="23"/>
        <v>0</v>
      </c>
      <c r="L284" s="31">
        <v>4951</v>
      </c>
      <c r="M284" s="32">
        <v>213.38</v>
      </c>
      <c r="N284" s="33">
        <f t="shared" si="24"/>
        <v>1056444.3799999999</v>
      </c>
      <c r="O284" s="34">
        <f t="shared" si="20"/>
        <v>6740247.4399999995</v>
      </c>
    </row>
    <row r="285" spans="1:15" x14ac:dyDescent="0.25">
      <c r="A285" s="20" t="s">
        <v>485</v>
      </c>
      <c r="B285" s="20" t="s">
        <v>486</v>
      </c>
      <c r="C285" s="31">
        <v>519</v>
      </c>
      <c r="D285" s="32">
        <v>209.97</v>
      </c>
      <c r="E285" s="33">
        <f t="shared" si="21"/>
        <v>108974.43</v>
      </c>
      <c r="F285" s="31">
        <v>23691</v>
      </c>
      <c r="G285" s="32">
        <v>208.37</v>
      </c>
      <c r="H285" s="33">
        <f t="shared" si="22"/>
        <v>4936493.67</v>
      </c>
      <c r="I285" s="31">
        <v>192</v>
      </c>
      <c r="J285" s="32">
        <v>209.97</v>
      </c>
      <c r="K285" s="33">
        <f t="shared" si="23"/>
        <v>40314.239999999998</v>
      </c>
      <c r="L285" s="31">
        <v>8758</v>
      </c>
      <c r="M285" s="32">
        <v>208.37</v>
      </c>
      <c r="N285" s="33">
        <f t="shared" si="24"/>
        <v>1824904.46</v>
      </c>
      <c r="O285" s="34">
        <f t="shared" si="20"/>
        <v>6910686.7999999998</v>
      </c>
    </row>
    <row r="286" spans="1:15" x14ac:dyDescent="0.25">
      <c r="A286" s="20" t="s">
        <v>1232</v>
      </c>
      <c r="B286" s="20" t="s">
        <v>1372</v>
      </c>
      <c r="C286" s="31">
        <v>614</v>
      </c>
      <c r="D286" s="32">
        <v>284.31</v>
      </c>
      <c r="E286" s="33">
        <f t="shared" si="21"/>
        <v>174566.34</v>
      </c>
      <c r="F286" s="31">
        <v>35878</v>
      </c>
      <c r="G286" s="32">
        <v>281.75</v>
      </c>
      <c r="H286" s="33">
        <f t="shared" si="22"/>
        <v>10108626.5</v>
      </c>
      <c r="I286" s="31">
        <v>181</v>
      </c>
      <c r="J286" s="32">
        <v>284.31</v>
      </c>
      <c r="K286" s="33">
        <f t="shared" si="23"/>
        <v>51460.11</v>
      </c>
      <c r="L286" s="31">
        <v>10551</v>
      </c>
      <c r="M286" s="32">
        <v>281.75</v>
      </c>
      <c r="N286" s="33">
        <f t="shared" si="24"/>
        <v>2972744.25</v>
      </c>
      <c r="O286" s="34">
        <f t="shared" si="20"/>
        <v>13307397.199999999</v>
      </c>
    </row>
    <row r="287" spans="1:15" x14ac:dyDescent="0.25">
      <c r="A287" s="20" t="s">
        <v>1350</v>
      </c>
      <c r="B287" s="20" t="s">
        <v>1373</v>
      </c>
      <c r="C287" s="31">
        <v>275</v>
      </c>
      <c r="D287" s="32">
        <v>280.95999999999998</v>
      </c>
      <c r="E287" s="33">
        <f t="shared" si="21"/>
        <v>77264</v>
      </c>
      <c r="F287" s="31">
        <v>19893</v>
      </c>
      <c r="G287" s="32">
        <v>278.41000000000003</v>
      </c>
      <c r="H287" s="33">
        <f t="shared" si="22"/>
        <v>5538410.1300000008</v>
      </c>
      <c r="I287" s="31">
        <v>105</v>
      </c>
      <c r="J287" s="32">
        <v>280.95999999999998</v>
      </c>
      <c r="K287" s="33">
        <f t="shared" si="23"/>
        <v>29500.799999999999</v>
      </c>
      <c r="L287" s="31">
        <v>7607</v>
      </c>
      <c r="M287" s="32">
        <v>278.41000000000003</v>
      </c>
      <c r="N287" s="33">
        <f t="shared" si="24"/>
        <v>2117864.87</v>
      </c>
      <c r="O287" s="34">
        <f t="shared" si="20"/>
        <v>7763039.8000000007</v>
      </c>
    </row>
    <row r="288" spans="1:15" x14ac:dyDescent="0.25">
      <c r="A288" s="20" t="s">
        <v>487</v>
      </c>
      <c r="B288" s="20" t="s">
        <v>488</v>
      </c>
      <c r="C288" s="31">
        <v>0</v>
      </c>
      <c r="D288" s="32">
        <v>232.3</v>
      </c>
      <c r="E288" s="33">
        <f t="shared" si="21"/>
        <v>0</v>
      </c>
      <c r="F288" s="31">
        <v>5538</v>
      </c>
      <c r="G288" s="32">
        <v>230.4</v>
      </c>
      <c r="H288" s="33">
        <f t="shared" si="22"/>
        <v>1275955.2</v>
      </c>
      <c r="I288" s="31">
        <v>0</v>
      </c>
      <c r="J288" s="32">
        <v>232.3</v>
      </c>
      <c r="K288" s="33">
        <f t="shared" si="23"/>
        <v>0</v>
      </c>
      <c r="L288" s="31">
        <v>0</v>
      </c>
      <c r="M288" s="32">
        <v>230.4</v>
      </c>
      <c r="N288" s="33">
        <f t="shared" si="24"/>
        <v>0</v>
      </c>
      <c r="O288" s="34">
        <f t="shared" si="20"/>
        <v>1275955.2</v>
      </c>
    </row>
    <row r="289" spans="1:15" x14ac:dyDescent="0.25">
      <c r="A289" s="20" t="s">
        <v>491</v>
      </c>
      <c r="B289" s="20" t="s">
        <v>492</v>
      </c>
      <c r="C289" s="31">
        <v>5511</v>
      </c>
      <c r="D289" s="32">
        <v>268.91000000000003</v>
      </c>
      <c r="E289" s="33">
        <f t="shared" si="21"/>
        <v>1481963.0100000002</v>
      </c>
      <c r="F289" s="31">
        <v>28789</v>
      </c>
      <c r="G289" s="32">
        <v>266.45999999999998</v>
      </c>
      <c r="H289" s="33">
        <f t="shared" si="22"/>
        <v>7671116.9399999995</v>
      </c>
      <c r="I289" s="31">
        <v>1755</v>
      </c>
      <c r="J289" s="32">
        <v>268.91000000000003</v>
      </c>
      <c r="K289" s="33">
        <f t="shared" si="23"/>
        <v>471937.05000000005</v>
      </c>
      <c r="L289" s="31">
        <v>9165</v>
      </c>
      <c r="M289" s="32">
        <v>266.45999999999998</v>
      </c>
      <c r="N289" s="33">
        <f t="shared" si="24"/>
        <v>2442105.9</v>
      </c>
      <c r="O289" s="34">
        <f t="shared" si="20"/>
        <v>12067122.9</v>
      </c>
    </row>
    <row r="290" spans="1:15" x14ac:dyDescent="0.25">
      <c r="A290" s="20" t="s">
        <v>493</v>
      </c>
      <c r="B290" s="20" t="s">
        <v>494</v>
      </c>
      <c r="C290" s="31">
        <v>0</v>
      </c>
      <c r="D290" s="32">
        <v>188.71</v>
      </c>
      <c r="E290" s="33">
        <f t="shared" si="21"/>
        <v>0</v>
      </c>
      <c r="F290" s="31">
        <v>21072</v>
      </c>
      <c r="G290" s="32">
        <v>187.53</v>
      </c>
      <c r="H290" s="33">
        <f t="shared" si="22"/>
        <v>3951632.16</v>
      </c>
      <c r="I290" s="31">
        <v>0</v>
      </c>
      <c r="J290" s="32">
        <v>188.71</v>
      </c>
      <c r="K290" s="33">
        <f t="shared" si="23"/>
        <v>0</v>
      </c>
      <c r="L290" s="31">
        <v>0</v>
      </c>
      <c r="M290" s="32">
        <v>187.53</v>
      </c>
      <c r="N290" s="33">
        <f t="shared" si="24"/>
        <v>0</v>
      </c>
      <c r="O290" s="34">
        <f t="shared" si="20"/>
        <v>3951632.16</v>
      </c>
    </row>
    <row r="291" spans="1:15" x14ac:dyDescent="0.25">
      <c r="A291" s="20" t="s">
        <v>495</v>
      </c>
      <c r="B291" s="20" t="s">
        <v>496</v>
      </c>
      <c r="C291" s="31">
        <v>5112</v>
      </c>
      <c r="D291" s="32">
        <v>216.55</v>
      </c>
      <c r="E291" s="33">
        <f t="shared" si="21"/>
        <v>1107003.6000000001</v>
      </c>
      <c r="F291" s="31">
        <v>0</v>
      </c>
      <c r="G291" s="32">
        <v>215.13</v>
      </c>
      <c r="H291" s="33">
        <f t="shared" si="22"/>
        <v>0</v>
      </c>
      <c r="I291" s="31">
        <v>852</v>
      </c>
      <c r="J291" s="32">
        <v>216.55</v>
      </c>
      <c r="K291" s="33">
        <f t="shared" si="23"/>
        <v>184500.6</v>
      </c>
      <c r="L291" s="31">
        <v>0</v>
      </c>
      <c r="M291" s="32">
        <v>215.13</v>
      </c>
      <c r="N291" s="33">
        <f t="shared" si="24"/>
        <v>0</v>
      </c>
      <c r="O291" s="34">
        <f t="shared" si="20"/>
        <v>1291504.2000000002</v>
      </c>
    </row>
    <row r="292" spans="1:15" x14ac:dyDescent="0.25">
      <c r="A292" s="20" t="s">
        <v>1229</v>
      </c>
      <c r="B292" s="20" t="s">
        <v>1324</v>
      </c>
      <c r="C292" s="31">
        <v>0</v>
      </c>
      <c r="D292" s="32">
        <v>309.86</v>
      </c>
      <c r="E292" s="33">
        <f t="shared" si="21"/>
        <v>0</v>
      </c>
      <c r="F292" s="31">
        <v>19829</v>
      </c>
      <c r="G292" s="32">
        <v>307.14999999999998</v>
      </c>
      <c r="H292" s="33">
        <f t="shared" si="22"/>
        <v>6090477.3499999996</v>
      </c>
      <c r="I292" s="31">
        <v>0</v>
      </c>
      <c r="J292" s="32">
        <v>309.86</v>
      </c>
      <c r="K292" s="33">
        <f t="shared" si="23"/>
        <v>0</v>
      </c>
      <c r="L292" s="31">
        <v>7932</v>
      </c>
      <c r="M292" s="32">
        <v>307.14999999999998</v>
      </c>
      <c r="N292" s="33">
        <f t="shared" si="24"/>
        <v>2436313.7999999998</v>
      </c>
      <c r="O292" s="34">
        <f t="shared" si="20"/>
        <v>8526791.1499999985</v>
      </c>
    </row>
    <row r="293" spans="1:15" x14ac:dyDescent="0.25">
      <c r="A293" s="20" t="s">
        <v>497</v>
      </c>
      <c r="B293" s="20" t="s">
        <v>498</v>
      </c>
      <c r="C293" s="31">
        <v>1640</v>
      </c>
      <c r="D293" s="32">
        <v>219.59</v>
      </c>
      <c r="E293" s="33">
        <f t="shared" si="21"/>
        <v>360127.6</v>
      </c>
      <c r="F293" s="31">
        <v>25408</v>
      </c>
      <c r="G293" s="32">
        <v>217.71</v>
      </c>
      <c r="H293" s="33">
        <f t="shared" si="22"/>
        <v>5531575.6800000006</v>
      </c>
      <c r="I293" s="31">
        <v>923</v>
      </c>
      <c r="J293" s="32">
        <v>219.59</v>
      </c>
      <c r="K293" s="33">
        <f t="shared" si="23"/>
        <v>202681.57</v>
      </c>
      <c r="L293" s="31">
        <v>14304</v>
      </c>
      <c r="M293" s="32">
        <v>217.71</v>
      </c>
      <c r="N293" s="33">
        <f t="shared" si="24"/>
        <v>3114123.8400000003</v>
      </c>
      <c r="O293" s="34">
        <f t="shared" si="20"/>
        <v>9208508.6899999995</v>
      </c>
    </row>
    <row r="294" spans="1:15" x14ac:dyDescent="0.25">
      <c r="A294" s="20" t="s">
        <v>1230</v>
      </c>
      <c r="B294" s="20" t="s">
        <v>500</v>
      </c>
      <c r="C294" s="31">
        <v>6601</v>
      </c>
      <c r="D294" s="32">
        <v>274.44</v>
      </c>
      <c r="E294" s="33">
        <f t="shared" si="21"/>
        <v>1811578.44</v>
      </c>
      <c r="F294" s="31">
        <v>32216</v>
      </c>
      <c r="G294" s="32">
        <v>272</v>
      </c>
      <c r="H294" s="33">
        <f t="shared" si="22"/>
        <v>8762752</v>
      </c>
      <c r="I294" s="31">
        <v>2171</v>
      </c>
      <c r="J294" s="32">
        <v>274.44</v>
      </c>
      <c r="K294" s="33">
        <f t="shared" si="23"/>
        <v>595809.24</v>
      </c>
      <c r="L294" s="31">
        <v>10598</v>
      </c>
      <c r="M294" s="32">
        <v>272</v>
      </c>
      <c r="N294" s="33">
        <f t="shared" si="24"/>
        <v>2882656</v>
      </c>
      <c r="O294" s="34">
        <f t="shared" si="20"/>
        <v>14052795.68</v>
      </c>
    </row>
    <row r="295" spans="1:15" x14ac:dyDescent="0.25">
      <c r="A295" s="20" t="s">
        <v>501</v>
      </c>
      <c r="B295" s="20" t="s">
        <v>502</v>
      </c>
      <c r="C295" s="31">
        <v>364</v>
      </c>
      <c r="D295" s="32">
        <v>282.83</v>
      </c>
      <c r="E295" s="33">
        <f t="shared" si="21"/>
        <v>102950.12</v>
      </c>
      <c r="F295" s="31">
        <v>41661</v>
      </c>
      <c r="G295" s="32">
        <v>280.02</v>
      </c>
      <c r="H295" s="33">
        <f t="shared" si="22"/>
        <v>11665913.219999999</v>
      </c>
      <c r="I295" s="31">
        <v>112</v>
      </c>
      <c r="J295" s="32">
        <v>282.83</v>
      </c>
      <c r="K295" s="33">
        <f t="shared" si="23"/>
        <v>31676.959999999999</v>
      </c>
      <c r="L295" s="31">
        <v>12781</v>
      </c>
      <c r="M295" s="32">
        <v>280.02</v>
      </c>
      <c r="N295" s="33">
        <f t="shared" si="24"/>
        <v>3578935.6199999996</v>
      </c>
      <c r="O295" s="34">
        <f t="shared" si="20"/>
        <v>15379475.919999998</v>
      </c>
    </row>
    <row r="296" spans="1:15" x14ac:dyDescent="0.25">
      <c r="A296" s="20" t="s">
        <v>503</v>
      </c>
      <c r="B296" s="20" t="s">
        <v>504</v>
      </c>
      <c r="C296" s="31">
        <v>0</v>
      </c>
      <c r="D296" s="32">
        <v>228.35</v>
      </c>
      <c r="E296" s="33">
        <f t="shared" si="21"/>
        <v>0</v>
      </c>
      <c r="F296" s="31">
        <v>55981</v>
      </c>
      <c r="G296" s="32">
        <v>226.92</v>
      </c>
      <c r="H296" s="33">
        <f t="shared" si="22"/>
        <v>12703208.52</v>
      </c>
      <c r="I296" s="31">
        <v>0</v>
      </c>
      <c r="J296" s="32">
        <v>228.35</v>
      </c>
      <c r="K296" s="33">
        <f t="shared" si="23"/>
        <v>0</v>
      </c>
      <c r="L296" s="31">
        <v>19368</v>
      </c>
      <c r="M296" s="32">
        <v>226.92</v>
      </c>
      <c r="N296" s="33">
        <f t="shared" si="24"/>
        <v>4394986.5599999996</v>
      </c>
      <c r="O296" s="34">
        <f t="shared" si="20"/>
        <v>17098195.079999998</v>
      </c>
    </row>
    <row r="297" spans="1:15" x14ac:dyDescent="0.25">
      <c r="A297" s="20" t="s">
        <v>1231</v>
      </c>
      <c r="B297" s="20" t="s">
        <v>1280</v>
      </c>
      <c r="C297" s="31">
        <v>0</v>
      </c>
      <c r="D297" s="32">
        <v>310.45</v>
      </c>
      <c r="E297" s="33">
        <f t="shared" si="21"/>
        <v>0</v>
      </c>
      <c r="F297" s="31">
        <v>48763</v>
      </c>
      <c r="G297" s="32">
        <v>307.72000000000003</v>
      </c>
      <c r="H297" s="33">
        <f t="shared" si="22"/>
        <v>15005350.360000001</v>
      </c>
      <c r="I297" s="31">
        <v>0</v>
      </c>
      <c r="J297" s="32">
        <v>310.45</v>
      </c>
      <c r="K297" s="33">
        <f t="shared" si="23"/>
        <v>0</v>
      </c>
      <c r="L297" s="31">
        <v>16964</v>
      </c>
      <c r="M297" s="32">
        <v>307.72000000000003</v>
      </c>
      <c r="N297" s="33">
        <f t="shared" si="24"/>
        <v>5220162.08</v>
      </c>
      <c r="O297" s="34">
        <f t="shared" si="20"/>
        <v>20225512.440000001</v>
      </c>
    </row>
    <row r="298" spans="1:15" x14ac:dyDescent="0.25">
      <c r="A298" s="20" t="s">
        <v>1351</v>
      </c>
      <c r="B298" s="20" t="s">
        <v>1374</v>
      </c>
      <c r="C298" s="31">
        <v>224</v>
      </c>
      <c r="D298" s="32">
        <v>159.72</v>
      </c>
      <c r="E298" s="33">
        <f t="shared" si="21"/>
        <v>35777.279999999999</v>
      </c>
      <c r="F298" s="31">
        <v>26565</v>
      </c>
      <c r="G298" s="32">
        <v>158.56</v>
      </c>
      <c r="H298" s="33">
        <f t="shared" si="22"/>
        <v>4212146.4000000004</v>
      </c>
      <c r="I298" s="31">
        <v>82</v>
      </c>
      <c r="J298" s="32">
        <v>159.72</v>
      </c>
      <c r="K298" s="33">
        <f t="shared" si="23"/>
        <v>13097.039999999999</v>
      </c>
      <c r="L298" s="31">
        <v>9722</v>
      </c>
      <c r="M298" s="32">
        <v>158.56</v>
      </c>
      <c r="N298" s="33">
        <f t="shared" si="24"/>
        <v>1541520.32</v>
      </c>
      <c r="O298" s="34">
        <f t="shared" si="20"/>
        <v>5802541.040000001</v>
      </c>
    </row>
    <row r="299" spans="1:15" x14ac:dyDescent="0.25">
      <c r="A299" s="20" t="s">
        <v>505</v>
      </c>
      <c r="B299" s="20" t="s">
        <v>506</v>
      </c>
      <c r="C299" s="31">
        <v>8770</v>
      </c>
      <c r="D299" s="32">
        <v>221.23</v>
      </c>
      <c r="E299" s="33">
        <f t="shared" si="21"/>
        <v>1940187.0999999999</v>
      </c>
      <c r="F299" s="31">
        <v>25819</v>
      </c>
      <c r="G299" s="32">
        <v>219.51</v>
      </c>
      <c r="H299" s="33">
        <f t="shared" si="22"/>
        <v>5667528.6899999995</v>
      </c>
      <c r="I299" s="31">
        <v>0</v>
      </c>
      <c r="J299" s="32">
        <v>221.23</v>
      </c>
      <c r="K299" s="33">
        <f t="shared" si="23"/>
        <v>0</v>
      </c>
      <c r="L299" s="31">
        <v>0</v>
      </c>
      <c r="M299" s="32">
        <v>219.51</v>
      </c>
      <c r="N299" s="33">
        <f t="shared" si="24"/>
        <v>0</v>
      </c>
      <c r="O299" s="34">
        <f t="shared" si="20"/>
        <v>7607715.7899999991</v>
      </c>
    </row>
    <row r="300" spans="1:15" x14ac:dyDescent="0.25">
      <c r="A300" s="20" t="s">
        <v>507</v>
      </c>
      <c r="B300" s="20" t="s">
        <v>508</v>
      </c>
      <c r="C300" s="31">
        <v>88</v>
      </c>
      <c r="D300" s="32">
        <v>212.41</v>
      </c>
      <c r="E300" s="33">
        <f t="shared" si="21"/>
        <v>18692.079999999998</v>
      </c>
      <c r="F300" s="31">
        <v>14606</v>
      </c>
      <c r="G300" s="32">
        <v>210.71</v>
      </c>
      <c r="H300" s="33">
        <f t="shared" si="22"/>
        <v>3077630.2600000002</v>
      </c>
      <c r="I300" s="31">
        <v>36</v>
      </c>
      <c r="J300" s="32">
        <v>212.41</v>
      </c>
      <c r="K300" s="33">
        <f t="shared" si="23"/>
        <v>7646.76</v>
      </c>
      <c r="L300" s="31">
        <v>5926</v>
      </c>
      <c r="M300" s="32">
        <v>210.71</v>
      </c>
      <c r="N300" s="33">
        <f t="shared" si="24"/>
        <v>1248667.46</v>
      </c>
      <c r="O300" s="34">
        <f t="shared" si="20"/>
        <v>4352636.5600000005</v>
      </c>
    </row>
    <row r="301" spans="1:15" x14ac:dyDescent="0.25">
      <c r="A301" s="20" t="s">
        <v>509</v>
      </c>
      <c r="B301" s="20" t="s">
        <v>1116</v>
      </c>
      <c r="C301" s="31">
        <v>1666</v>
      </c>
      <c r="D301" s="32">
        <v>268.17</v>
      </c>
      <c r="E301" s="33">
        <f t="shared" si="21"/>
        <v>446771.22000000003</v>
      </c>
      <c r="F301" s="31">
        <v>23464</v>
      </c>
      <c r="G301" s="32">
        <v>265.64999999999998</v>
      </c>
      <c r="H301" s="33">
        <f t="shared" si="22"/>
        <v>6233211.5999999996</v>
      </c>
      <c r="I301" s="31">
        <v>509</v>
      </c>
      <c r="J301" s="32">
        <v>268.17</v>
      </c>
      <c r="K301" s="33">
        <f t="shared" si="23"/>
        <v>136498.53</v>
      </c>
      <c r="L301" s="31">
        <v>7171</v>
      </c>
      <c r="M301" s="32">
        <v>265.64999999999998</v>
      </c>
      <c r="N301" s="33">
        <f t="shared" si="24"/>
        <v>1904976.15</v>
      </c>
      <c r="O301" s="34">
        <f t="shared" si="20"/>
        <v>8721457.5</v>
      </c>
    </row>
    <row r="302" spans="1:15" x14ac:dyDescent="0.25">
      <c r="A302" s="20" t="s">
        <v>511</v>
      </c>
      <c r="B302" s="20" t="s">
        <v>1117</v>
      </c>
      <c r="C302" s="31">
        <v>1663</v>
      </c>
      <c r="D302" s="32">
        <v>285.58999999999997</v>
      </c>
      <c r="E302" s="33">
        <f t="shared" si="21"/>
        <v>474936.17</v>
      </c>
      <c r="F302" s="31">
        <v>34742</v>
      </c>
      <c r="G302" s="32">
        <v>282.98</v>
      </c>
      <c r="H302" s="33">
        <f t="shared" si="22"/>
        <v>9831291.1600000001</v>
      </c>
      <c r="I302" s="31">
        <v>627</v>
      </c>
      <c r="J302" s="32">
        <v>285.58999999999997</v>
      </c>
      <c r="K302" s="33">
        <f t="shared" si="23"/>
        <v>179064.93</v>
      </c>
      <c r="L302" s="31">
        <v>13105</v>
      </c>
      <c r="M302" s="32">
        <v>282.98</v>
      </c>
      <c r="N302" s="33">
        <f t="shared" si="24"/>
        <v>3708452.9000000004</v>
      </c>
      <c r="O302" s="34">
        <f t="shared" si="20"/>
        <v>14193745.16</v>
      </c>
    </row>
    <row r="303" spans="1:15" x14ac:dyDescent="0.25">
      <c r="A303" s="20" t="s">
        <v>513</v>
      </c>
      <c r="B303" s="20" t="s">
        <v>514</v>
      </c>
      <c r="C303" s="31">
        <v>27082</v>
      </c>
      <c r="D303" s="32">
        <v>188.68</v>
      </c>
      <c r="E303" s="33">
        <f t="shared" si="21"/>
        <v>5109831.76</v>
      </c>
      <c r="F303" s="31">
        <v>0</v>
      </c>
      <c r="G303" s="32">
        <v>187.17</v>
      </c>
      <c r="H303" s="33">
        <f t="shared" si="22"/>
        <v>0</v>
      </c>
      <c r="I303" s="31">
        <v>15120</v>
      </c>
      <c r="J303" s="32">
        <v>188.68</v>
      </c>
      <c r="K303" s="33">
        <f t="shared" si="23"/>
        <v>2852841.6</v>
      </c>
      <c r="L303" s="31">
        <v>0</v>
      </c>
      <c r="M303" s="32">
        <v>187.17</v>
      </c>
      <c r="N303" s="33">
        <f t="shared" si="24"/>
        <v>0</v>
      </c>
      <c r="O303" s="34">
        <f t="shared" si="20"/>
        <v>7962673.3599999994</v>
      </c>
    </row>
    <row r="304" spans="1:15" x14ac:dyDescent="0.25">
      <c r="A304" s="20" t="s">
        <v>1118</v>
      </c>
      <c r="B304" s="20" t="s">
        <v>1119</v>
      </c>
      <c r="C304" s="31">
        <v>7437</v>
      </c>
      <c r="D304" s="32">
        <v>323.31</v>
      </c>
      <c r="E304" s="33">
        <f t="shared" si="21"/>
        <v>2404456.4700000002</v>
      </c>
      <c r="F304" s="31">
        <v>39203</v>
      </c>
      <c r="G304" s="32">
        <v>320.85000000000002</v>
      </c>
      <c r="H304" s="33">
        <f t="shared" si="22"/>
        <v>12578282.550000001</v>
      </c>
      <c r="I304" s="31">
        <v>311</v>
      </c>
      <c r="J304" s="32">
        <v>323.31</v>
      </c>
      <c r="K304" s="33">
        <f t="shared" si="23"/>
        <v>100549.41</v>
      </c>
      <c r="L304" s="31">
        <v>1638</v>
      </c>
      <c r="M304" s="32">
        <v>320.85000000000002</v>
      </c>
      <c r="N304" s="33">
        <f t="shared" si="24"/>
        <v>525552.30000000005</v>
      </c>
      <c r="O304" s="34">
        <f t="shared" si="20"/>
        <v>15608840.730000002</v>
      </c>
    </row>
    <row r="305" spans="1:15" x14ac:dyDescent="0.25">
      <c r="A305" s="20" t="s">
        <v>515</v>
      </c>
      <c r="B305" s="20" t="s">
        <v>1120</v>
      </c>
      <c r="C305" s="31">
        <v>0</v>
      </c>
      <c r="D305" s="32">
        <v>183.91</v>
      </c>
      <c r="E305" s="33">
        <f t="shared" si="21"/>
        <v>0</v>
      </c>
      <c r="F305" s="31">
        <v>8273</v>
      </c>
      <c r="G305" s="32">
        <v>182.68</v>
      </c>
      <c r="H305" s="33">
        <f t="shared" si="22"/>
        <v>1511311.6400000001</v>
      </c>
      <c r="I305" s="31">
        <v>0</v>
      </c>
      <c r="J305" s="32">
        <v>183.91</v>
      </c>
      <c r="K305" s="33">
        <f t="shared" si="23"/>
        <v>0</v>
      </c>
      <c r="L305" s="31">
        <v>366</v>
      </c>
      <c r="M305" s="32">
        <v>182.68</v>
      </c>
      <c r="N305" s="33">
        <f t="shared" si="24"/>
        <v>66860.88</v>
      </c>
      <c r="O305" s="34">
        <f t="shared" si="20"/>
        <v>1578172.52</v>
      </c>
    </row>
    <row r="306" spans="1:15" x14ac:dyDescent="0.25">
      <c r="A306" s="20" t="s">
        <v>517</v>
      </c>
      <c r="B306" s="20" t="s">
        <v>1121</v>
      </c>
      <c r="C306" s="31">
        <v>1357</v>
      </c>
      <c r="D306" s="32">
        <v>346.82</v>
      </c>
      <c r="E306" s="33">
        <f t="shared" si="21"/>
        <v>470634.74</v>
      </c>
      <c r="F306" s="31">
        <v>43879</v>
      </c>
      <c r="G306" s="32">
        <v>344.05</v>
      </c>
      <c r="H306" s="33">
        <f t="shared" si="22"/>
        <v>15096569.950000001</v>
      </c>
      <c r="I306" s="31">
        <v>1362</v>
      </c>
      <c r="J306" s="32">
        <v>346.82</v>
      </c>
      <c r="K306" s="33">
        <f t="shared" si="23"/>
        <v>472368.83999999997</v>
      </c>
      <c r="L306" s="31">
        <v>44036</v>
      </c>
      <c r="M306" s="32">
        <v>344.05</v>
      </c>
      <c r="N306" s="33">
        <f t="shared" si="24"/>
        <v>15150585.800000001</v>
      </c>
      <c r="O306" s="34">
        <f t="shared" si="20"/>
        <v>31190159.330000002</v>
      </c>
    </row>
    <row r="307" spans="1:15" x14ac:dyDescent="0.25">
      <c r="A307" s="20" t="s">
        <v>519</v>
      </c>
      <c r="B307" s="20" t="s">
        <v>520</v>
      </c>
      <c r="C307" s="31">
        <v>823</v>
      </c>
      <c r="D307" s="32">
        <v>246.65</v>
      </c>
      <c r="E307" s="33">
        <f t="shared" si="21"/>
        <v>202992.95</v>
      </c>
      <c r="F307" s="31">
        <v>7692</v>
      </c>
      <c r="G307" s="32">
        <v>245.15</v>
      </c>
      <c r="H307" s="33">
        <f t="shared" si="22"/>
        <v>1885693.8</v>
      </c>
      <c r="I307" s="31">
        <v>988</v>
      </c>
      <c r="J307" s="32">
        <v>246.65</v>
      </c>
      <c r="K307" s="33">
        <f t="shared" si="23"/>
        <v>243690.2</v>
      </c>
      <c r="L307" s="31">
        <v>9231</v>
      </c>
      <c r="M307" s="32">
        <v>245.15</v>
      </c>
      <c r="N307" s="33">
        <f t="shared" si="24"/>
        <v>2262979.65</v>
      </c>
      <c r="O307" s="34">
        <f t="shared" si="20"/>
        <v>4595356.6000000006</v>
      </c>
    </row>
    <row r="308" spans="1:15" x14ac:dyDescent="0.25">
      <c r="A308" s="20" t="s">
        <v>521</v>
      </c>
      <c r="B308" s="20" t="s">
        <v>522</v>
      </c>
      <c r="C308" s="31">
        <v>0</v>
      </c>
      <c r="D308" s="32">
        <v>200.64</v>
      </c>
      <c r="E308" s="33">
        <f t="shared" si="21"/>
        <v>0</v>
      </c>
      <c r="F308" s="31">
        <v>9557</v>
      </c>
      <c r="G308" s="32">
        <v>199.37</v>
      </c>
      <c r="H308" s="33">
        <f t="shared" si="22"/>
        <v>1905379.09</v>
      </c>
      <c r="I308" s="31">
        <v>0</v>
      </c>
      <c r="J308" s="32">
        <v>200.64</v>
      </c>
      <c r="K308" s="33">
        <f t="shared" si="23"/>
        <v>0</v>
      </c>
      <c r="L308" s="31">
        <v>4294</v>
      </c>
      <c r="M308" s="32">
        <v>199.37</v>
      </c>
      <c r="N308" s="33">
        <f t="shared" si="24"/>
        <v>856094.78</v>
      </c>
      <c r="O308" s="34">
        <f t="shared" si="20"/>
        <v>2761473.87</v>
      </c>
    </row>
    <row r="309" spans="1:15" x14ac:dyDescent="0.25">
      <c r="A309" s="20" t="s">
        <v>523</v>
      </c>
      <c r="B309" s="20" t="s">
        <v>1122</v>
      </c>
      <c r="C309" s="31">
        <v>248</v>
      </c>
      <c r="D309" s="32">
        <v>254.92</v>
      </c>
      <c r="E309" s="33">
        <f t="shared" si="21"/>
        <v>63220.159999999996</v>
      </c>
      <c r="F309" s="31">
        <v>11269</v>
      </c>
      <c r="G309" s="32">
        <v>252.66</v>
      </c>
      <c r="H309" s="33">
        <f t="shared" si="22"/>
        <v>2847225.54</v>
      </c>
      <c r="I309" s="31">
        <v>116</v>
      </c>
      <c r="J309" s="32">
        <v>254.92</v>
      </c>
      <c r="K309" s="33">
        <f t="shared" si="23"/>
        <v>29570.719999999998</v>
      </c>
      <c r="L309" s="31">
        <v>5261</v>
      </c>
      <c r="M309" s="32">
        <v>252.66</v>
      </c>
      <c r="N309" s="33">
        <f t="shared" si="24"/>
        <v>1329244.26</v>
      </c>
      <c r="O309" s="34">
        <f t="shared" si="20"/>
        <v>4269260.68</v>
      </c>
    </row>
    <row r="310" spans="1:15" x14ac:dyDescent="0.25">
      <c r="A310" s="20" t="s">
        <v>525</v>
      </c>
      <c r="B310" s="20" t="s">
        <v>1325</v>
      </c>
      <c r="C310" s="31">
        <v>0</v>
      </c>
      <c r="D310" s="32">
        <v>239.47</v>
      </c>
      <c r="E310" s="33">
        <f t="shared" si="21"/>
        <v>0</v>
      </c>
      <c r="F310" s="31">
        <v>34356</v>
      </c>
      <c r="G310" s="32">
        <v>237.5</v>
      </c>
      <c r="H310" s="33">
        <f t="shared" si="22"/>
        <v>8159550</v>
      </c>
      <c r="I310" s="31">
        <v>0</v>
      </c>
      <c r="J310" s="32">
        <v>239.47</v>
      </c>
      <c r="K310" s="33">
        <f t="shared" si="23"/>
        <v>0</v>
      </c>
      <c r="L310" s="31">
        <v>10879</v>
      </c>
      <c r="M310" s="32">
        <v>237.5</v>
      </c>
      <c r="N310" s="33">
        <f t="shared" si="24"/>
        <v>2583762.5</v>
      </c>
      <c r="O310" s="34">
        <f t="shared" si="20"/>
        <v>10743312.5</v>
      </c>
    </row>
    <row r="311" spans="1:15" x14ac:dyDescent="0.25">
      <c r="A311" s="20" t="s">
        <v>527</v>
      </c>
      <c r="B311" s="20" t="s">
        <v>528</v>
      </c>
      <c r="C311" s="31">
        <v>7047</v>
      </c>
      <c r="D311" s="32">
        <v>228.2</v>
      </c>
      <c r="E311" s="33">
        <f t="shared" si="21"/>
        <v>1608125.4</v>
      </c>
      <c r="F311" s="31">
        <v>25936</v>
      </c>
      <c r="G311" s="32">
        <v>226.25</v>
      </c>
      <c r="H311" s="33">
        <f t="shared" si="22"/>
        <v>5868020</v>
      </c>
      <c r="I311" s="31">
        <v>0</v>
      </c>
      <c r="J311" s="32">
        <v>228.2</v>
      </c>
      <c r="K311" s="33">
        <f t="shared" si="23"/>
        <v>0</v>
      </c>
      <c r="L311" s="31">
        <v>0</v>
      </c>
      <c r="M311" s="32">
        <v>226.25</v>
      </c>
      <c r="N311" s="33">
        <f t="shared" si="24"/>
        <v>0</v>
      </c>
      <c r="O311" s="34">
        <f t="shared" si="20"/>
        <v>7476145.4000000004</v>
      </c>
    </row>
    <row r="312" spans="1:15" x14ac:dyDescent="0.25">
      <c r="A312" s="20" t="s">
        <v>489</v>
      </c>
      <c r="B312" s="20" t="s">
        <v>1123</v>
      </c>
      <c r="C312" s="31">
        <v>1224</v>
      </c>
      <c r="D312" s="32">
        <v>206.13</v>
      </c>
      <c r="E312" s="33">
        <f t="shared" si="21"/>
        <v>252303.12</v>
      </c>
      <c r="F312" s="31">
        <v>34190</v>
      </c>
      <c r="G312" s="32">
        <v>204.57</v>
      </c>
      <c r="H312" s="33">
        <f t="shared" si="22"/>
        <v>6994248.2999999998</v>
      </c>
      <c r="I312" s="31">
        <v>177</v>
      </c>
      <c r="J312" s="32">
        <v>206.13</v>
      </c>
      <c r="K312" s="33">
        <f t="shared" si="23"/>
        <v>36485.01</v>
      </c>
      <c r="L312" s="31">
        <v>4937</v>
      </c>
      <c r="M312" s="32">
        <v>204.57</v>
      </c>
      <c r="N312" s="33">
        <f t="shared" si="24"/>
        <v>1009962.09</v>
      </c>
      <c r="O312" s="34">
        <f t="shared" si="20"/>
        <v>8292998.5199999996</v>
      </c>
    </row>
    <row r="313" spans="1:15" x14ac:dyDescent="0.25">
      <c r="A313" s="20" t="s">
        <v>529</v>
      </c>
      <c r="B313" s="20" t="s">
        <v>1124</v>
      </c>
      <c r="C313" s="31">
        <v>0</v>
      </c>
      <c r="D313" s="32">
        <v>233.9</v>
      </c>
      <c r="E313" s="33">
        <f t="shared" si="21"/>
        <v>0</v>
      </c>
      <c r="F313" s="31">
        <v>14124</v>
      </c>
      <c r="G313" s="32">
        <v>232.09</v>
      </c>
      <c r="H313" s="33">
        <f t="shared" si="22"/>
        <v>3278039.16</v>
      </c>
      <c r="I313" s="31">
        <v>0</v>
      </c>
      <c r="J313" s="32">
        <v>233.9</v>
      </c>
      <c r="K313" s="33">
        <f t="shared" si="23"/>
        <v>0</v>
      </c>
      <c r="L313" s="31">
        <v>0</v>
      </c>
      <c r="M313" s="32">
        <v>232.09</v>
      </c>
      <c r="N313" s="33">
        <f t="shared" si="24"/>
        <v>0</v>
      </c>
      <c r="O313" s="34">
        <f t="shared" si="20"/>
        <v>3278039.16</v>
      </c>
    </row>
    <row r="314" spans="1:15" x14ac:dyDescent="0.25">
      <c r="A314" s="20" t="s">
        <v>531</v>
      </c>
      <c r="B314" s="20" t="s">
        <v>532</v>
      </c>
      <c r="C314" s="31">
        <v>0</v>
      </c>
      <c r="D314" s="32">
        <v>252.74</v>
      </c>
      <c r="E314" s="33">
        <f t="shared" si="21"/>
        <v>0</v>
      </c>
      <c r="F314" s="31">
        <v>117579</v>
      </c>
      <c r="G314" s="32">
        <v>251</v>
      </c>
      <c r="H314" s="33">
        <f t="shared" si="22"/>
        <v>29512329</v>
      </c>
      <c r="I314" s="31">
        <v>0</v>
      </c>
      <c r="J314" s="32">
        <v>252.74</v>
      </c>
      <c r="K314" s="33">
        <f t="shared" si="23"/>
        <v>0</v>
      </c>
      <c r="L314" s="31">
        <v>40703</v>
      </c>
      <c r="M314" s="32">
        <v>251</v>
      </c>
      <c r="N314" s="33">
        <f t="shared" si="24"/>
        <v>10216453</v>
      </c>
      <c r="O314" s="34">
        <f t="shared" si="20"/>
        <v>39728782</v>
      </c>
    </row>
    <row r="315" spans="1:15" x14ac:dyDescent="0.25">
      <c r="A315" s="20" t="s">
        <v>533</v>
      </c>
      <c r="B315" s="20" t="s">
        <v>534</v>
      </c>
      <c r="C315" s="31">
        <v>446</v>
      </c>
      <c r="D315" s="32">
        <v>195.49</v>
      </c>
      <c r="E315" s="33">
        <f t="shared" si="21"/>
        <v>87188.540000000008</v>
      </c>
      <c r="F315" s="31">
        <v>12278</v>
      </c>
      <c r="G315" s="32">
        <v>193.93</v>
      </c>
      <c r="H315" s="33">
        <f t="shared" si="22"/>
        <v>2381072.54</v>
      </c>
      <c r="I315" s="31">
        <v>141</v>
      </c>
      <c r="J315" s="32">
        <v>195.49</v>
      </c>
      <c r="K315" s="33">
        <f t="shared" si="23"/>
        <v>27564.09</v>
      </c>
      <c r="L315" s="31">
        <v>3872</v>
      </c>
      <c r="M315" s="32">
        <v>193.93</v>
      </c>
      <c r="N315" s="33">
        <f t="shared" si="24"/>
        <v>750896.96000000008</v>
      </c>
      <c r="O315" s="34">
        <f t="shared" si="20"/>
        <v>3246722.13</v>
      </c>
    </row>
    <row r="316" spans="1:15" x14ac:dyDescent="0.25">
      <c r="A316" s="20" t="s">
        <v>535</v>
      </c>
      <c r="B316" s="20" t="s">
        <v>536</v>
      </c>
      <c r="C316" s="31">
        <v>0</v>
      </c>
      <c r="D316" s="32">
        <v>357.42</v>
      </c>
      <c r="E316" s="33">
        <f t="shared" si="21"/>
        <v>0</v>
      </c>
      <c r="F316" s="31">
        <v>54124</v>
      </c>
      <c r="G316" s="32">
        <v>354.75</v>
      </c>
      <c r="H316" s="33">
        <f t="shared" si="22"/>
        <v>19200489</v>
      </c>
      <c r="I316" s="31">
        <v>0</v>
      </c>
      <c r="J316" s="32">
        <v>357.42</v>
      </c>
      <c r="K316" s="33">
        <f t="shared" si="23"/>
        <v>0</v>
      </c>
      <c r="L316" s="31">
        <v>20365</v>
      </c>
      <c r="M316" s="32">
        <v>354.75</v>
      </c>
      <c r="N316" s="33">
        <f t="shared" si="24"/>
        <v>7224483.75</v>
      </c>
      <c r="O316" s="34">
        <f t="shared" si="20"/>
        <v>26424972.75</v>
      </c>
    </row>
    <row r="317" spans="1:15" x14ac:dyDescent="0.25">
      <c r="A317" s="20" t="s">
        <v>537</v>
      </c>
      <c r="B317" s="20" t="s">
        <v>538</v>
      </c>
      <c r="C317" s="31">
        <v>601</v>
      </c>
      <c r="D317" s="32">
        <v>167.35</v>
      </c>
      <c r="E317" s="33">
        <f t="shared" si="21"/>
        <v>100577.34999999999</v>
      </c>
      <c r="F317" s="31">
        <v>19275</v>
      </c>
      <c r="G317" s="32">
        <v>166.1</v>
      </c>
      <c r="H317" s="33">
        <f t="shared" si="22"/>
        <v>3201577.5</v>
      </c>
      <c r="I317" s="31">
        <v>282</v>
      </c>
      <c r="J317" s="32">
        <v>167.35</v>
      </c>
      <c r="K317" s="33">
        <f t="shared" si="23"/>
        <v>47192.7</v>
      </c>
      <c r="L317" s="31">
        <v>9048</v>
      </c>
      <c r="M317" s="32">
        <v>166.1</v>
      </c>
      <c r="N317" s="33">
        <f t="shared" si="24"/>
        <v>1502872.8</v>
      </c>
      <c r="O317" s="34">
        <f t="shared" si="20"/>
        <v>4852220.3499999996</v>
      </c>
    </row>
    <row r="318" spans="1:15" x14ac:dyDescent="0.25">
      <c r="A318" s="20" t="s">
        <v>1352</v>
      </c>
      <c r="B318" s="20" t="s">
        <v>539</v>
      </c>
      <c r="C318" s="31">
        <v>8060</v>
      </c>
      <c r="D318" s="32">
        <v>269.85000000000002</v>
      </c>
      <c r="E318" s="33">
        <f t="shared" si="21"/>
        <v>2174991</v>
      </c>
      <c r="F318" s="31">
        <v>25143</v>
      </c>
      <c r="G318" s="32">
        <v>267.36</v>
      </c>
      <c r="H318" s="33">
        <f t="shared" si="22"/>
        <v>6722232.4800000004</v>
      </c>
      <c r="I318" s="31">
        <v>3317</v>
      </c>
      <c r="J318" s="32">
        <v>269.85000000000002</v>
      </c>
      <c r="K318" s="33">
        <f t="shared" si="23"/>
        <v>895092.45000000007</v>
      </c>
      <c r="L318" s="31">
        <v>10346</v>
      </c>
      <c r="M318" s="32">
        <v>267.36</v>
      </c>
      <c r="N318" s="33">
        <f t="shared" si="24"/>
        <v>2766106.56</v>
      </c>
      <c r="O318" s="34">
        <f t="shared" si="20"/>
        <v>12558422.49</v>
      </c>
    </row>
    <row r="319" spans="1:15" x14ac:dyDescent="0.25">
      <c r="A319" s="20" t="s">
        <v>540</v>
      </c>
      <c r="B319" s="20" t="s">
        <v>1125</v>
      </c>
      <c r="C319" s="31">
        <v>12520</v>
      </c>
      <c r="D319" s="32">
        <v>247</v>
      </c>
      <c r="E319" s="33">
        <f t="shared" si="21"/>
        <v>3092440</v>
      </c>
      <c r="F319" s="31">
        <v>14343</v>
      </c>
      <c r="G319" s="32">
        <v>244.95</v>
      </c>
      <c r="H319" s="33">
        <f t="shared" si="22"/>
        <v>3513317.8499999996</v>
      </c>
      <c r="I319" s="31">
        <v>2527</v>
      </c>
      <c r="J319" s="32">
        <v>247</v>
      </c>
      <c r="K319" s="33">
        <f t="shared" si="23"/>
        <v>624169</v>
      </c>
      <c r="L319" s="31">
        <v>2896</v>
      </c>
      <c r="M319" s="32">
        <v>244.95</v>
      </c>
      <c r="N319" s="33">
        <f t="shared" si="24"/>
        <v>709375.2</v>
      </c>
      <c r="O319" s="34">
        <f t="shared" si="20"/>
        <v>7939302.0499999998</v>
      </c>
    </row>
    <row r="320" spans="1:15" x14ac:dyDescent="0.25">
      <c r="A320" s="20" t="s">
        <v>542</v>
      </c>
      <c r="B320" s="20" t="s">
        <v>543</v>
      </c>
      <c r="C320" s="31">
        <v>0</v>
      </c>
      <c r="D320" s="32">
        <v>184.45</v>
      </c>
      <c r="E320" s="33">
        <f t="shared" si="21"/>
        <v>0</v>
      </c>
      <c r="F320" s="31">
        <v>19418</v>
      </c>
      <c r="G320" s="32">
        <v>183.1</v>
      </c>
      <c r="H320" s="33">
        <f t="shared" si="22"/>
        <v>3555435.8</v>
      </c>
      <c r="I320" s="31">
        <v>0</v>
      </c>
      <c r="J320" s="32">
        <v>184.45</v>
      </c>
      <c r="K320" s="33">
        <f t="shared" si="23"/>
        <v>0</v>
      </c>
      <c r="L320" s="31">
        <v>2363</v>
      </c>
      <c r="M320" s="32">
        <v>183.1</v>
      </c>
      <c r="N320" s="33">
        <f t="shared" si="24"/>
        <v>432665.3</v>
      </c>
      <c r="O320" s="34">
        <f t="shared" si="20"/>
        <v>3988101.0999999996</v>
      </c>
    </row>
    <row r="321" spans="1:15" x14ac:dyDescent="0.25">
      <c r="A321" s="20" t="s">
        <v>811</v>
      </c>
      <c r="B321" s="20" t="s">
        <v>1281</v>
      </c>
      <c r="C321" s="31">
        <v>1475</v>
      </c>
      <c r="D321" s="32">
        <v>195.29</v>
      </c>
      <c r="E321" s="33">
        <f t="shared" si="21"/>
        <v>288052.75</v>
      </c>
      <c r="F321" s="31">
        <v>32085</v>
      </c>
      <c r="G321" s="32">
        <v>193.72</v>
      </c>
      <c r="H321" s="33">
        <f t="shared" si="22"/>
        <v>6215506.2000000002</v>
      </c>
      <c r="I321" s="31">
        <v>477</v>
      </c>
      <c r="J321" s="32">
        <v>195.29</v>
      </c>
      <c r="K321" s="33">
        <f t="shared" si="23"/>
        <v>93153.33</v>
      </c>
      <c r="L321" s="31">
        <v>10384</v>
      </c>
      <c r="M321" s="32">
        <v>193.72</v>
      </c>
      <c r="N321" s="33">
        <f t="shared" si="24"/>
        <v>2011588.48</v>
      </c>
      <c r="O321" s="34">
        <f t="shared" si="20"/>
        <v>8608300.7599999998</v>
      </c>
    </row>
    <row r="322" spans="1:15" x14ac:dyDescent="0.25">
      <c r="A322" s="20" t="s">
        <v>544</v>
      </c>
      <c r="B322" s="20" t="s">
        <v>545</v>
      </c>
      <c r="C322" s="31">
        <v>6146</v>
      </c>
      <c r="D322" s="32">
        <v>279.82</v>
      </c>
      <c r="E322" s="33">
        <f t="shared" si="21"/>
        <v>1719773.72</v>
      </c>
      <c r="F322" s="31">
        <v>45288</v>
      </c>
      <c r="G322" s="32">
        <v>277.29000000000002</v>
      </c>
      <c r="H322" s="33">
        <f t="shared" si="22"/>
        <v>12557909.520000001</v>
      </c>
      <c r="I322" s="31">
        <v>1978</v>
      </c>
      <c r="J322" s="32">
        <v>279.82</v>
      </c>
      <c r="K322" s="33">
        <f t="shared" si="23"/>
        <v>553483.96</v>
      </c>
      <c r="L322" s="31">
        <v>14575</v>
      </c>
      <c r="M322" s="32">
        <v>277.29000000000002</v>
      </c>
      <c r="N322" s="33">
        <f t="shared" si="24"/>
        <v>4041501.7500000005</v>
      </c>
      <c r="O322" s="34">
        <f t="shared" si="20"/>
        <v>18872668.950000003</v>
      </c>
    </row>
    <row r="323" spans="1:15" x14ac:dyDescent="0.25">
      <c r="A323" s="20" t="s">
        <v>546</v>
      </c>
      <c r="B323" s="20" t="s">
        <v>547</v>
      </c>
      <c r="C323" s="31">
        <v>0</v>
      </c>
      <c r="D323" s="32">
        <v>187.48</v>
      </c>
      <c r="E323" s="33">
        <f t="shared" si="21"/>
        <v>0</v>
      </c>
      <c r="F323" s="31">
        <v>10805</v>
      </c>
      <c r="G323" s="32">
        <v>186.11</v>
      </c>
      <c r="H323" s="33">
        <f t="shared" si="22"/>
        <v>2010918.55</v>
      </c>
      <c r="I323" s="31">
        <v>0</v>
      </c>
      <c r="J323" s="32">
        <v>187.48</v>
      </c>
      <c r="K323" s="33">
        <f t="shared" si="23"/>
        <v>0</v>
      </c>
      <c r="L323" s="31">
        <v>5043</v>
      </c>
      <c r="M323" s="32">
        <v>186.11</v>
      </c>
      <c r="N323" s="33">
        <f t="shared" si="24"/>
        <v>938552.7300000001</v>
      </c>
      <c r="O323" s="34">
        <f t="shared" si="20"/>
        <v>2949471.2800000003</v>
      </c>
    </row>
    <row r="324" spans="1:15" x14ac:dyDescent="0.25">
      <c r="A324" s="20" t="s">
        <v>548</v>
      </c>
      <c r="B324" s="20" t="s">
        <v>1126</v>
      </c>
      <c r="C324" s="31">
        <v>7368</v>
      </c>
      <c r="D324" s="32">
        <v>270.06</v>
      </c>
      <c r="E324" s="33">
        <f t="shared" si="21"/>
        <v>1989802.08</v>
      </c>
      <c r="F324" s="31">
        <v>20953</v>
      </c>
      <c r="G324" s="32">
        <v>267.36</v>
      </c>
      <c r="H324" s="33">
        <f t="shared" si="22"/>
        <v>5601994.0800000001</v>
      </c>
      <c r="I324" s="31">
        <v>2186</v>
      </c>
      <c r="J324" s="32">
        <v>270.06</v>
      </c>
      <c r="K324" s="33">
        <f t="shared" si="23"/>
        <v>590351.16</v>
      </c>
      <c r="L324" s="31">
        <v>6218</v>
      </c>
      <c r="M324" s="32">
        <v>267.36</v>
      </c>
      <c r="N324" s="33">
        <f t="shared" si="24"/>
        <v>1662444.48</v>
      </c>
      <c r="O324" s="34">
        <f t="shared" si="20"/>
        <v>9844591.8000000007</v>
      </c>
    </row>
    <row r="325" spans="1:15" x14ac:dyDescent="0.25">
      <c r="A325" s="20" t="s">
        <v>550</v>
      </c>
      <c r="B325" s="20" t="s">
        <v>551</v>
      </c>
      <c r="C325" s="31">
        <v>949</v>
      </c>
      <c r="D325" s="32">
        <v>231.45</v>
      </c>
      <c r="E325" s="33">
        <f t="shared" si="21"/>
        <v>219646.05</v>
      </c>
      <c r="F325" s="31">
        <v>9153</v>
      </c>
      <c r="G325" s="32">
        <v>229.59</v>
      </c>
      <c r="H325" s="33">
        <f t="shared" si="22"/>
        <v>2101437.27</v>
      </c>
      <c r="I325" s="31">
        <v>367</v>
      </c>
      <c r="J325" s="32">
        <v>231.45</v>
      </c>
      <c r="K325" s="33">
        <f t="shared" si="23"/>
        <v>84942.15</v>
      </c>
      <c r="L325" s="31">
        <v>3543</v>
      </c>
      <c r="M325" s="32">
        <v>229.59</v>
      </c>
      <c r="N325" s="33">
        <f t="shared" si="24"/>
        <v>813437.37</v>
      </c>
      <c r="O325" s="34">
        <f t="shared" si="20"/>
        <v>3219462.84</v>
      </c>
    </row>
    <row r="326" spans="1:15" x14ac:dyDescent="0.25">
      <c r="A326" s="20" t="s">
        <v>552</v>
      </c>
      <c r="B326" s="20" t="s">
        <v>1127</v>
      </c>
      <c r="C326" s="31">
        <v>574</v>
      </c>
      <c r="D326" s="32">
        <v>256.26</v>
      </c>
      <c r="E326" s="33">
        <f t="shared" si="21"/>
        <v>147093.24</v>
      </c>
      <c r="F326" s="31">
        <v>8694</v>
      </c>
      <c r="G326" s="32">
        <v>253.91</v>
      </c>
      <c r="H326" s="33">
        <f t="shared" si="22"/>
        <v>2207493.54</v>
      </c>
      <c r="I326" s="31">
        <v>129</v>
      </c>
      <c r="J326" s="32">
        <v>256.26</v>
      </c>
      <c r="K326" s="33">
        <f t="shared" si="23"/>
        <v>33057.54</v>
      </c>
      <c r="L326" s="31">
        <v>1949</v>
      </c>
      <c r="M326" s="32">
        <v>253.91</v>
      </c>
      <c r="N326" s="33">
        <f t="shared" si="24"/>
        <v>494870.58999999997</v>
      </c>
      <c r="O326" s="34">
        <f t="shared" si="20"/>
        <v>2882514.91</v>
      </c>
    </row>
    <row r="327" spans="1:15" x14ac:dyDescent="0.25">
      <c r="A327" s="20" t="s">
        <v>554</v>
      </c>
      <c r="B327" s="20" t="s">
        <v>1128</v>
      </c>
      <c r="C327" s="31">
        <v>11292</v>
      </c>
      <c r="D327" s="32">
        <v>346.22</v>
      </c>
      <c r="E327" s="33">
        <f t="shared" si="21"/>
        <v>3909516.24</v>
      </c>
      <c r="F327" s="31">
        <v>23191</v>
      </c>
      <c r="G327" s="32">
        <v>344.2</v>
      </c>
      <c r="H327" s="33">
        <f t="shared" si="22"/>
        <v>7982342.2000000002</v>
      </c>
      <c r="I327" s="31">
        <v>12197</v>
      </c>
      <c r="J327" s="32">
        <v>346.22</v>
      </c>
      <c r="K327" s="33">
        <f t="shared" si="23"/>
        <v>4222845.3400000008</v>
      </c>
      <c r="L327" s="31">
        <v>25051</v>
      </c>
      <c r="M327" s="32">
        <v>344.2</v>
      </c>
      <c r="N327" s="33">
        <f t="shared" si="24"/>
        <v>8622554.1999999993</v>
      </c>
      <c r="O327" s="34">
        <f t="shared" si="20"/>
        <v>24737257.979999997</v>
      </c>
    </row>
    <row r="328" spans="1:15" x14ac:dyDescent="0.25">
      <c r="A328" s="20" t="s">
        <v>1233</v>
      </c>
      <c r="B328" s="20" t="s">
        <v>1282</v>
      </c>
      <c r="C328" s="31">
        <v>835</v>
      </c>
      <c r="D328" s="32">
        <v>235.79</v>
      </c>
      <c r="E328" s="33">
        <f t="shared" si="21"/>
        <v>196884.65</v>
      </c>
      <c r="F328" s="31">
        <v>9755</v>
      </c>
      <c r="G328" s="32">
        <v>233.83</v>
      </c>
      <c r="H328" s="33">
        <f t="shared" si="22"/>
        <v>2281011.65</v>
      </c>
      <c r="I328" s="31">
        <v>404</v>
      </c>
      <c r="J328" s="32">
        <v>235.79</v>
      </c>
      <c r="K328" s="33">
        <f t="shared" si="23"/>
        <v>95259.16</v>
      </c>
      <c r="L328" s="31">
        <v>4723</v>
      </c>
      <c r="M328" s="32">
        <v>233.83</v>
      </c>
      <c r="N328" s="33">
        <f t="shared" si="24"/>
        <v>1104379.0900000001</v>
      </c>
      <c r="O328" s="34">
        <f t="shared" ref="O328:O391" si="25">N328+K328+H328+E328</f>
        <v>3677534.55</v>
      </c>
    </row>
    <row r="329" spans="1:15" x14ac:dyDescent="0.25">
      <c r="A329" s="20" t="s">
        <v>1353</v>
      </c>
      <c r="B329" s="20" t="s">
        <v>1375</v>
      </c>
      <c r="C329" s="31">
        <v>4419</v>
      </c>
      <c r="D329" s="32">
        <v>260.54000000000002</v>
      </c>
      <c r="E329" s="33">
        <f t="shared" ref="E329:E392" si="26">D329*C329</f>
        <v>1151326.26</v>
      </c>
      <c r="F329" s="31">
        <v>28710</v>
      </c>
      <c r="G329" s="32">
        <v>258.20999999999998</v>
      </c>
      <c r="H329" s="33">
        <f t="shared" ref="H329:H392" si="27">G329*F329</f>
        <v>7413209.0999999996</v>
      </c>
      <c r="I329" s="31">
        <v>775</v>
      </c>
      <c r="J329" s="32">
        <v>260.54000000000002</v>
      </c>
      <c r="K329" s="33">
        <f t="shared" ref="K329:K392" si="28">J329*I329</f>
        <v>201918.50000000003</v>
      </c>
      <c r="L329" s="31">
        <v>5036</v>
      </c>
      <c r="M329" s="32">
        <v>258.20999999999998</v>
      </c>
      <c r="N329" s="33">
        <f t="shared" ref="N329:N392" si="29">M329*L329</f>
        <v>1300345.5599999998</v>
      </c>
      <c r="O329" s="34">
        <f t="shared" si="25"/>
        <v>10066799.42</v>
      </c>
    </row>
    <row r="330" spans="1:15" x14ac:dyDescent="0.25">
      <c r="A330" s="20" t="s">
        <v>556</v>
      </c>
      <c r="B330" s="20" t="s">
        <v>557</v>
      </c>
      <c r="C330" s="31">
        <v>3988</v>
      </c>
      <c r="D330" s="32">
        <v>197.25</v>
      </c>
      <c r="E330" s="33">
        <f t="shared" si="26"/>
        <v>786633</v>
      </c>
      <c r="F330" s="31">
        <v>15296</v>
      </c>
      <c r="G330" s="32">
        <v>195.46</v>
      </c>
      <c r="H330" s="33">
        <f t="shared" si="27"/>
        <v>2989756.16</v>
      </c>
      <c r="I330" s="31">
        <v>2973</v>
      </c>
      <c r="J330" s="32">
        <v>197.25</v>
      </c>
      <c r="K330" s="33">
        <f t="shared" si="28"/>
        <v>586424.25</v>
      </c>
      <c r="L330" s="31">
        <v>11404</v>
      </c>
      <c r="M330" s="32">
        <v>195.46</v>
      </c>
      <c r="N330" s="33">
        <f t="shared" si="29"/>
        <v>2229025.8400000003</v>
      </c>
      <c r="O330" s="34">
        <f t="shared" si="25"/>
        <v>6591839.25</v>
      </c>
    </row>
    <row r="331" spans="1:15" x14ac:dyDescent="0.25">
      <c r="A331" s="20" t="s">
        <v>559</v>
      </c>
      <c r="B331" s="20" t="s">
        <v>1129</v>
      </c>
      <c r="C331" s="31">
        <v>8011</v>
      </c>
      <c r="D331" s="32">
        <v>301.37</v>
      </c>
      <c r="E331" s="33">
        <f t="shared" si="26"/>
        <v>2414275.0699999998</v>
      </c>
      <c r="F331" s="31">
        <v>45111</v>
      </c>
      <c r="G331" s="32">
        <v>298.61</v>
      </c>
      <c r="H331" s="33">
        <f t="shared" si="27"/>
        <v>13470595.710000001</v>
      </c>
      <c r="I331" s="31">
        <v>2438</v>
      </c>
      <c r="J331" s="32">
        <v>301.37</v>
      </c>
      <c r="K331" s="33">
        <f t="shared" si="28"/>
        <v>734740.06</v>
      </c>
      <c r="L331" s="31">
        <v>13726</v>
      </c>
      <c r="M331" s="32">
        <v>298.61</v>
      </c>
      <c r="N331" s="33">
        <f t="shared" si="29"/>
        <v>4098720.8600000003</v>
      </c>
      <c r="O331" s="34">
        <f t="shared" si="25"/>
        <v>20718331.700000003</v>
      </c>
    </row>
    <row r="332" spans="1:15" x14ac:dyDescent="0.25">
      <c r="A332" s="20" t="s">
        <v>561</v>
      </c>
      <c r="B332" s="20" t="s">
        <v>1130</v>
      </c>
      <c r="C332" s="31">
        <v>2523</v>
      </c>
      <c r="D332" s="32">
        <v>299.77</v>
      </c>
      <c r="E332" s="33">
        <f t="shared" si="26"/>
        <v>756319.71</v>
      </c>
      <c r="F332" s="31">
        <v>34934</v>
      </c>
      <c r="G332" s="32">
        <v>297.5</v>
      </c>
      <c r="H332" s="33">
        <f t="shared" si="27"/>
        <v>10392865</v>
      </c>
      <c r="I332" s="31">
        <v>1404</v>
      </c>
      <c r="J332" s="32">
        <v>299.77</v>
      </c>
      <c r="K332" s="33">
        <f t="shared" si="28"/>
        <v>420877.07999999996</v>
      </c>
      <c r="L332" s="31">
        <v>19438</v>
      </c>
      <c r="M332" s="32">
        <v>297.5</v>
      </c>
      <c r="N332" s="33">
        <f t="shared" si="29"/>
        <v>5782805</v>
      </c>
      <c r="O332" s="34">
        <f t="shared" si="25"/>
        <v>17352866.789999999</v>
      </c>
    </row>
    <row r="333" spans="1:15" x14ac:dyDescent="0.25">
      <c r="A333" s="20" t="s">
        <v>599</v>
      </c>
      <c r="B333" s="20" t="s">
        <v>1131</v>
      </c>
      <c r="C333" s="31">
        <v>6928</v>
      </c>
      <c r="D333" s="32">
        <v>277.87</v>
      </c>
      <c r="E333" s="33">
        <f t="shared" si="26"/>
        <v>1925083.36</v>
      </c>
      <c r="F333" s="31">
        <v>23987</v>
      </c>
      <c r="G333" s="32">
        <v>275.17</v>
      </c>
      <c r="H333" s="33">
        <f t="shared" si="27"/>
        <v>6600502.79</v>
      </c>
      <c r="I333" s="31">
        <v>3135</v>
      </c>
      <c r="J333" s="32">
        <v>277.87</v>
      </c>
      <c r="K333" s="33">
        <f t="shared" si="28"/>
        <v>871122.45000000007</v>
      </c>
      <c r="L333" s="31">
        <v>10855</v>
      </c>
      <c r="M333" s="32">
        <v>275.17</v>
      </c>
      <c r="N333" s="33">
        <f t="shared" si="29"/>
        <v>2986970.35</v>
      </c>
      <c r="O333" s="34">
        <f t="shared" si="25"/>
        <v>12383678.949999999</v>
      </c>
    </row>
    <row r="334" spans="1:15" x14ac:dyDescent="0.25">
      <c r="A334" s="20" t="s">
        <v>603</v>
      </c>
      <c r="B334" s="20" t="s">
        <v>1132</v>
      </c>
      <c r="C334" s="31">
        <v>8241</v>
      </c>
      <c r="D334" s="32">
        <v>208.22</v>
      </c>
      <c r="E334" s="33">
        <f t="shared" si="26"/>
        <v>1715941.02</v>
      </c>
      <c r="F334" s="31">
        <v>26119</v>
      </c>
      <c r="G334" s="32">
        <v>206.75</v>
      </c>
      <c r="H334" s="33">
        <f t="shared" si="27"/>
        <v>5400103.25</v>
      </c>
      <c r="I334" s="31">
        <v>4299</v>
      </c>
      <c r="J334" s="32">
        <v>208.22</v>
      </c>
      <c r="K334" s="33">
        <f t="shared" si="28"/>
        <v>895137.78</v>
      </c>
      <c r="L334" s="31">
        <v>13624</v>
      </c>
      <c r="M334" s="32">
        <v>206.75</v>
      </c>
      <c r="N334" s="33">
        <f t="shared" si="29"/>
        <v>2816762</v>
      </c>
      <c r="O334" s="34">
        <f t="shared" si="25"/>
        <v>10827944.050000001</v>
      </c>
    </row>
    <row r="335" spans="1:15" x14ac:dyDescent="0.25">
      <c r="A335" s="20" t="s">
        <v>565</v>
      </c>
      <c r="B335" s="20" t="s">
        <v>1133</v>
      </c>
      <c r="C335" s="31">
        <v>0</v>
      </c>
      <c r="D335" s="32">
        <v>195.4</v>
      </c>
      <c r="E335" s="33">
        <f t="shared" si="26"/>
        <v>0</v>
      </c>
      <c r="F335" s="31">
        <v>12339</v>
      </c>
      <c r="G335" s="32">
        <v>193.74</v>
      </c>
      <c r="H335" s="33">
        <f t="shared" si="27"/>
        <v>2390557.8600000003</v>
      </c>
      <c r="I335" s="31">
        <v>0</v>
      </c>
      <c r="J335" s="32">
        <v>195.4</v>
      </c>
      <c r="K335" s="33">
        <f t="shared" si="28"/>
        <v>0</v>
      </c>
      <c r="L335" s="31">
        <v>5235</v>
      </c>
      <c r="M335" s="32">
        <v>193.74</v>
      </c>
      <c r="N335" s="33">
        <f t="shared" si="29"/>
        <v>1014228.9</v>
      </c>
      <c r="O335" s="34">
        <f t="shared" si="25"/>
        <v>3404786.7600000002</v>
      </c>
    </row>
    <row r="336" spans="1:15" x14ac:dyDescent="0.25">
      <c r="A336" s="20" t="s">
        <v>567</v>
      </c>
      <c r="B336" s="20" t="s">
        <v>568</v>
      </c>
      <c r="C336" s="31">
        <v>7518</v>
      </c>
      <c r="D336" s="32">
        <v>208.62</v>
      </c>
      <c r="E336" s="33">
        <f t="shared" si="26"/>
        <v>1568405.1600000001</v>
      </c>
      <c r="F336" s="31">
        <v>19442</v>
      </c>
      <c r="G336" s="32">
        <v>206.8</v>
      </c>
      <c r="H336" s="33">
        <f t="shared" si="27"/>
        <v>4020605.6</v>
      </c>
      <c r="I336" s="31">
        <v>3494</v>
      </c>
      <c r="J336" s="32">
        <v>208.62</v>
      </c>
      <c r="K336" s="33">
        <f t="shared" si="28"/>
        <v>728918.28</v>
      </c>
      <c r="L336" s="31">
        <v>9036</v>
      </c>
      <c r="M336" s="32">
        <v>206.8</v>
      </c>
      <c r="N336" s="33">
        <f t="shared" si="29"/>
        <v>1868644.8</v>
      </c>
      <c r="O336" s="34">
        <f t="shared" si="25"/>
        <v>8186573.8399999999</v>
      </c>
    </row>
    <row r="337" spans="1:15" x14ac:dyDescent="0.25">
      <c r="A337" s="20" t="s">
        <v>569</v>
      </c>
      <c r="B337" s="20" t="s">
        <v>570</v>
      </c>
      <c r="C337" s="31">
        <v>6680</v>
      </c>
      <c r="D337" s="32">
        <v>196.36</v>
      </c>
      <c r="E337" s="33">
        <f t="shared" si="26"/>
        <v>1311684.8</v>
      </c>
      <c r="F337" s="31">
        <v>18244</v>
      </c>
      <c r="G337" s="32">
        <v>194.75</v>
      </c>
      <c r="H337" s="33">
        <f t="shared" si="27"/>
        <v>3553019</v>
      </c>
      <c r="I337" s="31">
        <v>4624</v>
      </c>
      <c r="J337" s="32">
        <v>196.36</v>
      </c>
      <c r="K337" s="33">
        <f t="shared" si="28"/>
        <v>907968.64</v>
      </c>
      <c r="L337" s="31">
        <v>12630</v>
      </c>
      <c r="M337" s="32">
        <v>194.75</v>
      </c>
      <c r="N337" s="33">
        <f t="shared" si="29"/>
        <v>2459692.5</v>
      </c>
      <c r="O337" s="34">
        <f t="shared" si="25"/>
        <v>8232364.9400000004</v>
      </c>
    </row>
    <row r="338" spans="1:15" x14ac:dyDescent="0.25">
      <c r="A338" s="20" t="s">
        <v>571</v>
      </c>
      <c r="B338" s="20" t="s">
        <v>572</v>
      </c>
      <c r="C338" s="31">
        <v>201</v>
      </c>
      <c r="D338" s="32">
        <v>202.84</v>
      </c>
      <c r="E338" s="33">
        <f t="shared" si="26"/>
        <v>40770.840000000004</v>
      </c>
      <c r="F338" s="31">
        <v>28219</v>
      </c>
      <c r="G338" s="32">
        <v>201.12</v>
      </c>
      <c r="H338" s="33">
        <f t="shared" si="27"/>
        <v>5675405.2800000003</v>
      </c>
      <c r="I338" s="31">
        <v>110</v>
      </c>
      <c r="J338" s="32">
        <v>202.84</v>
      </c>
      <c r="K338" s="33">
        <f t="shared" si="28"/>
        <v>22312.400000000001</v>
      </c>
      <c r="L338" s="31">
        <v>15477</v>
      </c>
      <c r="M338" s="32">
        <v>201.12</v>
      </c>
      <c r="N338" s="33">
        <f t="shared" si="29"/>
        <v>3112734.24</v>
      </c>
      <c r="O338" s="34">
        <f t="shared" si="25"/>
        <v>8851222.7599999998</v>
      </c>
    </row>
    <row r="339" spans="1:15" x14ac:dyDescent="0.25">
      <c r="A339" s="20" t="s">
        <v>573</v>
      </c>
      <c r="B339" s="20" t="s">
        <v>574</v>
      </c>
      <c r="C339" s="31">
        <v>754</v>
      </c>
      <c r="D339" s="32">
        <v>243.63</v>
      </c>
      <c r="E339" s="33">
        <f t="shared" si="26"/>
        <v>183697.02</v>
      </c>
      <c r="F339" s="31">
        <v>1578</v>
      </c>
      <c r="G339" s="32">
        <v>241.69</v>
      </c>
      <c r="H339" s="33">
        <f t="shared" si="27"/>
        <v>381386.82</v>
      </c>
      <c r="I339" s="31">
        <v>275</v>
      </c>
      <c r="J339" s="32">
        <v>243.63</v>
      </c>
      <c r="K339" s="33">
        <f t="shared" si="28"/>
        <v>66998.25</v>
      </c>
      <c r="L339" s="31">
        <v>575</v>
      </c>
      <c r="M339" s="32">
        <v>241.69</v>
      </c>
      <c r="N339" s="33">
        <f t="shared" si="29"/>
        <v>138971.75</v>
      </c>
      <c r="O339" s="34">
        <f t="shared" si="25"/>
        <v>771053.84000000008</v>
      </c>
    </row>
    <row r="340" spans="1:15" x14ac:dyDescent="0.25">
      <c r="A340" s="20" t="s">
        <v>575</v>
      </c>
      <c r="B340" s="20" t="s">
        <v>1134</v>
      </c>
      <c r="C340" s="31">
        <v>760</v>
      </c>
      <c r="D340" s="32">
        <v>235.02</v>
      </c>
      <c r="E340" s="33">
        <f t="shared" si="26"/>
        <v>178615.2</v>
      </c>
      <c r="F340" s="31">
        <v>6575</v>
      </c>
      <c r="G340" s="32">
        <v>233.38</v>
      </c>
      <c r="H340" s="33">
        <f t="shared" si="27"/>
        <v>1534473.5</v>
      </c>
      <c r="I340" s="31">
        <v>438</v>
      </c>
      <c r="J340" s="32">
        <v>235.02</v>
      </c>
      <c r="K340" s="33">
        <f t="shared" si="28"/>
        <v>102938.76000000001</v>
      </c>
      <c r="L340" s="31">
        <v>3790</v>
      </c>
      <c r="M340" s="32">
        <v>233.38</v>
      </c>
      <c r="N340" s="33">
        <f t="shared" si="29"/>
        <v>884510.2</v>
      </c>
      <c r="O340" s="34">
        <f t="shared" si="25"/>
        <v>2700537.66</v>
      </c>
    </row>
    <row r="341" spans="1:15" x14ac:dyDescent="0.25">
      <c r="A341" s="20" t="s">
        <v>577</v>
      </c>
      <c r="B341" s="20" t="s">
        <v>578</v>
      </c>
      <c r="C341" s="31">
        <v>5277</v>
      </c>
      <c r="D341" s="32">
        <v>273.07</v>
      </c>
      <c r="E341" s="33">
        <f t="shared" si="26"/>
        <v>1440990.39</v>
      </c>
      <c r="F341" s="31">
        <v>7980</v>
      </c>
      <c r="G341" s="32">
        <v>271.23</v>
      </c>
      <c r="H341" s="33">
        <f t="shared" si="27"/>
        <v>2164415.4000000004</v>
      </c>
      <c r="I341" s="31">
        <v>1171</v>
      </c>
      <c r="J341" s="32">
        <v>273.07</v>
      </c>
      <c r="K341" s="33">
        <f t="shared" si="28"/>
        <v>319764.96999999997</v>
      </c>
      <c r="L341" s="31">
        <v>1770</v>
      </c>
      <c r="M341" s="32">
        <v>271.23</v>
      </c>
      <c r="N341" s="33">
        <f t="shared" si="29"/>
        <v>480077.10000000003</v>
      </c>
      <c r="O341" s="34">
        <f t="shared" si="25"/>
        <v>4405247.8600000003</v>
      </c>
    </row>
    <row r="342" spans="1:15" x14ac:dyDescent="0.25">
      <c r="A342" s="20" t="s">
        <v>579</v>
      </c>
      <c r="B342" s="20" t="s">
        <v>1135</v>
      </c>
      <c r="C342" s="31">
        <v>0</v>
      </c>
      <c r="D342" s="32">
        <v>173.88</v>
      </c>
      <c r="E342" s="33">
        <f t="shared" si="26"/>
        <v>0</v>
      </c>
      <c r="F342" s="31">
        <v>10824</v>
      </c>
      <c r="G342" s="32">
        <v>172.53</v>
      </c>
      <c r="H342" s="33">
        <f t="shared" si="27"/>
        <v>1867464.72</v>
      </c>
      <c r="I342" s="31">
        <v>0</v>
      </c>
      <c r="J342" s="32">
        <v>173.88</v>
      </c>
      <c r="K342" s="33">
        <f t="shared" si="28"/>
        <v>0</v>
      </c>
      <c r="L342" s="31">
        <v>4674</v>
      </c>
      <c r="M342" s="32">
        <v>172.53</v>
      </c>
      <c r="N342" s="33">
        <f t="shared" si="29"/>
        <v>806405.22</v>
      </c>
      <c r="O342" s="34">
        <f t="shared" si="25"/>
        <v>2673869.94</v>
      </c>
    </row>
    <row r="343" spans="1:15" x14ac:dyDescent="0.25">
      <c r="A343" s="20" t="s">
        <v>581</v>
      </c>
      <c r="B343" s="20" t="s">
        <v>582</v>
      </c>
      <c r="C343" s="31">
        <v>8884</v>
      </c>
      <c r="D343" s="32">
        <v>275.97000000000003</v>
      </c>
      <c r="E343" s="33">
        <f t="shared" si="26"/>
        <v>2451717.4800000004</v>
      </c>
      <c r="F343" s="31">
        <v>48657</v>
      </c>
      <c r="G343" s="32">
        <v>273.68</v>
      </c>
      <c r="H343" s="33">
        <f t="shared" si="27"/>
        <v>13316447.76</v>
      </c>
      <c r="I343" s="31">
        <v>3282</v>
      </c>
      <c r="J343" s="32">
        <v>275.97000000000003</v>
      </c>
      <c r="K343" s="33">
        <f t="shared" si="28"/>
        <v>905733.54</v>
      </c>
      <c r="L343" s="31">
        <v>17977</v>
      </c>
      <c r="M343" s="32">
        <v>273.68</v>
      </c>
      <c r="N343" s="33">
        <f t="shared" si="29"/>
        <v>4919945.3600000003</v>
      </c>
      <c r="O343" s="34">
        <f t="shared" si="25"/>
        <v>21593844.140000001</v>
      </c>
    </row>
    <row r="344" spans="1:15" x14ac:dyDescent="0.25">
      <c r="A344" s="20" t="s">
        <v>583</v>
      </c>
      <c r="B344" s="20" t="s">
        <v>584</v>
      </c>
      <c r="C344" s="31">
        <v>5957</v>
      </c>
      <c r="D344" s="32">
        <v>266.19</v>
      </c>
      <c r="E344" s="33">
        <f t="shared" si="26"/>
        <v>1585693.83</v>
      </c>
      <c r="F344" s="31">
        <v>33561</v>
      </c>
      <c r="G344" s="32">
        <v>263.8</v>
      </c>
      <c r="H344" s="33">
        <f t="shared" si="27"/>
        <v>8853391.8000000007</v>
      </c>
      <c r="I344" s="31">
        <v>2572</v>
      </c>
      <c r="J344" s="32">
        <v>266.19</v>
      </c>
      <c r="K344" s="33">
        <f t="shared" si="28"/>
        <v>684640.68</v>
      </c>
      <c r="L344" s="31">
        <v>14492</v>
      </c>
      <c r="M344" s="32">
        <v>263.8</v>
      </c>
      <c r="N344" s="33">
        <f t="shared" si="29"/>
        <v>3822989.6</v>
      </c>
      <c r="O344" s="34">
        <f t="shared" si="25"/>
        <v>14946715.910000002</v>
      </c>
    </row>
    <row r="345" spans="1:15" x14ac:dyDescent="0.25">
      <c r="A345" s="20" t="s">
        <v>585</v>
      </c>
      <c r="B345" s="20" t="s">
        <v>586</v>
      </c>
      <c r="C345" s="31">
        <v>3466</v>
      </c>
      <c r="D345" s="32">
        <v>254.39</v>
      </c>
      <c r="E345" s="33">
        <f t="shared" si="26"/>
        <v>881715.74</v>
      </c>
      <c r="F345" s="31">
        <v>15103</v>
      </c>
      <c r="G345" s="32">
        <v>252.25</v>
      </c>
      <c r="H345" s="33">
        <f t="shared" si="27"/>
        <v>3809731.75</v>
      </c>
      <c r="I345" s="31">
        <v>1769</v>
      </c>
      <c r="J345" s="32">
        <v>254.39</v>
      </c>
      <c r="K345" s="33">
        <f t="shared" si="28"/>
        <v>450015.91</v>
      </c>
      <c r="L345" s="31">
        <v>7706</v>
      </c>
      <c r="M345" s="32">
        <v>252.25</v>
      </c>
      <c r="N345" s="33">
        <f t="shared" si="29"/>
        <v>1943838.5</v>
      </c>
      <c r="O345" s="34">
        <f t="shared" si="25"/>
        <v>7085301.9000000004</v>
      </c>
    </row>
    <row r="346" spans="1:15" x14ac:dyDescent="0.25">
      <c r="A346" s="20" t="s">
        <v>587</v>
      </c>
      <c r="B346" s="20" t="s">
        <v>1136</v>
      </c>
      <c r="C346" s="31">
        <v>4460</v>
      </c>
      <c r="D346" s="32">
        <v>256.38</v>
      </c>
      <c r="E346" s="33">
        <f t="shared" si="26"/>
        <v>1143454.8</v>
      </c>
      <c r="F346" s="31">
        <v>30569</v>
      </c>
      <c r="G346" s="32">
        <v>254.05</v>
      </c>
      <c r="H346" s="33">
        <f t="shared" si="27"/>
        <v>7766054.4500000002</v>
      </c>
      <c r="I346" s="31">
        <v>1212</v>
      </c>
      <c r="J346" s="32">
        <v>256.38</v>
      </c>
      <c r="K346" s="33">
        <f t="shared" si="28"/>
        <v>310732.56</v>
      </c>
      <c r="L346" s="31">
        <v>8310</v>
      </c>
      <c r="M346" s="32">
        <v>254.05</v>
      </c>
      <c r="N346" s="33">
        <f t="shared" si="29"/>
        <v>2111155.5</v>
      </c>
      <c r="O346" s="34">
        <f t="shared" si="25"/>
        <v>11331397.310000001</v>
      </c>
    </row>
    <row r="347" spans="1:15" x14ac:dyDescent="0.25">
      <c r="A347" s="20" t="s">
        <v>589</v>
      </c>
      <c r="B347" s="20" t="s">
        <v>590</v>
      </c>
      <c r="C347" s="31">
        <v>1319</v>
      </c>
      <c r="D347" s="32">
        <v>271.82</v>
      </c>
      <c r="E347" s="33">
        <f t="shared" si="26"/>
        <v>358530.58</v>
      </c>
      <c r="F347" s="31">
        <v>8802</v>
      </c>
      <c r="G347" s="32">
        <v>269.63</v>
      </c>
      <c r="H347" s="33">
        <f t="shared" si="27"/>
        <v>2373283.2599999998</v>
      </c>
      <c r="I347" s="31">
        <v>646</v>
      </c>
      <c r="J347" s="32">
        <v>271.82</v>
      </c>
      <c r="K347" s="33">
        <f t="shared" si="28"/>
        <v>175595.72</v>
      </c>
      <c r="L347" s="31">
        <v>4312</v>
      </c>
      <c r="M347" s="32">
        <v>269.63</v>
      </c>
      <c r="N347" s="33">
        <f t="shared" si="29"/>
        <v>1162644.56</v>
      </c>
      <c r="O347" s="34">
        <f t="shared" si="25"/>
        <v>4070054.12</v>
      </c>
    </row>
    <row r="348" spans="1:15" x14ac:dyDescent="0.25">
      <c r="A348" s="20" t="s">
        <v>591</v>
      </c>
      <c r="B348" s="20" t="s">
        <v>592</v>
      </c>
      <c r="C348" s="31">
        <v>411</v>
      </c>
      <c r="D348" s="32">
        <v>170.48</v>
      </c>
      <c r="E348" s="33">
        <f t="shared" si="26"/>
        <v>70067.28</v>
      </c>
      <c r="F348" s="31">
        <v>5803</v>
      </c>
      <c r="G348" s="32">
        <v>169.24</v>
      </c>
      <c r="H348" s="33">
        <f t="shared" si="27"/>
        <v>982099.72000000009</v>
      </c>
      <c r="I348" s="31">
        <v>229</v>
      </c>
      <c r="J348" s="32">
        <v>170.48</v>
      </c>
      <c r="K348" s="33">
        <f t="shared" si="28"/>
        <v>39039.919999999998</v>
      </c>
      <c r="L348" s="31">
        <v>3227</v>
      </c>
      <c r="M348" s="32">
        <v>169.24</v>
      </c>
      <c r="N348" s="33">
        <f t="shared" si="29"/>
        <v>546137.48</v>
      </c>
      <c r="O348" s="34">
        <f t="shared" si="25"/>
        <v>1637344.4000000001</v>
      </c>
    </row>
    <row r="349" spans="1:15" x14ac:dyDescent="0.25">
      <c r="A349" s="20" t="s">
        <v>593</v>
      </c>
      <c r="B349" s="20" t="s">
        <v>1137</v>
      </c>
      <c r="C349" s="31">
        <v>0</v>
      </c>
      <c r="D349" s="32">
        <v>278.07</v>
      </c>
      <c r="E349" s="33">
        <f t="shared" si="26"/>
        <v>0</v>
      </c>
      <c r="F349" s="31">
        <v>19554</v>
      </c>
      <c r="G349" s="32">
        <v>275.81</v>
      </c>
      <c r="H349" s="33">
        <f t="shared" si="27"/>
        <v>5393188.7400000002</v>
      </c>
      <c r="I349" s="31">
        <v>0</v>
      </c>
      <c r="J349" s="32">
        <v>278.07</v>
      </c>
      <c r="K349" s="33">
        <f t="shared" si="28"/>
        <v>0</v>
      </c>
      <c r="L349" s="31">
        <v>12011</v>
      </c>
      <c r="M349" s="32">
        <v>275.81</v>
      </c>
      <c r="N349" s="33">
        <f t="shared" si="29"/>
        <v>3312753.91</v>
      </c>
      <c r="O349" s="34">
        <f t="shared" si="25"/>
        <v>8705942.6500000004</v>
      </c>
    </row>
    <row r="350" spans="1:15" x14ac:dyDescent="0.25">
      <c r="A350" s="20" t="s">
        <v>595</v>
      </c>
      <c r="B350" s="20" t="s">
        <v>596</v>
      </c>
      <c r="C350" s="31">
        <v>31</v>
      </c>
      <c r="D350" s="32">
        <v>210.77</v>
      </c>
      <c r="E350" s="33">
        <f t="shared" si="26"/>
        <v>6533.87</v>
      </c>
      <c r="F350" s="31">
        <v>9292</v>
      </c>
      <c r="G350" s="32">
        <v>208.97</v>
      </c>
      <c r="H350" s="33">
        <f t="shared" si="27"/>
        <v>1941749.24</v>
      </c>
      <c r="I350" s="31">
        <v>20</v>
      </c>
      <c r="J350" s="32">
        <v>210.77</v>
      </c>
      <c r="K350" s="33">
        <f t="shared" si="28"/>
        <v>4215.4000000000005</v>
      </c>
      <c r="L350" s="31">
        <v>5880</v>
      </c>
      <c r="M350" s="32">
        <v>208.97</v>
      </c>
      <c r="N350" s="33">
        <f t="shared" si="29"/>
        <v>1228743.6000000001</v>
      </c>
      <c r="O350" s="34">
        <f t="shared" si="25"/>
        <v>3181242.1100000003</v>
      </c>
    </row>
    <row r="351" spans="1:15" x14ac:dyDescent="0.25">
      <c r="A351" s="20" t="s">
        <v>597</v>
      </c>
      <c r="B351" s="20" t="s">
        <v>1138</v>
      </c>
      <c r="C351" s="31">
        <v>0</v>
      </c>
      <c r="D351" s="32">
        <v>183.12</v>
      </c>
      <c r="E351" s="33">
        <f t="shared" si="26"/>
        <v>0</v>
      </c>
      <c r="F351" s="31">
        <v>1618</v>
      </c>
      <c r="G351" s="32">
        <v>181.89</v>
      </c>
      <c r="H351" s="33">
        <f t="shared" si="27"/>
        <v>294298.01999999996</v>
      </c>
      <c r="I351" s="31">
        <v>0</v>
      </c>
      <c r="J351" s="32">
        <v>183.12</v>
      </c>
      <c r="K351" s="33">
        <f t="shared" si="28"/>
        <v>0</v>
      </c>
      <c r="L351" s="31">
        <v>516</v>
      </c>
      <c r="M351" s="32">
        <v>181.89</v>
      </c>
      <c r="N351" s="33">
        <f t="shared" si="29"/>
        <v>93855.239999999991</v>
      </c>
      <c r="O351" s="34">
        <f t="shared" si="25"/>
        <v>388153.25999999995</v>
      </c>
    </row>
    <row r="352" spans="1:15" x14ac:dyDescent="0.25">
      <c r="A352" s="20" t="s">
        <v>1234</v>
      </c>
      <c r="B352" s="20" t="s">
        <v>1283</v>
      </c>
      <c r="C352" s="31">
        <v>468</v>
      </c>
      <c r="D352" s="32">
        <v>246.71</v>
      </c>
      <c r="E352" s="33">
        <f t="shared" si="26"/>
        <v>115460.28</v>
      </c>
      <c r="F352" s="31">
        <v>22182</v>
      </c>
      <c r="G352" s="32">
        <v>244.34</v>
      </c>
      <c r="H352" s="33">
        <f t="shared" si="27"/>
        <v>5419949.8799999999</v>
      </c>
      <c r="I352" s="31">
        <v>7</v>
      </c>
      <c r="J352" s="32">
        <v>246.71</v>
      </c>
      <c r="K352" s="33">
        <f t="shared" si="28"/>
        <v>1726.97</v>
      </c>
      <c r="L352" s="31">
        <v>337</v>
      </c>
      <c r="M352" s="32">
        <v>244.34</v>
      </c>
      <c r="N352" s="33">
        <f t="shared" si="29"/>
        <v>82342.58</v>
      </c>
      <c r="O352" s="34">
        <f t="shared" si="25"/>
        <v>5619479.71</v>
      </c>
    </row>
    <row r="353" spans="1:15" x14ac:dyDescent="0.25">
      <c r="A353" s="20" t="s">
        <v>601</v>
      </c>
      <c r="B353" s="20" t="s">
        <v>602</v>
      </c>
      <c r="C353" s="31">
        <v>665</v>
      </c>
      <c r="D353" s="32">
        <v>228.43</v>
      </c>
      <c r="E353" s="33">
        <f t="shared" si="26"/>
        <v>151905.95000000001</v>
      </c>
      <c r="F353" s="31">
        <v>16752</v>
      </c>
      <c r="G353" s="32">
        <v>226.94</v>
      </c>
      <c r="H353" s="33">
        <f t="shared" si="27"/>
        <v>3801698.88</v>
      </c>
      <c r="I353" s="31">
        <v>686</v>
      </c>
      <c r="J353" s="32">
        <v>228.43</v>
      </c>
      <c r="K353" s="33">
        <f t="shared" si="28"/>
        <v>156702.98000000001</v>
      </c>
      <c r="L353" s="31">
        <v>17278</v>
      </c>
      <c r="M353" s="32">
        <v>226.94</v>
      </c>
      <c r="N353" s="33">
        <f t="shared" si="29"/>
        <v>3921069.32</v>
      </c>
      <c r="O353" s="34">
        <f t="shared" si="25"/>
        <v>8031377.1299999999</v>
      </c>
    </row>
    <row r="354" spans="1:15" x14ac:dyDescent="0.25">
      <c r="A354" s="20" t="s">
        <v>563</v>
      </c>
      <c r="B354" s="20" t="s">
        <v>1139</v>
      </c>
      <c r="C354" s="31">
        <v>1580</v>
      </c>
      <c r="D354" s="32">
        <v>222.37</v>
      </c>
      <c r="E354" s="33">
        <f t="shared" si="26"/>
        <v>351344.60000000003</v>
      </c>
      <c r="F354" s="31">
        <v>27477</v>
      </c>
      <c r="G354" s="32">
        <v>220.75</v>
      </c>
      <c r="H354" s="33">
        <f t="shared" si="27"/>
        <v>6065547.75</v>
      </c>
      <c r="I354" s="31">
        <v>0</v>
      </c>
      <c r="J354" s="32">
        <v>222.37</v>
      </c>
      <c r="K354" s="33">
        <f t="shared" si="28"/>
        <v>0</v>
      </c>
      <c r="L354" s="31">
        <v>0</v>
      </c>
      <c r="M354" s="32">
        <v>220.75</v>
      </c>
      <c r="N354" s="33">
        <f t="shared" si="29"/>
        <v>0</v>
      </c>
      <c r="O354" s="34">
        <f t="shared" si="25"/>
        <v>6416892.3499999996</v>
      </c>
    </row>
    <row r="355" spans="1:15" x14ac:dyDescent="0.25">
      <c r="A355" s="20" t="s">
        <v>1235</v>
      </c>
      <c r="B355" s="20" t="s">
        <v>1326</v>
      </c>
      <c r="C355" s="31">
        <v>24</v>
      </c>
      <c r="D355" s="32">
        <v>189.92</v>
      </c>
      <c r="E355" s="33">
        <f t="shared" si="26"/>
        <v>4558.08</v>
      </c>
      <c r="F355" s="31">
        <v>9678</v>
      </c>
      <c r="G355" s="32">
        <v>188.2</v>
      </c>
      <c r="H355" s="33">
        <f t="shared" si="27"/>
        <v>1821399.5999999999</v>
      </c>
      <c r="I355" s="31">
        <v>4</v>
      </c>
      <c r="J355" s="32">
        <v>189.92</v>
      </c>
      <c r="K355" s="33">
        <f t="shared" si="28"/>
        <v>759.68</v>
      </c>
      <c r="L355" s="31">
        <v>1648</v>
      </c>
      <c r="M355" s="32">
        <v>188.2</v>
      </c>
      <c r="N355" s="33">
        <f t="shared" si="29"/>
        <v>310153.59999999998</v>
      </c>
      <c r="O355" s="34">
        <f t="shared" si="25"/>
        <v>2136870.96</v>
      </c>
    </row>
    <row r="356" spans="1:15" x14ac:dyDescent="0.25">
      <c r="A356" s="20" t="s">
        <v>605</v>
      </c>
      <c r="B356" s="20" t="s">
        <v>1140</v>
      </c>
      <c r="C356" s="31">
        <v>0</v>
      </c>
      <c r="D356" s="32">
        <v>226.32</v>
      </c>
      <c r="E356" s="33">
        <f t="shared" si="26"/>
        <v>0</v>
      </c>
      <c r="F356" s="31">
        <v>8007</v>
      </c>
      <c r="G356" s="32">
        <v>224.56</v>
      </c>
      <c r="H356" s="33">
        <f t="shared" si="27"/>
        <v>1798051.92</v>
      </c>
      <c r="I356" s="31">
        <v>0</v>
      </c>
      <c r="J356" s="32">
        <v>226.32</v>
      </c>
      <c r="K356" s="33">
        <f t="shared" si="28"/>
        <v>0</v>
      </c>
      <c r="L356" s="31">
        <v>0</v>
      </c>
      <c r="M356" s="32">
        <v>224.56</v>
      </c>
      <c r="N356" s="33">
        <f t="shared" si="29"/>
        <v>0</v>
      </c>
      <c r="O356" s="34">
        <f t="shared" si="25"/>
        <v>1798051.92</v>
      </c>
    </row>
    <row r="357" spans="1:15" x14ac:dyDescent="0.25">
      <c r="A357" s="20" t="s">
        <v>607</v>
      </c>
      <c r="B357" s="20" t="s">
        <v>608</v>
      </c>
      <c r="C357" s="31">
        <v>1123</v>
      </c>
      <c r="D357" s="32">
        <v>253.92</v>
      </c>
      <c r="E357" s="33">
        <f t="shared" si="26"/>
        <v>285152.15999999997</v>
      </c>
      <c r="F357" s="31">
        <v>10124</v>
      </c>
      <c r="G357" s="32">
        <v>251.61</v>
      </c>
      <c r="H357" s="33">
        <f t="shared" si="27"/>
        <v>2547299.64</v>
      </c>
      <c r="I357" s="31">
        <v>538</v>
      </c>
      <c r="J357" s="32">
        <v>253.92</v>
      </c>
      <c r="K357" s="33">
        <f t="shared" si="28"/>
        <v>136608.95999999999</v>
      </c>
      <c r="L357" s="31">
        <v>4849</v>
      </c>
      <c r="M357" s="32">
        <v>251.61</v>
      </c>
      <c r="N357" s="33">
        <f t="shared" si="29"/>
        <v>1220056.8900000001</v>
      </c>
      <c r="O357" s="34">
        <f t="shared" si="25"/>
        <v>4189117.6500000004</v>
      </c>
    </row>
    <row r="358" spans="1:15" x14ac:dyDescent="0.25">
      <c r="A358" s="20" t="s">
        <v>609</v>
      </c>
      <c r="B358" s="20" t="s">
        <v>1141</v>
      </c>
      <c r="C358" s="31">
        <v>4766</v>
      </c>
      <c r="D358" s="32">
        <v>250.71</v>
      </c>
      <c r="E358" s="33">
        <f t="shared" si="26"/>
        <v>1194883.8600000001</v>
      </c>
      <c r="F358" s="31">
        <v>16303</v>
      </c>
      <c r="G358" s="32">
        <v>248.35</v>
      </c>
      <c r="H358" s="33">
        <f t="shared" si="27"/>
        <v>4048850.05</v>
      </c>
      <c r="I358" s="31">
        <v>0</v>
      </c>
      <c r="J358" s="32">
        <v>250.71</v>
      </c>
      <c r="K358" s="33">
        <f t="shared" si="28"/>
        <v>0</v>
      </c>
      <c r="L358" s="31">
        <v>0</v>
      </c>
      <c r="M358" s="32">
        <v>248.35</v>
      </c>
      <c r="N358" s="33">
        <f t="shared" si="29"/>
        <v>0</v>
      </c>
      <c r="O358" s="34">
        <f t="shared" si="25"/>
        <v>5243733.91</v>
      </c>
    </row>
    <row r="359" spans="1:15" x14ac:dyDescent="0.25">
      <c r="A359" s="20" t="s">
        <v>1236</v>
      </c>
      <c r="B359" s="20" t="s">
        <v>1284</v>
      </c>
      <c r="C359" s="31">
        <v>1935</v>
      </c>
      <c r="D359" s="32">
        <v>223.62</v>
      </c>
      <c r="E359" s="33">
        <f t="shared" si="26"/>
        <v>432704.7</v>
      </c>
      <c r="F359" s="31">
        <v>22321</v>
      </c>
      <c r="G359" s="32">
        <v>221.81</v>
      </c>
      <c r="H359" s="33">
        <f t="shared" si="27"/>
        <v>4951021.01</v>
      </c>
      <c r="I359" s="31">
        <v>919</v>
      </c>
      <c r="J359" s="32">
        <v>223.62</v>
      </c>
      <c r="K359" s="33">
        <f t="shared" si="28"/>
        <v>205506.78</v>
      </c>
      <c r="L359" s="31">
        <v>10598</v>
      </c>
      <c r="M359" s="32">
        <v>221.81</v>
      </c>
      <c r="N359" s="33">
        <f t="shared" si="29"/>
        <v>2350742.38</v>
      </c>
      <c r="O359" s="34">
        <f t="shared" si="25"/>
        <v>7939974.8700000001</v>
      </c>
    </row>
    <row r="360" spans="1:15" x14ac:dyDescent="0.25">
      <c r="A360" s="20" t="s">
        <v>611</v>
      </c>
      <c r="B360" s="20" t="s">
        <v>1376</v>
      </c>
      <c r="C360" s="31">
        <v>979</v>
      </c>
      <c r="D360" s="32">
        <v>223.78</v>
      </c>
      <c r="E360" s="33">
        <f t="shared" si="26"/>
        <v>219080.62</v>
      </c>
      <c r="F360" s="31">
        <v>23116</v>
      </c>
      <c r="G360" s="32">
        <v>222.07</v>
      </c>
      <c r="H360" s="33">
        <f t="shared" si="27"/>
        <v>5133370.12</v>
      </c>
      <c r="I360" s="31">
        <v>399</v>
      </c>
      <c r="J360" s="32">
        <v>223.78</v>
      </c>
      <c r="K360" s="33">
        <f t="shared" si="28"/>
        <v>89288.22</v>
      </c>
      <c r="L360" s="31">
        <v>9423</v>
      </c>
      <c r="M360" s="32">
        <v>222.07</v>
      </c>
      <c r="N360" s="33">
        <f t="shared" si="29"/>
        <v>2092565.6099999999</v>
      </c>
      <c r="O360" s="34">
        <f t="shared" si="25"/>
        <v>7534304.5700000003</v>
      </c>
    </row>
    <row r="361" spans="1:15" x14ac:dyDescent="0.25">
      <c r="A361" s="20" t="s">
        <v>1237</v>
      </c>
      <c r="B361" s="20" t="s">
        <v>1285</v>
      </c>
      <c r="C361" s="31">
        <v>587</v>
      </c>
      <c r="D361" s="32">
        <v>242.19</v>
      </c>
      <c r="E361" s="33">
        <f t="shared" si="26"/>
        <v>142165.53</v>
      </c>
      <c r="F361" s="31">
        <v>13403</v>
      </c>
      <c r="G361" s="32">
        <v>240.34</v>
      </c>
      <c r="H361" s="33">
        <f t="shared" si="27"/>
        <v>3221277.02</v>
      </c>
      <c r="I361" s="31">
        <v>294</v>
      </c>
      <c r="J361" s="32">
        <v>242.19</v>
      </c>
      <c r="K361" s="33">
        <f t="shared" si="28"/>
        <v>71203.86</v>
      </c>
      <c r="L361" s="31">
        <v>6722</v>
      </c>
      <c r="M361" s="32">
        <v>240.34</v>
      </c>
      <c r="N361" s="33">
        <f t="shared" si="29"/>
        <v>1615565.48</v>
      </c>
      <c r="O361" s="34">
        <f t="shared" si="25"/>
        <v>5050211.8900000006</v>
      </c>
    </row>
    <row r="362" spans="1:15" x14ac:dyDescent="0.25">
      <c r="A362" s="20" t="s">
        <v>612</v>
      </c>
      <c r="B362" s="20" t="s">
        <v>613</v>
      </c>
      <c r="C362" s="31">
        <v>956</v>
      </c>
      <c r="D362" s="32">
        <v>316.74</v>
      </c>
      <c r="E362" s="33">
        <f t="shared" si="26"/>
        <v>302803.44</v>
      </c>
      <c r="F362" s="31">
        <v>18385</v>
      </c>
      <c r="G362" s="32">
        <v>314.69</v>
      </c>
      <c r="H362" s="33">
        <f t="shared" si="27"/>
        <v>5785575.6500000004</v>
      </c>
      <c r="I362" s="31">
        <v>301</v>
      </c>
      <c r="J362" s="32">
        <v>316.74</v>
      </c>
      <c r="K362" s="33">
        <f t="shared" si="28"/>
        <v>95338.74</v>
      </c>
      <c r="L362" s="31">
        <v>5779</v>
      </c>
      <c r="M362" s="32">
        <v>314.69</v>
      </c>
      <c r="N362" s="33">
        <f t="shared" si="29"/>
        <v>1818593.51</v>
      </c>
      <c r="O362" s="34">
        <f t="shared" si="25"/>
        <v>8002311.3400000008</v>
      </c>
    </row>
    <row r="363" spans="1:15" x14ac:dyDescent="0.25">
      <c r="A363" s="20" t="s">
        <v>1238</v>
      </c>
      <c r="B363" s="20" t="s">
        <v>1327</v>
      </c>
      <c r="C363" s="31">
        <v>4689</v>
      </c>
      <c r="D363" s="32">
        <v>203.67</v>
      </c>
      <c r="E363" s="33">
        <f t="shared" si="26"/>
        <v>955008.62999999989</v>
      </c>
      <c r="F363" s="31">
        <v>23897</v>
      </c>
      <c r="G363" s="32">
        <v>202.26</v>
      </c>
      <c r="H363" s="33">
        <f t="shared" si="27"/>
        <v>4833407.22</v>
      </c>
      <c r="I363" s="31">
        <v>1897</v>
      </c>
      <c r="J363" s="32">
        <v>203.67</v>
      </c>
      <c r="K363" s="33">
        <f t="shared" si="28"/>
        <v>386361.99</v>
      </c>
      <c r="L363" s="31">
        <v>9667</v>
      </c>
      <c r="M363" s="32">
        <v>202.26</v>
      </c>
      <c r="N363" s="33">
        <f t="shared" si="29"/>
        <v>1955247.42</v>
      </c>
      <c r="O363" s="34">
        <f t="shared" si="25"/>
        <v>8130025.2599999998</v>
      </c>
    </row>
    <row r="364" spans="1:15" x14ac:dyDescent="0.25">
      <c r="A364" s="20" t="s">
        <v>614</v>
      </c>
      <c r="B364" s="20" t="s">
        <v>1142</v>
      </c>
      <c r="C364" s="31">
        <v>547</v>
      </c>
      <c r="D364" s="32">
        <v>258.7</v>
      </c>
      <c r="E364" s="33">
        <f t="shared" si="26"/>
        <v>141508.9</v>
      </c>
      <c r="F364" s="31">
        <v>65148</v>
      </c>
      <c r="G364" s="32">
        <v>256.57</v>
      </c>
      <c r="H364" s="33">
        <f t="shared" si="27"/>
        <v>16715022.359999999</v>
      </c>
      <c r="I364" s="31">
        <v>0</v>
      </c>
      <c r="J364" s="32">
        <v>258.7</v>
      </c>
      <c r="K364" s="33">
        <f t="shared" si="28"/>
        <v>0</v>
      </c>
      <c r="L364" s="31">
        <v>0</v>
      </c>
      <c r="M364" s="32">
        <v>256.57</v>
      </c>
      <c r="N364" s="33">
        <f t="shared" si="29"/>
        <v>0</v>
      </c>
      <c r="O364" s="34">
        <f t="shared" si="25"/>
        <v>16856531.259999998</v>
      </c>
    </row>
    <row r="365" spans="1:15" x14ac:dyDescent="0.25">
      <c r="A365" s="20" t="s">
        <v>616</v>
      </c>
      <c r="B365" s="20" t="s">
        <v>1143</v>
      </c>
      <c r="C365" s="31">
        <v>620</v>
      </c>
      <c r="D365" s="32">
        <v>211.2</v>
      </c>
      <c r="E365" s="33">
        <f t="shared" si="26"/>
        <v>130944</v>
      </c>
      <c r="F365" s="31">
        <v>16514</v>
      </c>
      <c r="G365" s="32">
        <v>209.33</v>
      </c>
      <c r="H365" s="33">
        <f t="shared" si="27"/>
        <v>3456875.62</v>
      </c>
      <c r="I365" s="31">
        <v>242</v>
      </c>
      <c r="J365" s="32">
        <v>211.2</v>
      </c>
      <c r="K365" s="33">
        <f t="shared" si="28"/>
        <v>51110.399999999994</v>
      </c>
      <c r="L365" s="31">
        <v>6454</v>
      </c>
      <c r="M365" s="32">
        <v>209.33</v>
      </c>
      <c r="N365" s="33">
        <f t="shared" si="29"/>
        <v>1351015.82</v>
      </c>
      <c r="O365" s="34">
        <f t="shared" si="25"/>
        <v>4989945.84</v>
      </c>
    </row>
    <row r="366" spans="1:15" x14ac:dyDescent="0.25">
      <c r="A366" s="20" t="s">
        <v>618</v>
      </c>
      <c r="B366" s="20" t="s">
        <v>619</v>
      </c>
      <c r="C366" s="31">
        <v>0</v>
      </c>
      <c r="D366" s="32">
        <v>173.12</v>
      </c>
      <c r="E366" s="33">
        <f t="shared" si="26"/>
        <v>0</v>
      </c>
      <c r="F366" s="31">
        <v>38473</v>
      </c>
      <c r="G366" s="32">
        <v>171.63</v>
      </c>
      <c r="H366" s="33">
        <f t="shared" si="27"/>
        <v>6603120.9900000002</v>
      </c>
      <c r="I366" s="31">
        <v>0</v>
      </c>
      <c r="J366" s="32">
        <v>173.12</v>
      </c>
      <c r="K366" s="33">
        <f t="shared" si="28"/>
        <v>0</v>
      </c>
      <c r="L366" s="31">
        <v>22769</v>
      </c>
      <c r="M366" s="32">
        <v>171.63</v>
      </c>
      <c r="N366" s="33">
        <f t="shared" si="29"/>
        <v>3907843.4699999997</v>
      </c>
      <c r="O366" s="34">
        <f t="shared" si="25"/>
        <v>10510964.460000001</v>
      </c>
    </row>
    <row r="367" spans="1:15" x14ac:dyDescent="0.25">
      <c r="A367" s="20" t="s">
        <v>620</v>
      </c>
      <c r="B367" s="20" t="s">
        <v>621</v>
      </c>
      <c r="C367" s="31">
        <v>5162</v>
      </c>
      <c r="D367" s="32">
        <v>290.08999999999997</v>
      </c>
      <c r="E367" s="33">
        <f t="shared" si="26"/>
        <v>1497444.5799999998</v>
      </c>
      <c r="F367" s="31">
        <v>39305</v>
      </c>
      <c r="G367" s="32">
        <v>287.11</v>
      </c>
      <c r="H367" s="33">
        <f t="shared" si="27"/>
        <v>11284858.550000001</v>
      </c>
      <c r="I367" s="31">
        <v>821</v>
      </c>
      <c r="J367" s="32">
        <v>290.08999999999997</v>
      </c>
      <c r="K367" s="33">
        <f t="shared" si="28"/>
        <v>238163.88999999998</v>
      </c>
      <c r="L367" s="31">
        <v>6249</v>
      </c>
      <c r="M367" s="32">
        <v>287.11</v>
      </c>
      <c r="N367" s="33">
        <f t="shared" si="29"/>
        <v>1794150.3900000001</v>
      </c>
      <c r="O367" s="34">
        <f t="shared" si="25"/>
        <v>14814617.41</v>
      </c>
    </row>
    <row r="368" spans="1:15" x14ac:dyDescent="0.25">
      <c r="A368" s="20" t="s">
        <v>622</v>
      </c>
      <c r="B368" s="20" t="s">
        <v>1144</v>
      </c>
      <c r="C368" s="31">
        <v>0</v>
      </c>
      <c r="D368" s="32">
        <v>279.20999999999998</v>
      </c>
      <c r="E368" s="33">
        <f t="shared" si="26"/>
        <v>0</v>
      </c>
      <c r="F368" s="31">
        <v>59143</v>
      </c>
      <c r="G368" s="32">
        <v>277.14999999999998</v>
      </c>
      <c r="H368" s="33">
        <f t="shared" si="27"/>
        <v>16391482.449999999</v>
      </c>
      <c r="I368" s="31">
        <v>0</v>
      </c>
      <c r="J368" s="32">
        <v>279.20999999999998</v>
      </c>
      <c r="K368" s="33">
        <f t="shared" si="28"/>
        <v>0</v>
      </c>
      <c r="L368" s="31">
        <v>14151</v>
      </c>
      <c r="M368" s="32">
        <v>277.14999999999998</v>
      </c>
      <c r="N368" s="33">
        <f t="shared" si="29"/>
        <v>3921949.65</v>
      </c>
      <c r="O368" s="34">
        <f t="shared" si="25"/>
        <v>20313432.099999998</v>
      </c>
    </row>
    <row r="369" spans="1:15" x14ac:dyDescent="0.25">
      <c r="A369" s="20" t="s">
        <v>624</v>
      </c>
      <c r="B369" s="20" t="s">
        <v>625</v>
      </c>
      <c r="C369" s="31">
        <v>0</v>
      </c>
      <c r="D369" s="32">
        <v>187.61</v>
      </c>
      <c r="E369" s="33">
        <f t="shared" si="26"/>
        <v>0</v>
      </c>
      <c r="F369" s="31">
        <v>11882</v>
      </c>
      <c r="G369" s="32">
        <v>186.22</v>
      </c>
      <c r="H369" s="33">
        <f t="shared" si="27"/>
        <v>2212666.04</v>
      </c>
      <c r="I369" s="31">
        <v>0</v>
      </c>
      <c r="J369" s="32">
        <v>187.61</v>
      </c>
      <c r="K369" s="33">
        <f t="shared" si="28"/>
        <v>0</v>
      </c>
      <c r="L369" s="31">
        <v>5819</v>
      </c>
      <c r="M369" s="32">
        <v>186.22</v>
      </c>
      <c r="N369" s="33">
        <f t="shared" si="29"/>
        <v>1083614.18</v>
      </c>
      <c r="O369" s="34">
        <f t="shared" si="25"/>
        <v>3296280.2199999997</v>
      </c>
    </row>
    <row r="370" spans="1:15" x14ac:dyDescent="0.25">
      <c r="A370" s="20" t="s">
        <v>626</v>
      </c>
      <c r="B370" s="20" t="s">
        <v>1328</v>
      </c>
      <c r="C370" s="31">
        <v>3981</v>
      </c>
      <c r="D370" s="32">
        <v>272.87</v>
      </c>
      <c r="E370" s="33">
        <f t="shared" si="26"/>
        <v>1086295.47</v>
      </c>
      <c r="F370" s="31">
        <v>23714</v>
      </c>
      <c r="G370" s="32">
        <v>270.43</v>
      </c>
      <c r="H370" s="33">
        <f t="shared" si="27"/>
        <v>6412977.0200000005</v>
      </c>
      <c r="I370" s="31">
        <v>1582</v>
      </c>
      <c r="J370" s="32">
        <v>272.87</v>
      </c>
      <c r="K370" s="33">
        <f t="shared" si="28"/>
        <v>431680.34</v>
      </c>
      <c r="L370" s="31">
        <v>9422</v>
      </c>
      <c r="M370" s="32">
        <v>270.43</v>
      </c>
      <c r="N370" s="33">
        <f t="shared" si="29"/>
        <v>2547991.46</v>
      </c>
      <c r="O370" s="34">
        <f t="shared" si="25"/>
        <v>10478944.290000001</v>
      </c>
    </row>
    <row r="371" spans="1:15" x14ac:dyDescent="0.25">
      <c r="A371" s="20" t="s">
        <v>628</v>
      </c>
      <c r="B371" s="20" t="s">
        <v>629</v>
      </c>
      <c r="C371" s="31">
        <v>3916</v>
      </c>
      <c r="D371" s="32">
        <v>307.45999999999998</v>
      </c>
      <c r="E371" s="33">
        <f t="shared" si="26"/>
        <v>1204013.3599999999</v>
      </c>
      <c r="F371" s="31">
        <v>29824</v>
      </c>
      <c r="G371" s="32">
        <v>304.58999999999997</v>
      </c>
      <c r="H371" s="33">
        <f t="shared" si="27"/>
        <v>9084092.1600000001</v>
      </c>
      <c r="I371" s="31">
        <v>1358</v>
      </c>
      <c r="J371" s="32">
        <v>307.45999999999998</v>
      </c>
      <c r="K371" s="33">
        <f t="shared" si="28"/>
        <v>417530.68</v>
      </c>
      <c r="L371" s="31">
        <v>10340</v>
      </c>
      <c r="M371" s="32">
        <v>304.58999999999997</v>
      </c>
      <c r="N371" s="33">
        <f t="shared" si="29"/>
        <v>3149460.5999999996</v>
      </c>
      <c r="O371" s="34">
        <f t="shared" si="25"/>
        <v>13855096.799999999</v>
      </c>
    </row>
    <row r="372" spans="1:15" x14ac:dyDescent="0.25">
      <c r="A372" s="20" t="s">
        <v>630</v>
      </c>
      <c r="B372" s="20" t="s">
        <v>631</v>
      </c>
      <c r="C372" s="31">
        <v>6825</v>
      </c>
      <c r="D372" s="32">
        <v>275.12</v>
      </c>
      <c r="E372" s="33">
        <f t="shared" si="26"/>
        <v>1877694</v>
      </c>
      <c r="F372" s="31">
        <v>33388</v>
      </c>
      <c r="G372" s="32">
        <v>272.60000000000002</v>
      </c>
      <c r="H372" s="33">
        <f t="shared" si="27"/>
        <v>9101568.8000000007</v>
      </c>
      <c r="I372" s="31">
        <v>3144</v>
      </c>
      <c r="J372" s="32">
        <v>275.12</v>
      </c>
      <c r="K372" s="33">
        <f t="shared" si="28"/>
        <v>864977.28</v>
      </c>
      <c r="L372" s="31">
        <v>15382</v>
      </c>
      <c r="M372" s="32">
        <v>272.60000000000002</v>
      </c>
      <c r="N372" s="33">
        <f t="shared" si="29"/>
        <v>4193133.2</v>
      </c>
      <c r="O372" s="34">
        <f t="shared" si="25"/>
        <v>16037373.280000001</v>
      </c>
    </row>
    <row r="373" spans="1:15" x14ac:dyDescent="0.25">
      <c r="A373" s="20" t="s">
        <v>632</v>
      </c>
      <c r="B373" s="20" t="s">
        <v>633</v>
      </c>
      <c r="C373" s="31">
        <v>17547</v>
      </c>
      <c r="D373" s="32">
        <v>236.25</v>
      </c>
      <c r="E373" s="33">
        <f t="shared" si="26"/>
        <v>4145478.75</v>
      </c>
      <c r="F373" s="31">
        <v>26726</v>
      </c>
      <c r="G373" s="32">
        <v>234.21</v>
      </c>
      <c r="H373" s="33">
        <f t="shared" si="27"/>
        <v>6259496.46</v>
      </c>
      <c r="I373" s="31">
        <v>2140</v>
      </c>
      <c r="J373" s="32">
        <v>236.25</v>
      </c>
      <c r="K373" s="33">
        <f t="shared" si="28"/>
        <v>505575</v>
      </c>
      <c r="L373" s="31">
        <v>3259</v>
      </c>
      <c r="M373" s="32">
        <v>234.21</v>
      </c>
      <c r="N373" s="33">
        <f t="shared" si="29"/>
        <v>763290.39</v>
      </c>
      <c r="O373" s="34">
        <f t="shared" si="25"/>
        <v>11673840.6</v>
      </c>
    </row>
    <row r="374" spans="1:15" x14ac:dyDescent="0.25">
      <c r="A374" s="20" t="s">
        <v>634</v>
      </c>
      <c r="B374" s="20" t="s">
        <v>635</v>
      </c>
      <c r="C374" s="31">
        <v>427</v>
      </c>
      <c r="D374" s="32">
        <v>273.66000000000003</v>
      </c>
      <c r="E374" s="33">
        <f t="shared" si="26"/>
        <v>116852.82</v>
      </c>
      <c r="F374" s="31">
        <v>10704</v>
      </c>
      <c r="G374" s="32">
        <v>272.02999999999997</v>
      </c>
      <c r="H374" s="33">
        <f t="shared" si="27"/>
        <v>2911809.1199999996</v>
      </c>
      <c r="I374" s="31">
        <v>93</v>
      </c>
      <c r="J374" s="32">
        <v>273.66000000000003</v>
      </c>
      <c r="K374" s="33">
        <f t="shared" si="28"/>
        <v>25450.38</v>
      </c>
      <c r="L374" s="31">
        <v>2332</v>
      </c>
      <c r="M374" s="32">
        <v>272.02999999999997</v>
      </c>
      <c r="N374" s="33">
        <f t="shared" si="29"/>
        <v>634373.96</v>
      </c>
      <c r="O374" s="34">
        <f t="shared" si="25"/>
        <v>3688486.2799999993</v>
      </c>
    </row>
    <row r="375" spans="1:15" x14ac:dyDescent="0.25">
      <c r="A375" s="20" t="s">
        <v>636</v>
      </c>
      <c r="B375" s="20" t="s">
        <v>637</v>
      </c>
      <c r="C375" s="31">
        <v>13951</v>
      </c>
      <c r="D375" s="32">
        <v>306.42</v>
      </c>
      <c r="E375" s="33">
        <f t="shared" si="26"/>
        <v>4274865.42</v>
      </c>
      <c r="F375" s="31">
        <v>23479</v>
      </c>
      <c r="G375" s="32">
        <v>304.20999999999998</v>
      </c>
      <c r="H375" s="33">
        <f t="shared" si="27"/>
        <v>7142546.5899999999</v>
      </c>
      <c r="I375" s="31">
        <v>0</v>
      </c>
      <c r="J375" s="32">
        <v>306.42</v>
      </c>
      <c r="K375" s="33">
        <f t="shared" si="28"/>
        <v>0</v>
      </c>
      <c r="L375" s="31">
        <v>0</v>
      </c>
      <c r="M375" s="32">
        <v>304.20999999999998</v>
      </c>
      <c r="N375" s="33">
        <f t="shared" si="29"/>
        <v>0</v>
      </c>
      <c r="O375" s="34">
        <f t="shared" si="25"/>
        <v>11417412.01</v>
      </c>
    </row>
    <row r="376" spans="1:15" x14ac:dyDescent="0.25">
      <c r="A376" s="20" t="s">
        <v>638</v>
      </c>
      <c r="B376" s="20" t="s">
        <v>1145</v>
      </c>
      <c r="C376" s="31">
        <v>68900</v>
      </c>
      <c r="D376" s="32">
        <v>331.53</v>
      </c>
      <c r="E376" s="33">
        <f t="shared" si="26"/>
        <v>22842416.999999996</v>
      </c>
      <c r="F376" s="31">
        <v>8025</v>
      </c>
      <c r="G376" s="32">
        <v>328.88</v>
      </c>
      <c r="H376" s="33">
        <f t="shared" si="27"/>
        <v>2639262</v>
      </c>
      <c r="I376" s="31">
        <v>30169</v>
      </c>
      <c r="J376" s="32">
        <v>331.53</v>
      </c>
      <c r="K376" s="33">
        <f t="shared" si="28"/>
        <v>10001928.569999998</v>
      </c>
      <c r="L376" s="31">
        <v>3514</v>
      </c>
      <c r="M376" s="32">
        <v>328.88</v>
      </c>
      <c r="N376" s="33">
        <f t="shared" si="29"/>
        <v>1155684.32</v>
      </c>
      <c r="O376" s="34">
        <f t="shared" si="25"/>
        <v>36639291.889999993</v>
      </c>
    </row>
    <row r="377" spans="1:15" x14ac:dyDescent="0.25">
      <c r="A377" s="20" t="s">
        <v>640</v>
      </c>
      <c r="B377" s="20" t="s">
        <v>1146</v>
      </c>
      <c r="C377" s="31">
        <v>3363</v>
      </c>
      <c r="D377" s="32">
        <v>277.16000000000003</v>
      </c>
      <c r="E377" s="33">
        <f t="shared" si="26"/>
        <v>932089.08000000007</v>
      </c>
      <c r="F377" s="31">
        <v>28915</v>
      </c>
      <c r="G377" s="32">
        <v>274.43</v>
      </c>
      <c r="H377" s="33">
        <f t="shared" si="27"/>
        <v>7935143.4500000002</v>
      </c>
      <c r="I377" s="31">
        <v>1014</v>
      </c>
      <c r="J377" s="32">
        <v>277.16000000000003</v>
      </c>
      <c r="K377" s="33">
        <f t="shared" si="28"/>
        <v>281040.24000000005</v>
      </c>
      <c r="L377" s="31">
        <v>8720</v>
      </c>
      <c r="M377" s="32">
        <v>274.43</v>
      </c>
      <c r="N377" s="33">
        <f t="shared" si="29"/>
        <v>2393029.6</v>
      </c>
      <c r="O377" s="34">
        <f t="shared" si="25"/>
        <v>11541302.370000001</v>
      </c>
    </row>
    <row r="378" spans="1:15" x14ac:dyDescent="0.25">
      <c r="A378" s="20" t="s">
        <v>642</v>
      </c>
      <c r="B378" s="20" t="s">
        <v>643</v>
      </c>
      <c r="C378" s="31">
        <v>0</v>
      </c>
      <c r="D378" s="32">
        <v>214.88</v>
      </c>
      <c r="E378" s="33">
        <f t="shared" si="26"/>
        <v>0</v>
      </c>
      <c r="F378" s="31">
        <v>620</v>
      </c>
      <c r="G378" s="32">
        <v>213.21</v>
      </c>
      <c r="H378" s="33">
        <f t="shared" si="27"/>
        <v>132190.20000000001</v>
      </c>
      <c r="I378" s="31">
        <v>0</v>
      </c>
      <c r="J378" s="32">
        <v>214.88</v>
      </c>
      <c r="K378" s="33">
        <f t="shared" si="28"/>
        <v>0</v>
      </c>
      <c r="L378" s="31">
        <v>2666</v>
      </c>
      <c r="M378" s="32">
        <v>213.21</v>
      </c>
      <c r="N378" s="33">
        <f t="shared" si="29"/>
        <v>568417.86</v>
      </c>
      <c r="O378" s="34">
        <f t="shared" si="25"/>
        <v>700608.06</v>
      </c>
    </row>
    <row r="379" spans="1:15" x14ac:dyDescent="0.25">
      <c r="A379" s="20" t="s">
        <v>644</v>
      </c>
      <c r="B379" s="20" t="s">
        <v>645</v>
      </c>
      <c r="C379" s="31">
        <v>1518</v>
      </c>
      <c r="D379" s="32">
        <v>314.85000000000002</v>
      </c>
      <c r="E379" s="33">
        <f t="shared" si="26"/>
        <v>477942.30000000005</v>
      </c>
      <c r="F379" s="31">
        <v>0</v>
      </c>
      <c r="G379" s="32">
        <v>312.66000000000003</v>
      </c>
      <c r="H379" s="33">
        <f t="shared" si="27"/>
        <v>0</v>
      </c>
      <c r="I379" s="31">
        <v>0</v>
      </c>
      <c r="J379" s="32">
        <v>314.85000000000002</v>
      </c>
      <c r="K379" s="33">
        <f t="shared" si="28"/>
        <v>0</v>
      </c>
      <c r="L379" s="31">
        <v>0</v>
      </c>
      <c r="M379" s="32">
        <v>312.66000000000003</v>
      </c>
      <c r="N379" s="33">
        <f t="shared" si="29"/>
        <v>0</v>
      </c>
      <c r="O379" s="34">
        <f t="shared" si="25"/>
        <v>477942.30000000005</v>
      </c>
    </row>
    <row r="380" spans="1:15" x14ac:dyDescent="0.25">
      <c r="A380" s="20" t="s">
        <v>1147</v>
      </c>
      <c r="B380" s="20" t="s">
        <v>1148</v>
      </c>
      <c r="C380" s="31">
        <v>1335</v>
      </c>
      <c r="D380" s="32">
        <v>290.10000000000002</v>
      </c>
      <c r="E380" s="33">
        <f t="shared" si="26"/>
        <v>387283.50000000006</v>
      </c>
      <c r="F380" s="31">
        <v>0</v>
      </c>
      <c r="G380" s="32">
        <v>288.11</v>
      </c>
      <c r="H380" s="33">
        <f t="shared" si="27"/>
        <v>0</v>
      </c>
      <c r="I380" s="31">
        <v>0</v>
      </c>
      <c r="J380" s="32">
        <v>290.10000000000002</v>
      </c>
      <c r="K380" s="33">
        <f t="shared" si="28"/>
        <v>0</v>
      </c>
      <c r="L380" s="31">
        <v>0</v>
      </c>
      <c r="M380" s="32">
        <v>288.11</v>
      </c>
      <c r="N380" s="33">
        <f t="shared" si="29"/>
        <v>0</v>
      </c>
      <c r="O380" s="34">
        <f t="shared" si="25"/>
        <v>387283.50000000006</v>
      </c>
    </row>
    <row r="381" spans="1:15" x14ac:dyDescent="0.25">
      <c r="A381" s="20" t="s">
        <v>646</v>
      </c>
      <c r="B381" s="20" t="s">
        <v>1149</v>
      </c>
      <c r="C381" s="31">
        <v>11249</v>
      </c>
      <c r="D381" s="32">
        <v>233.37</v>
      </c>
      <c r="E381" s="33">
        <f t="shared" si="26"/>
        <v>2625179.13</v>
      </c>
      <c r="F381" s="31">
        <v>32674</v>
      </c>
      <c r="G381" s="32">
        <v>231.29</v>
      </c>
      <c r="H381" s="33">
        <f t="shared" si="27"/>
        <v>7557169.46</v>
      </c>
      <c r="I381" s="31">
        <v>2848</v>
      </c>
      <c r="J381" s="32">
        <v>233.37</v>
      </c>
      <c r="K381" s="33">
        <f t="shared" si="28"/>
        <v>664637.76</v>
      </c>
      <c r="L381" s="31">
        <v>8274</v>
      </c>
      <c r="M381" s="32">
        <v>231.29</v>
      </c>
      <c r="N381" s="33">
        <f t="shared" si="29"/>
        <v>1913693.46</v>
      </c>
      <c r="O381" s="34">
        <f t="shared" si="25"/>
        <v>12760679.809999999</v>
      </c>
    </row>
    <row r="382" spans="1:15" x14ac:dyDescent="0.25">
      <c r="A382" s="20" t="s">
        <v>648</v>
      </c>
      <c r="B382" s="20" t="s">
        <v>1150</v>
      </c>
      <c r="C382" s="31">
        <v>0</v>
      </c>
      <c r="D382" s="32">
        <v>335.46</v>
      </c>
      <c r="E382" s="33">
        <f t="shared" si="26"/>
        <v>0</v>
      </c>
      <c r="F382" s="31">
        <v>5454</v>
      </c>
      <c r="G382" s="32">
        <v>333.49</v>
      </c>
      <c r="H382" s="33">
        <f t="shared" si="27"/>
        <v>1818854.46</v>
      </c>
      <c r="I382" s="31">
        <v>0</v>
      </c>
      <c r="J382" s="32">
        <v>335.46</v>
      </c>
      <c r="K382" s="33">
        <f t="shared" si="28"/>
        <v>0</v>
      </c>
      <c r="L382" s="31">
        <v>2340</v>
      </c>
      <c r="M382" s="32">
        <v>333.49</v>
      </c>
      <c r="N382" s="33">
        <f t="shared" si="29"/>
        <v>780366.6</v>
      </c>
      <c r="O382" s="34">
        <f t="shared" si="25"/>
        <v>2599221.06</v>
      </c>
    </row>
    <row r="383" spans="1:15" x14ac:dyDescent="0.25">
      <c r="A383" s="20" t="s">
        <v>650</v>
      </c>
      <c r="B383" s="20" t="s">
        <v>651</v>
      </c>
      <c r="C383" s="31">
        <v>37309</v>
      </c>
      <c r="D383" s="32">
        <v>310.52999999999997</v>
      </c>
      <c r="E383" s="33">
        <f t="shared" si="26"/>
        <v>11585563.77</v>
      </c>
      <c r="F383" s="31">
        <v>0</v>
      </c>
      <c r="G383" s="32">
        <v>307.86</v>
      </c>
      <c r="H383" s="33">
        <f t="shared" si="27"/>
        <v>0</v>
      </c>
      <c r="I383" s="31">
        <v>14972</v>
      </c>
      <c r="J383" s="32">
        <v>310.52999999999997</v>
      </c>
      <c r="K383" s="33">
        <f t="shared" si="28"/>
        <v>4649255.1599999992</v>
      </c>
      <c r="L383" s="31">
        <v>0</v>
      </c>
      <c r="M383" s="32">
        <v>307.86</v>
      </c>
      <c r="N383" s="33">
        <f t="shared" si="29"/>
        <v>0</v>
      </c>
      <c r="O383" s="34">
        <f t="shared" si="25"/>
        <v>16234818.93</v>
      </c>
    </row>
    <row r="384" spans="1:15" x14ac:dyDescent="0.25">
      <c r="A384" s="20" t="s">
        <v>652</v>
      </c>
      <c r="B384" s="20" t="s">
        <v>653</v>
      </c>
      <c r="C384" s="31">
        <v>0</v>
      </c>
      <c r="D384" s="32">
        <v>136.06</v>
      </c>
      <c r="E384" s="33">
        <f t="shared" si="26"/>
        <v>0</v>
      </c>
      <c r="F384" s="31">
        <v>7452</v>
      </c>
      <c r="G384" s="32">
        <v>135.06</v>
      </c>
      <c r="H384" s="33">
        <f t="shared" si="27"/>
        <v>1006467.12</v>
      </c>
      <c r="I384" s="31">
        <v>0</v>
      </c>
      <c r="J384" s="32">
        <v>136.06</v>
      </c>
      <c r="K384" s="33">
        <f t="shared" si="28"/>
        <v>0</v>
      </c>
      <c r="L384" s="31">
        <v>4237</v>
      </c>
      <c r="M384" s="32">
        <v>135.06</v>
      </c>
      <c r="N384" s="33">
        <f t="shared" si="29"/>
        <v>572249.22</v>
      </c>
      <c r="O384" s="34">
        <f t="shared" si="25"/>
        <v>1578716.3399999999</v>
      </c>
    </row>
    <row r="385" spans="1:15" x14ac:dyDescent="0.25">
      <c r="A385" s="20" t="s">
        <v>654</v>
      </c>
      <c r="B385" s="20" t="s">
        <v>655</v>
      </c>
      <c r="C385" s="31">
        <v>461</v>
      </c>
      <c r="D385" s="32">
        <v>246.26</v>
      </c>
      <c r="E385" s="33">
        <f t="shared" si="26"/>
        <v>113525.86</v>
      </c>
      <c r="F385" s="31">
        <v>18184</v>
      </c>
      <c r="G385" s="32">
        <v>244.08</v>
      </c>
      <c r="H385" s="33">
        <f t="shared" si="27"/>
        <v>4438350.7200000007</v>
      </c>
      <c r="I385" s="31">
        <v>194</v>
      </c>
      <c r="J385" s="32">
        <v>246.26</v>
      </c>
      <c r="K385" s="33">
        <f t="shared" si="28"/>
        <v>47774.439999999995</v>
      </c>
      <c r="L385" s="31">
        <v>7672</v>
      </c>
      <c r="M385" s="32">
        <v>244.08</v>
      </c>
      <c r="N385" s="33">
        <f t="shared" si="29"/>
        <v>1872581.76</v>
      </c>
      <c r="O385" s="34">
        <f t="shared" si="25"/>
        <v>6472232.7800000012</v>
      </c>
    </row>
    <row r="386" spans="1:15" x14ac:dyDescent="0.25">
      <c r="A386" s="20" t="s">
        <v>656</v>
      </c>
      <c r="B386" s="20" t="s">
        <v>657</v>
      </c>
      <c r="C386" s="31">
        <v>3029</v>
      </c>
      <c r="D386" s="32">
        <v>258.38</v>
      </c>
      <c r="E386" s="33">
        <f t="shared" si="26"/>
        <v>782633.02</v>
      </c>
      <c r="F386" s="31">
        <v>23596</v>
      </c>
      <c r="G386" s="32">
        <v>256</v>
      </c>
      <c r="H386" s="33">
        <f t="shared" si="27"/>
        <v>6040576</v>
      </c>
      <c r="I386" s="31">
        <v>963</v>
      </c>
      <c r="J386" s="32">
        <v>258.38</v>
      </c>
      <c r="K386" s="33">
        <f t="shared" si="28"/>
        <v>248819.94</v>
      </c>
      <c r="L386" s="31">
        <v>7503</v>
      </c>
      <c r="M386" s="32">
        <v>256</v>
      </c>
      <c r="N386" s="33">
        <f t="shared" si="29"/>
        <v>1920768</v>
      </c>
      <c r="O386" s="34">
        <f t="shared" si="25"/>
        <v>8992796.959999999</v>
      </c>
    </row>
    <row r="387" spans="1:15" x14ac:dyDescent="0.25">
      <c r="A387" s="20" t="s">
        <v>66</v>
      </c>
      <c r="B387" s="20" t="s">
        <v>1377</v>
      </c>
      <c r="C387" s="31">
        <v>29126</v>
      </c>
      <c r="D387" s="32">
        <v>311.87</v>
      </c>
      <c r="E387" s="33">
        <f t="shared" si="26"/>
        <v>9083525.620000001</v>
      </c>
      <c r="F387" s="31">
        <v>61600</v>
      </c>
      <c r="G387" s="32">
        <v>309.2</v>
      </c>
      <c r="H387" s="33">
        <f t="shared" si="27"/>
        <v>19046720</v>
      </c>
      <c r="I387" s="31">
        <v>8926</v>
      </c>
      <c r="J387" s="32">
        <v>311.87</v>
      </c>
      <c r="K387" s="33">
        <f t="shared" si="28"/>
        <v>2783751.62</v>
      </c>
      <c r="L387" s="31">
        <v>18877</v>
      </c>
      <c r="M387" s="32">
        <v>309.2</v>
      </c>
      <c r="N387" s="33">
        <f t="shared" si="29"/>
        <v>5836768.3999999994</v>
      </c>
      <c r="O387" s="34">
        <f t="shared" si="25"/>
        <v>36750765.640000001</v>
      </c>
    </row>
    <row r="388" spans="1:15" x14ac:dyDescent="0.25">
      <c r="A388" s="20" t="s">
        <v>658</v>
      </c>
      <c r="B388" s="20" t="s">
        <v>659</v>
      </c>
      <c r="C388" s="31">
        <v>379</v>
      </c>
      <c r="D388" s="32">
        <v>178.74</v>
      </c>
      <c r="E388" s="33">
        <f t="shared" si="26"/>
        <v>67742.460000000006</v>
      </c>
      <c r="F388" s="31">
        <v>15439</v>
      </c>
      <c r="G388" s="32">
        <v>177.39</v>
      </c>
      <c r="H388" s="33">
        <f t="shared" si="27"/>
        <v>2738724.21</v>
      </c>
      <c r="I388" s="31">
        <v>154</v>
      </c>
      <c r="J388" s="32">
        <v>178.74</v>
      </c>
      <c r="K388" s="33">
        <f t="shared" si="28"/>
        <v>27525.960000000003</v>
      </c>
      <c r="L388" s="31">
        <v>6258</v>
      </c>
      <c r="M388" s="32">
        <v>177.39</v>
      </c>
      <c r="N388" s="33">
        <f t="shared" si="29"/>
        <v>1110106.6199999999</v>
      </c>
      <c r="O388" s="34">
        <f t="shared" si="25"/>
        <v>3944099.25</v>
      </c>
    </row>
    <row r="389" spans="1:15" x14ac:dyDescent="0.25">
      <c r="A389" s="20" t="s">
        <v>660</v>
      </c>
      <c r="B389" s="20" t="s">
        <v>661</v>
      </c>
      <c r="C389" s="31">
        <v>681</v>
      </c>
      <c r="D389" s="32">
        <v>154.59</v>
      </c>
      <c r="E389" s="33">
        <f t="shared" si="26"/>
        <v>105275.79000000001</v>
      </c>
      <c r="F389" s="31">
        <v>8238</v>
      </c>
      <c r="G389" s="32">
        <v>153.44999999999999</v>
      </c>
      <c r="H389" s="33">
        <f t="shared" si="27"/>
        <v>1264121.0999999999</v>
      </c>
      <c r="I389" s="31">
        <v>526</v>
      </c>
      <c r="J389" s="32">
        <v>154.59</v>
      </c>
      <c r="K389" s="33">
        <f t="shared" si="28"/>
        <v>81314.34</v>
      </c>
      <c r="L389" s="31">
        <v>6369</v>
      </c>
      <c r="M389" s="32">
        <v>153.44999999999999</v>
      </c>
      <c r="N389" s="33">
        <f t="shared" si="29"/>
        <v>977323.04999999993</v>
      </c>
      <c r="O389" s="34">
        <f t="shared" si="25"/>
        <v>2428034.2799999998</v>
      </c>
    </row>
    <row r="390" spans="1:15" x14ac:dyDescent="0.25">
      <c r="A390" s="20" t="s">
        <v>662</v>
      </c>
      <c r="B390" s="20" t="s">
        <v>663</v>
      </c>
      <c r="C390" s="31">
        <v>1350</v>
      </c>
      <c r="D390" s="32">
        <v>227.47</v>
      </c>
      <c r="E390" s="33">
        <f t="shared" si="26"/>
        <v>307084.5</v>
      </c>
      <c r="F390" s="31">
        <v>25279</v>
      </c>
      <c r="G390" s="32">
        <v>225.7</v>
      </c>
      <c r="H390" s="33">
        <f t="shared" si="27"/>
        <v>5705470.2999999998</v>
      </c>
      <c r="I390" s="31">
        <v>671</v>
      </c>
      <c r="J390" s="32">
        <v>227.47</v>
      </c>
      <c r="K390" s="33">
        <f t="shared" si="28"/>
        <v>152632.37</v>
      </c>
      <c r="L390" s="31">
        <v>12567</v>
      </c>
      <c r="M390" s="32">
        <v>225.7</v>
      </c>
      <c r="N390" s="33">
        <f t="shared" si="29"/>
        <v>2836371.9</v>
      </c>
      <c r="O390" s="34">
        <f t="shared" si="25"/>
        <v>9001559.0700000003</v>
      </c>
    </row>
    <row r="391" spans="1:15" x14ac:dyDescent="0.25">
      <c r="A391" s="20" t="s">
        <v>664</v>
      </c>
      <c r="B391" s="20" t="s">
        <v>1151</v>
      </c>
      <c r="C391" s="31">
        <v>37</v>
      </c>
      <c r="D391" s="32">
        <v>182.23</v>
      </c>
      <c r="E391" s="33">
        <f t="shared" si="26"/>
        <v>6742.5099999999993</v>
      </c>
      <c r="F391" s="31">
        <v>25644</v>
      </c>
      <c r="G391" s="32">
        <v>180.68</v>
      </c>
      <c r="H391" s="33">
        <f t="shared" si="27"/>
        <v>4633357.92</v>
      </c>
      <c r="I391" s="31">
        <v>17</v>
      </c>
      <c r="J391" s="32">
        <v>182.23</v>
      </c>
      <c r="K391" s="33">
        <f t="shared" si="28"/>
        <v>3097.91</v>
      </c>
      <c r="L391" s="31">
        <v>11688</v>
      </c>
      <c r="M391" s="32">
        <v>180.68</v>
      </c>
      <c r="N391" s="33">
        <f t="shared" si="29"/>
        <v>2111787.84</v>
      </c>
      <c r="O391" s="34">
        <f t="shared" si="25"/>
        <v>6754986.1799999997</v>
      </c>
    </row>
    <row r="392" spans="1:15" x14ac:dyDescent="0.25">
      <c r="A392" s="20" t="s">
        <v>666</v>
      </c>
      <c r="B392" s="20" t="s">
        <v>667</v>
      </c>
      <c r="C392" s="31">
        <v>11075</v>
      </c>
      <c r="D392" s="32">
        <v>221.47</v>
      </c>
      <c r="E392" s="33">
        <f t="shared" si="26"/>
        <v>2452780.25</v>
      </c>
      <c r="F392" s="31">
        <v>23490</v>
      </c>
      <c r="G392" s="32">
        <v>219.58</v>
      </c>
      <c r="H392" s="33">
        <f t="shared" si="27"/>
        <v>5157934.2</v>
      </c>
      <c r="I392" s="31">
        <v>5066</v>
      </c>
      <c r="J392" s="32">
        <v>221.47</v>
      </c>
      <c r="K392" s="33">
        <f t="shared" si="28"/>
        <v>1121967.02</v>
      </c>
      <c r="L392" s="31">
        <v>10746</v>
      </c>
      <c r="M392" s="32">
        <v>219.58</v>
      </c>
      <c r="N392" s="33">
        <f t="shared" si="29"/>
        <v>2359606.6800000002</v>
      </c>
      <c r="O392" s="34">
        <f t="shared" ref="O392:O455" si="30">N392+K392+H392+E392</f>
        <v>11092288.15</v>
      </c>
    </row>
    <row r="393" spans="1:15" x14ac:dyDescent="0.25">
      <c r="A393" s="20" t="s">
        <v>668</v>
      </c>
      <c r="B393" s="20" t="s">
        <v>1152</v>
      </c>
      <c r="C393" s="31">
        <v>59</v>
      </c>
      <c r="D393" s="32">
        <v>280.43</v>
      </c>
      <c r="E393" s="33">
        <f t="shared" ref="E393:E456" si="31">D393*C393</f>
        <v>16545.37</v>
      </c>
      <c r="F393" s="31">
        <v>30839</v>
      </c>
      <c r="G393" s="32">
        <v>278.18</v>
      </c>
      <c r="H393" s="33">
        <f t="shared" ref="H393:H456" si="32">G393*F393</f>
        <v>8578793.0199999996</v>
      </c>
      <c r="I393" s="31">
        <v>18</v>
      </c>
      <c r="J393" s="32">
        <v>280.43</v>
      </c>
      <c r="K393" s="33">
        <f t="shared" ref="K393:K456" si="33">J393*I393</f>
        <v>5047.74</v>
      </c>
      <c r="L393" s="31">
        <v>9490</v>
      </c>
      <c r="M393" s="32">
        <v>278.18</v>
      </c>
      <c r="N393" s="33">
        <f t="shared" ref="N393:N456" si="34">M393*L393</f>
        <v>2639928.2000000002</v>
      </c>
      <c r="O393" s="34">
        <f t="shared" si="30"/>
        <v>11240314.33</v>
      </c>
    </row>
    <row r="394" spans="1:15" x14ac:dyDescent="0.25">
      <c r="A394" s="20" t="s">
        <v>670</v>
      </c>
      <c r="B394" s="20" t="s">
        <v>671</v>
      </c>
      <c r="C394" s="31">
        <v>1631</v>
      </c>
      <c r="D394" s="32">
        <v>223.79</v>
      </c>
      <c r="E394" s="33">
        <f t="shared" si="31"/>
        <v>365001.49</v>
      </c>
      <c r="F394" s="31">
        <v>18879</v>
      </c>
      <c r="G394" s="32">
        <v>221.63</v>
      </c>
      <c r="H394" s="33">
        <f t="shared" si="32"/>
        <v>4184152.77</v>
      </c>
      <c r="I394" s="31">
        <v>459</v>
      </c>
      <c r="J394" s="32">
        <v>223.79</v>
      </c>
      <c r="K394" s="33">
        <f t="shared" si="33"/>
        <v>102719.61</v>
      </c>
      <c r="L394" s="31">
        <v>5308</v>
      </c>
      <c r="M394" s="32">
        <v>221.63</v>
      </c>
      <c r="N394" s="33">
        <f t="shared" si="34"/>
        <v>1176412.04</v>
      </c>
      <c r="O394" s="34">
        <f t="shared" si="30"/>
        <v>5828285.9100000001</v>
      </c>
    </row>
    <row r="395" spans="1:15" x14ac:dyDescent="0.25">
      <c r="A395" s="20" t="s">
        <v>672</v>
      </c>
      <c r="B395" s="20" t="s">
        <v>673</v>
      </c>
      <c r="C395" s="31">
        <v>949</v>
      </c>
      <c r="D395" s="32">
        <v>233.96</v>
      </c>
      <c r="E395" s="33">
        <f t="shared" si="31"/>
        <v>222028.04</v>
      </c>
      <c r="F395" s="31">
        <v>23437</v>
      </c>
      <c r="G395" s="32">
        <v>232.17</v>
      </c>
      <c r="H395" s="33">
        <f t="shared" si="32"/>
        <v>5441368.29</v>
      </c>
      <c r="I395" s="31">
        <v>425</v>
      </c>
      <c r="J395" s="32">
        <v>233.96</v>
      </c>
      <c r="K395" s="33">
        <f t="shared" si="33"/>
        <v>99433</v>
      </c>
      <c r="L395" s="31">
        <v>10490</v>
      </c>
      <c r="M395" s="32">
        <v>232.17</v>
      </c>
      <c r="N395" s="33">
        <f t="shared" si="34"/>
        <v>2435463.2999999998</v>
      </c>
      <c r="O395" s="34">
        <f t="shared" si="30"/>
        <v>8198292.6299999999</v>
      </c>
    </row>
    <row r="396" spans="1:15" x14ac:dyDescent="0.25">
      <c r="A396" s="20" t="s">
        <v>1239</v>
      </c>
      <c r="B396" s="20" t="s">
        <v>674</v>
      </c>
      <c r="C396" s="31">
        <v>592</v>
      </c>
      <c r="D396" s="32">
        <v>214.06</v>
      </c>
      <c r="E396" s="33">
        <f t="shared" si="31"/>
        <v>126723.52</v>
      </c>
      <c r="F396" s="31">
        <v>12805</v>
      </c>
      <c r="G396" s="32">
        <v>212.39</v>
      </c>
      <c r="H396" s="33">
        <f t="shared" si="32"/>
        <v>2719653.9499999997</v>
      </c>
      <c r="I396" s="31">
        <v>282</v>
      </c>
      <c r="J396" s="32">
        <v>214.06</v>
      </c>
      <c r="K396" s="33">
        <f t="shared" si="33"/>
        <v>60364.92</v>
      </c>
      <c r="L396" s="31">
        <v>6105</v>
      </c>
      <c r="M396" s="32">
        <v>212.39</v>
      </c>
      <c r="N396" s="33">
        <f t="shared" si="34"/>
        <v>1296640.95</v>
      </c>
      <c r="O396" s="34">
        <f t="shared" si="30"/>
        <v>4203383.3399999989</v>
      </c>
    </row>
    <row r="397" spans="1:15" x14ac:dyDescent="0.25">
      <c r="A397" s="20" t="s">
        <v>675</v>
      </c>
      <c r="B397" s="20" t="s">
        <v>1154</v>
      </c>
      <c r="C397" s="31">
        <v>0</v>
      </c>
      <c r="D397" s="32">
        <v>199.23</v>
      </c>
      <c r="E397" s="33">
        <f t="shared" si="31"/>
        <v>0</v>
      </c>
      <c r="F397" s="31">
        <v>16738</v>
      </c>
      <c r="G397" s="32">
        <v>197.77</v>
      </c>
      <c r="H397" s="33">
        <f t="shared" si="32"/>
        <v>3310274.2600000002</v>
      </c>
      <c r="I397" s="31">
        <v>0</v>
      </c>
      <c r="J397" s="32">
        <v>199.23</v>
      </c>
      <c r="K397" s="33">
        <f t="shared" si="33"/>
        <v>0</v>
      </c>
      <c r="L397" s="31">
        <v>0</v>
      </c>
      <c r="M397" s="32">
        <v>197.77</v>
      </c>
      <c r="N397" s="33">
        <f t="shared" si="34"/>
        <v>0</v>
      </c>
      <c r="O397" s="34">
        <f t="shared" si="30"/>
        <v>3310274.2600000002</v>
      </c>
    </row>
    <row r="398" spans="1:15" x14ac:dyDescent="0.25">
      <c r="A398" s="20" t="s">
        <v>677</v>
      </c>
      <c r="B398" s="20" t="s">
        <v>678</v>
      </c>
      <c r="C398" s="31">
        <v>0</v>
      </c>
      <c r="D398" s="32">
        <v>299.73</v>
      </c>
      <c r="E398" s="33">
        <f t="shared" si="31"/>
        <v>0</v>
      </c>
      <c r="F398" s="31">
        <v>31461</v>
      </c>
      <c r="G398" s="32">
        <v>297.27</v>
      </c>
      <c r="H398" s="33">
        <f t="shared" si="32"/>
        <v>9352411.4699999988</v>
      </c>
      <c r="I398" s="31">
        <v>0</v>
      </c>
      <c r="J398" s="32">
        <v>299.73</v>
      </c>
      <c r="K398" s="33">
        <f t="shared" si="33"/>
        <v>0</v>
      </c>
      <c r="L398" s="31">
        <v>30554</v>
      </c>
      <c r="M398" s="32">
        <v>297.27</v>
      </c>
      <c r="N398" s="33">
        <f t="shared" si="34"/>
        <v>9082787.5800000001</v>
      </c>
      <c r="O398" s="34">
        <f t="shared" si="30"/>
        <v>18435199.049999997</v>
      </c>
    </row>
    <row r="399" spans="1:15" x14ac:dyDescent="0.25">
      <c r="A399" s="20" t="s">
        <v>679</v>
      </c>
      <c r="B399" s="20" t="s">
        <v>680</v>
      </c>
      <c r="C399" s="31">
        <v>15992</v>
      </c>
      <c r="D399" s="32">
        <v>297.74</v>
      </c>
      <c r="E399" s="33">
        <f t="shared" si="31"/>
        <v>4761458.08</v>
      </c>
      <c r="F399" s="31">
        <v>24902</v>
      </c>
      <c r="G399" s="32">
        <v>295.42</v>
      </c>
      <c r="H399" s="33">
        <f t="shared" si="32"/>
        <v>7356548.8400000008</v>
      </c>
      <c r="I399" s="31">
        <v>4119</v>
      </c>
      <c r="J399" s="32">
        <v>297.74</v>
      </c>
      <c r="K399" s="33">
        <f t="shared" si="33"/>
        <v>1226391.06</v>
      </c>
      <c r="L399" s="31">
        <v>6415</v>
      </c>
      <c r="M399" s="32">
        <v>295.42</v>
      </c>
      <c r="N399" s="33">
        <f t="shared" si="34"/>
        <v>1895119.3</v>
      </c>
      <c r="O399" s="34">
        <f t="shared" si="30"/>
        <v>15239517.280000001</v>
      </c>
    </row>
    <row r="400" spans="1:15" x14ac:dyDescent="0.25">
      <c r="A400" s="20" t="s">
        <v>681</v>
      </c>
      <c r="B400" s="20" t="s">
        <v>682</v>
      </c>
      <c r="C400" s="31">
        <v>2103</v>
      </c>
      <c r="D400" s="32">
        <v>294.16000000000003</v>
      </c>
      <c r="E400" s="33">
        <f t="shared" si="31"/>
        <v>618618.4800000001</v>
      </c>
      <c r="F400" s="31">
        <v>33851</v>
      </c>
      <c r="G400" s="32">
        <v>291.85000000000002</v>
      </c>
      <c r="H400" s="33">
        <f t="shared" si="32"/>
        <v>9879414.3500000015</v>
      </c>
      <c r="I400" s="31">
        <v>1297</v>
      </c>
      <c r="J400" s="32">
        <v>294.16000000000003</v>
      </c>
      <c r="K400" s="33">
        <f t="shared" si="33"/>
        <v>381525.52</v>
      </c>
      <c r="L400" s="31">
        <v>20881</v>
      </c>
      <c r="M400" s="32">
        <v>291.85000000000002</v>
      </c>
      <c r="N400" s="33">
        <f t="shared" si="34"/>
        <v>6094119.8500000006</v>
      </c>
      <c r="O400" s="34">
        <f t="shared" si="30"/>
        <v>16973678.200000003</v>
      </c>
    </row>
    <row r="401" spans="1:15" x14ac:dyDescent="0.25">
      <c r="A401" s="20" t="s">
        <v>683</v>
      </c>
      <c r="B401" s="20" t="s">
        <v>684</v>
      </c>
      <c r="C401" s="31">
        <v>4190</v>
      </c>
      <c r="D401" s="32">
        <v>270.27</v>
      </c>
      <c r="E401" s="33">
        <f t="shared" si="31"/>
        <v>1132431.2999999998</v>
      </c>
      <c r="F401" s="31">
        <v>45497</v>
      </c>
      <c r="G401" s="32">
        <v>267.98</v>
      </c>
      <c r="H401" s="33">
        <f t="shared" si="32"/>
        <v>12192286.060000001</v>
      </c>
      <c r="I401" s="31">
        <v>1344</v>
      </c>
      <c r="J401" s="32">
        <v>270.27</v>
      </c>
      <c r="K401" s="33">
        <f t="shared" si="33"/>
        <v>363242.88</v>
      </c>
      <c r="L401" s="31">
        <v>14590</v>
      </c>
      <c r="M401" s="32">
        <v>267.98</v>
      </c>
      <c r="N401" s="33">
        <f t="shared" si="34"/>
        <v>3909828.2</v>
      </c>
      <c r="O401" s="34">
        <f t="shared" si="30"/>
        <v>17597788.440000001</v>
      </c>
    </row>
    <row r="402" spans="1:15" x14ac:dyDescent="0.25">
      <c r="A402" s="20" t="s">
        <v>685</v>
      </c>
      <c r="B402" s="20" t="s">
        <v>686</v>
      </c>
      <c r="C402" s="31">
        <v>5382</v>
      </c>
      <c r="D402" s="32">
        <v>377.38</v>
      </c>
      <c r="E402" s="33">
        <f t="shared" si="31"/>
        <v>2031059.16</v>
      </c>
      <c r="F402" s="31">
        <v>33123</v>
      </c>
      <c r="G402" s="32">
        <v>373.87</v>
      </c>
      <c r="H402" s="33">
        <f t="shared" si="32"/>
        <v>12383696.01</v>
      </c>
      <c r="I402" s="31">
        <v>2057</v>
      </c>
      <c r="J402" s="32">
        <v>377.38</v>
      </c>
      <c r="K402" s="33">
        <f t="shared" si="33"/>
        <v>776270.66</v>
      </c>
      <c r="L402" s="31">
        <v>12662</v>
      </c>
      <c r="M402" s="32">
        <v>373.87</v>
      </c>
      <c r="N402" s="33">
        <f t="shared" si="34"/>
        <v>4733941.9400000004</v>
      </c>
      <c r="O402" s="34">
        <f t="shared" si="30"/>
        <v>19924967.77</v>
      </c>
    </row>
    <row r="403" spans="1:15" x14ac:dyDescent="0.25">
      <c r="A403" s="20" t="s">
        <v>687</v>
      </c>
      <c r="B403" s="20" t="s">
        <v>688</v>
      </c>
      <c r="C403" s="31">
        <v>11289</v>
      </c>
      <c r="D403" s="32">
        <v>263.67</v>
      </c>
      <c r="E403" s="33">
        <f t="shared" si="31"/>
        <v>2976570.6300000004</v>
      </c>
      <c r="F403" s="31">
        <v>46069</v>
      </c>
      <c r="G403" s="32">
        <v>261.36</v>
      </c>
      <c r="H403" s="33">
        <f t="shared" si="32"/>
        <v>12040593.84</v>
      </c>
      <c r="I403" s="31">
        <v>4333</v>
      </c>
      <c r="J403" s="32">
        <v>263.67</v>
      </c>
      <c r="K403" s="33">
        <f t="shared" si="33"/>
        <v>1142482.1100000001</v>
      </c>
      <c r="L403" s="31">
        <v>17680</v>
      </c>
      <c r="M403" s="32">
        <v>261.36</v>
      </c>
      <c r="N403" s="33">
        <f t="shared" si="34"/>
        <v>4620844.8</v>
      </c>
      <c r="O403" s="34">
        <f t="shared" si="30"/>
        <v>20780491.379999999</v>
      </c>
    </row>
    <row r="404" spans="1:15" x14ac:dyDescent="0.25">
      <c r="A404" s="20" t="s">
        <v>689</v>
      </c>
      <c r="B404" s="20" t="s">
        <v>690</v>
      </c>
      <c r="C404" s="31">
        <v>22927</v>
      </c>
      <c r="D404" s="32">
        <v>250.68</v>
      </c>
      <c r="E404" s="33">
        <f t="shared" si="31"/>
        <v>5747340.3600000003</v>
      </c>
      <c r="F404" s="31">
        <v>9762</v>
      </c>
      <c r="G404" s="32">
        <v>248.32</v>
      </c>
      <c r="H404" s="33">
        <f t="shared" si="32"/>
        <v>2424099.8399999999</v>
      </c>
      <c r="I404" s="31">
        <v>8658</v>
      </c>
      <c r="J404" s="32">
        <v>250.68</v>
      </c>
      <c r="K404" s="33">
        <f t="shared" si="33"/>
        <v>2170387.44</v>
      </c>
      <c r="L404" s="31">
        <v>3687</v>
      </c>
      <c r="M404" s="32">
        <v>248.32</v>
      </c>
      <c r="N404" s="33">
        <f t="shared" si="34"/>
        <v>915555.83999999997</v>
      </c>
      <c r="O404" s="34">
        <f t="shared" si="30"/>
        <v>11257383.48</v>
      </c>
    </row>
    <row r="405" spans="1:15" x14ac:dyDescent="0.25">
      <c r="A405" s="20" t="s">
        <v>1354</v>
      </c>
      <c r="B405" s="20" t="s">
        <v>691</v>
      </c>
      <c r="C405" s="31">
        <v>1040</v>
      </c>
      <c r="D405" s="32">
        <v>199.24</v>
      </c>
      <c r="E405" s="33">
        <f t="shared" si="31"/>
        <v>207209.60000000001</v>
      </c>
      <c r="F405" s="31">
        <v>22663</v>
      </c>
      <c r="G405" s="32">
        <v>197.65</v>
      </c>
      <c r="H405" s="33">
        <f t="shared" si="32"/>
        <v>4479341.95</v>
      </c>
      <c r="I405" s="31">
        <v>272</v>
      </c>
      <c r="J405" s="32">
        <v>199.24</v>
      </c>
      <c r="K405" s="33">
        <f t="shared" si="33"/>
        <v>54193.279999999999</v>
      </c>
      <c r="L405" s="31">
        <v>5918</v>
      </c>
      <c r="M405" s="32">
        <v>197.65</v>
      </c>
      <c r="N405" s="33">
        <f t="shared" si="34"/>
        <v>1169692.7</v>
      </c>
      <c r="O405" s="34">
        <f t="shared" si="30"/>
        <v>5910437.5299999993</v>
      </c>
    </row>
    <row r="406" spans="1:15" x14ac:dyDescent="0.25">
      <c r="A406" s="20" t="s">
        <v>692</v>
      </c>
      <c r="B406" s="20" t="s">
        <v>693</v>
      </c>
      <c r="C406" s="31">
        <v>18055</v>
      </c>
      <c r="D406" s="32">
        <v>225.01</v>
      </c>
      <c r="E406" s="33">
        <f t="shared" si="31"/>
        <v>4062555.55</v>
      </c>
      <c r="F406" s="31">
        <v>23754</v>
      </c>
      <c r="G406" s="32">
        <v>223.05</v>
      </c>
      <c r="H406" s="33">
        <f t="shared" si="32"/>
        <v>5298329.7</v>
      </c>
      <c r="I406" s="31">
        <v>6902</v>
      </c>
      <c r="J406" s="32">
        <v>225.01</v>
      </c>
      <c r="K406" s="33">
        <f t="shared" si="33"/>
        <v>1553019.02</v>
      </c>
      <c r="L406" s="31">
        <v>9081</v>
      </c>
      <c r="M406" s="32">
        <v>223.05</v>
      </c>
      <c r="N406" s="33">
        <f t="shared" si="34"/>
        <v>2025517.05</v>
      </c>
      <c r="O406" s="34">
        <f t="shared" si="30"/>
        <v>12939421.32</v>
      </c>
    </row>
    <row r="407" spans="1:15" x14ac:dyDescent="0.25">
      <c r="A407" s="20" t="s">
        <v>694</v>
      </c>
      <c r="B407" s="20" t="s">
        <v>695</v>
      </c>
      <c r="C407" s="31">
        <v>8078</v>
      </c>
      <c r="D407" s="32">
        <v>325.68</v>
      </c>
      <c r="E407" s="33">
        <f t="shared" si="31"/>
        <v>2630843.04</v>
      </c>
      <c r="F407" s="31">
        <v>21809</v>
      </c>
      <c r="G407" s="32">
        <v>322.98</v>
      </c>
      <c r="H407" s="33">
        <f t="shared" si="32"/>
        <v>7043870.8200000003</v>
      </c>
      <c r="I407" s="31">
        <v>2493</v>
      </c>
      <c r="J407" s="32">
        <v>325.68</v>
      </c>
      <c r="K407" s="33">
        <f t="shared" si="33"/>
        <v>811920.24</v>
      </c>
      <c r="L407" s="31">
        <v>6730</v>
      </c>
      <c r="M407" s="32">
        <v>322.98</v>
      </c>
      <c r="N407" s="33">
        <f t="shared" si="34"/>
        <v>2173655.4</v>
      </c>
      <c r="O407" s="34">
        <f t="shared" si="30"/>
        <v>12660289.5</v>
      </c>
    </row>
    <row r="408" spans="1:15" x14ac:dyDescent="0.25">
      <c r="A408" s="20" t="s">
        <v>696</v>
      </c>
      <c r="B408" s="20" t="s">
        <v>697</v>
      </c>
      <c r="C408" s="31">
        <v>0</v>
      </c>
      <c r="D408" s="32">
        <v>217.9</v>
      </c>
      <c r="E408" s="33">
        <f t="shared" si="31"/>
        <v>0</v>
      </c>
      <c r="F408" s="31">
        <v>18076</v>
      </c>
      <c r="G408" s="32">
        <v>216.04</v>
      </c>
      <c r="H408" s="33">
        <f t="shared" si="32"/>
        <v>3905139.04</v>
      </c>
      <c r="I408" s="31">
        <v>0</v>
      </c>
      <c r="J408" s="32">
        <v>217.9</v>
      </c>
      <c r="K408" s="33">
        <f t="shared" si="33"/>
        <v>0</v>
      </c>
      <c r="L408" s="31">
        <v>129</v>
      </c>
      <c r="M408" s="32">
        <v>216.04</v>
      </c>
      <c r="N408" s="33">
        <f t="shared" si="34"/>
        <v>27869.16</v>
      </c>
      <c r="O408" s="34">
        <f t="shared" si="30"/>
        <v>3933008.2</v>
      </c>
    </row>
    <row r="409" spans="1:15" x14ac:dyDescent="0.25">
      <c r="A409" s="20" t="s">
        <v>1240</v>
      </c>
      <c r="B409" s="20" t="s">
        <v>1329</v>
      </c>
      <c r="C409" s="31">
        <v>348</v>
      </c>
      <c r="D409" s="32">
        <v>195.76</v>
      </c>
      <c r="E409" s="33">
        <f t="shared" si="31"/>
        <v>68124.479999999996</v>
      </c>
      <c r="F409" s="31">
        <v>7986</v>
      </c>
      <c r="G409" s="32">
        <v>193.99</v>
      </c>
      <c r="H409" s="33">
        <f t="shared" si="32"/>
        <v>1549204.1400000001</v>
      </c>
      <c r="I409" s="31">
        <v>337</v>
      </c>
      <c r="J409" s="32">
        <v>195.76</v>
      </c>
      <c r="K409" s="33">
        <f t="shared" si="33"/>
        <v>65971.12</v>
      </c>
      <c r="L409" s="31">
        <v>7736</v>
      </c>
      <c r="M409" s="32">
        <v>193.99</v>
      </c>
      <c r="N409" s="33">
        <f t="shared" si="34"/>
        <v>1500706.6400000001</v>
      </c>
      <c r="O409" s="34">
        <f t="shared" si="30"/>
        <v>3184006.3800000004</v>
      </c>
    </row>
    <row r="410" spans="1:15" x14ac:dyDescent="0.25">
      <c r="A410" s="20" t="s">
        <v>699</v>
      </c>
      <c r="B410" s="20" t="s">
        <v>1155</v>
      </c>
      <c r="C410" s="31">
        <v>1226</v>
      </c>
      <c r="D410" s="32">
        <v>186.18</v>
      </c>
      <c r="E410" s="33">
        <f t="shared" si="31"/>
        <v>228256.68000000002</v>
      </c>
      <c r="F410" s="31">
        <v>45635</v>
      </c>
      <c r="G410" s="32">
        <v>184.95</v>
      </c>
      <c r="H410" s="33">
        <f t="shared" si="32"/>
        <v>8440193.25</v>
      </c>
      <c r="I410" s="31">
        <v>0</v>
      </c>
      <c r="J410" s="32">
        <v>186.18</v>
      </c>
      <c r="K410" s="33">
        <f t="shared" si="33"/>
        <v>0</v>
      </c>
      <c r="L410" s="31">
        <v>0</v>
      </c>
      <c r="M410" s="32">
        <v>184.95</v>
      </c>
      <c r="N410" s="33">
        <f t="shared" si="34"/>
        <v>0</v>
      </c>
      <c r="O410" s="34">
        <f t="shared" si="30"/>
        <v>8668449.9299999997</v>
      </c>
    </row>
    <row r="411" spans="1:15" x14ac:dyDescent="0.25">
      <c r="A411" s="20" t="s">
        <v>700</v>
      </c>
      <c r="B411" s="20" t="s">
        <v>701</v>
      </c>
      <c r="C411" s="31">
        <v>367</v>
      </c>
      <c r="D411" s="32">
        <v>206.94</v>
      </c>
      <c r="E411" s="33">
        <f t="shared" si="31"/>
        <v>75946.98</v>
      </c>
      <c r="F411" s="31">
        <v>15294</v>
      </c>
      <c r="G411" s="32">
        <v>204.94</v>
      </c>
      <c r="H411" s="33">
        <f t="shared" si="32"/>
        <v>3134352.36</v>
      </c>
      <c r="I411" s="31">
        <v>137</v>
      </c>
      <c r="J411" s="32">
        <v>206.94</v>
      </c>
      <c r="K411" s="33">
        <f t="shared" si="33"/>
        <v>28350.78</v>
      </c>
      <c r="L411" s="31">
        <v>5729</v>
      </c>
      <c r="M411" s="32">
        <v>204.94</v>
      </c>
      <c r="N411" s="33">
        <f t="shared" si="34"/>
        <v>1174101.26</v>
      </c>
      <c r="O411" s="34">
        <f t="shared" si="30"/>
        <v>4412751.3800000008</v>
      </c>
    </row>
    <row r="412" spans="1:15" x14ac:dyDescent="0.25">
      <c r="A412" s="20" t="s">
        <v>1355</v>
      </c>
      <c r="B412" s="20" t="s">
        <v>1287</v>
      </c>
      <c r="C412" s="31">
        <v>880</v>
      </c>
      <c r="D412" s="32">
        <v>184.68</v>
      </c>
      <c r="E412" s="33">
        <f t="shared" si="31"/>
        <v>162518.39999999999</v>
      </c>
      <c r="F412" s="31">
        <v>22036</v>
      </c>
      <c r="G412" s="32">
        <v>183.2</v>
      </c>
      <c r="H412" s="33">
        <f t="shared" si="32"/>
        <v>4036995.1999999997</v>
      </c>
      <c r="I412" s="31">
        <v>314</v>
      </c>
      <c r="J412" s="32">
        <v>184.68</v>
      </c>
      <c r="K412" s="33">
        <f t="shared" si="33"/>
        <v>57989.520000000004</v>
      </c>
      <c r="L412" s="31">
        <v>7854</v>
      </c>
      <c r="M412" s="32">
        <v>183.2</v>
      </c>
      <c r="N412" s="33">
        <f t="shared" si="34"/>
        <v>1438852.7999999998</v>
      </c>
      <c r="O412" s="34">
        <f t="shared" si="30"/>
        <v>5696355.9199999999</v>
      </c>
    </row>
    <row r="413" spans="1:15" x14ac:dyDescent="0.25">
      <c r="A413" s="20" t="s">
        <v>702</v>
      </c>
      <c r="B413" s="20" t="s">
        <v>703</v>
      </c>
      <c r="C413" s="31">
        <v>17165</v>
      </c>
      <c r="D413" s="32">
        <v>277.68</v>
      </c>
      <c r="E413" s="33">
        <f t="shared" si="31"/>
        <v>4766377.2</v>
      </c>
      <c r="F413" s="31">
        <v>22575</v>
      </c>
      <c r="G413" s="32">
        <v>275.64</v>
      </c>
      <c r="H413" s="33">
        <f t="shared" si="32"/>
        <v>6222573</v>
      </c>
      <c r="I413" s="31">
        <v>5321</v>
      </c>
      <c r="J413" s="32">
        <v>277.68</v>
      </c>
      <c r="K413" s="33">
        <f t="shared" si="33"/>
        <v>1477535.28</v>
      </c>
      <c r="L413" s="31">
        <v>6997</v>
      </c>
      <c r="M413" s="32">
        <v>275.64</v>
      </c>
      <c r="N413" s="33">
        <f t="shared" si="34"/>
        <v>1928653.0799999998</v>
      </c>
      <c r="O413" s="34">
        <f t="shared" si="30"/>
        <v>14395138.559999999</v>
      </c>
    </row>
    <row r="414" spans="1:15" x14ac:dyDescent="0.25">
      <c r="A414" s="20" t="s">
        <v>704</v>
      </c>
      <c r="B414" s="20" t="s">
        <v>1156</v>
      </c>
      <c r="C414" s="31">
        <v>410</v>
      </c>
      <c r="D414" s="32">
        <v>309.45999999999998</v>
      </c>
      <c r="E414" s="33">
        <f t="shared" si="31"/>
        <v>126878.59999999999</v>
      </c>
      <c r="F414" s="31">
        <v>8375</v>
      </c>
      <c r="G414" s="32">
        <v>306.51</v>
      </c>
      <c r="H414" s="33">
        <f t="shared" si="32"/>
        <v>2567021.25</v>
      </c>
      <c r="I414" s="31">
        <v>100</v>
      </c>
      <c r="J414" s="32">
        <v>309.45999999999998</v>
      </c>
      <c r="K414" s="33">
        <f t="shared" si="33"/>
        <v>30945.999999999996</v>
      </c>
      <c r="L414" s="31">
        <v>2041</v>
      </c>
      <c r="M414" s="32">
        <v>306.51</v>
      </c>
      <c r="N414" s="33">
        <f t="shared" si="34"/>
        <v>625586.91</v>
      </c>
      <c r="O414" s="34">
        <f t="shared" si="30"/>
        <v>3350432.7600000002</v>
      </c>
    </row>
    <row r="415" spans="1:15" x14ac:dyDescent="0.25">
      <c r="A415" s="20" t="s">
        <v>706</v>
      </c>
      <c r="B415" s="20" t="s">
        <v>1157</v>
      </c>
      <c r="C415" s="31">
        <v>378</v>
      </c>
      <c r="D415" s="32">
        <v>196.81</v>
      </c>
      <c r="E415" s="33">
        <f t="shared" si="31"/>
        <v>74394.180000000008</v>
      </c>
      <c r="F415" s="31">
        <v>11957</v>
      </c>
      <c r="G415" s="32">
        <v>195.42</v>
      </c>
      <c r="H415" s="33">
        <f t="shared" si="32"/>
        <v>2336636.94</v>
      </c>
      <c r="I415" s="31">
        <v>271</v>
      </c>
      <c r="J415" s="32">
        <v>196.81</v>
      </c>
      <c r="K415" s="33">
        <f t="shared" si="33"/>
        <v>53335.51</v>
      </c>
      <c r="L415" s="31">
        <v>8564</v>
      </c>
      <c r="M415" s="32">
        <v>195.42</v>
      </c>
      <c r="N415" s="33">
        <f t="shared" si="34"/>
        <v>1673576.88</v>
      </c>
      <c r="O415" s="34">
        <f t="shared" si="30"/>
        <v>4137943.5100000002</v>
      </c>
    </row>
    <row r="416" spans="1:15" x14ac:dyDescent="0.25">
      <c r="A416" s="20" t="s">
        <v>708</v>
      </c>
      <c r="B416" s="20" t="s">
        <v>1158</v>
      </c>
      <c r="C416" s="31">
        <v>1051</v>
      </c>
      <c r="D416" s="32">
        <v>203.11</v>
      </c>
      <c r="E416" s="33">
        <f t="shared" si="31"/>
        <v>213468.61000000002</v>
      </c>
      <c r="F416" s="31">
        <v>20614</v>
      </c>
      <c r="G416" s="32">
        <v>201.51</v>
      </c>
      <c r="H416" s="33">
        <f t="shared" si="32"/>
        <v>4153927.1399999997</v>
      </c>
      <c r="I416" s="31">
        <v>960</v>
      </c>
      <c r="J416" s="32">
        <v>203.11</v>
      </c>
      <c r="K416" s="33">
        <f t="shared" si="33"/>
        <v>194985.60000000001</v>
      </c>
      <c r="L416" s="31">
        <v>18836</v>
      </c>
      <c r="M416" s="32">
        <v>201.51</v>
      </c>
      <c r="N416" s="33">
        <f t="shared" si="34"/>
        <v>3795642.36</v>
      </c>
      <c r="O416" s="34">
        <f t="shared" si="30"/>
        <v>8358023.71</v>
      </c>
    </row>
    <row r="417" spans="1:15" x14ac:dyDescent="0.25">
      <c r="A417" s="20" t="s">
        <v>1241</v>
      </c>
      <c r="B417" s="20" t="s">
        <v>1330</v>
      </c>
      <c r="C417" s="31">
        <v>384</v>
      </c>
      <c r="D417" s="32">
        <v>223.41</v>
      </c>
      <c r="E417" s="33">
        <f t="shared" si="31"/>
        <v>85789.440000000002</v>
      </c>
      <c r="F417" s="31">
        <v>13328</v>
      </c>
      <c r="G417" s="32">
        <v>221.45</v>
      </c>
      <c r="H417" s="33">
        <f t="shared" si="32"/>
        <v>2951485.5999999996</v>
      </c>
      <c r="I417" s="31">
        <v>205</v>
      </c>
      <c r="J417" s="32">
        <v>223.41</v>
      </c>
      <c r="K417" s="33">
        <f t="shared" si="33"/>
        <v>45799.05</v>
      </c>
      <c r="L417" s="31">
        <v>7124</v>
      </c>
      <c r="M417" s="32">
        <v>221.45</v>
      </c>
      <c r="N417" s="33">
        <f t="shared" si="34"/>
        <v>1577609.7999999998</v>
      </c>
      <c r="O417" s="34">
        <f t="shared" si="30"/>
        <v>4660683.8899999997</v>
      </c>
    </row>
    <row r="418" spans="1:15" x14ac:dyDescent="0.25">
      <c r="A418" s="20" t="s">
        <v>710</v>
      </c>
      <c r="B418" s="20" t="s">
        <v>711</v>
      </c>
      <c r="C418" s="31">
        <v>0</v>
      </c>
      <c r="D418" s="32">
        <v>215.63</v>
      </c>
      <c r="E418" s="33">
        <f t="shared" si="31"/>
        <v>0</v>
      </c>
      <c r="F418" s="31">
        <v>14535</v>
      </c>
      <c r="G418" s="32">
        <v>213.58</v>
      </c>
      <c r="H418" s="33">
        <f t="shared" si="32"/>
        <v>3104385.3000000003</v>
      </c>
      <c r="I418" s="31">
        <v>0</v>
      </c>
      <c r="J418" s="32">
        <v>215.63</v>
      </c>
      <c r="K418" s="33">
        <f t="shared" si="33"/>
        <v>0</v>
      </c>
      <c r="L418" s="31">
        <v>3507</v>
      </c>
      <c r="M418" s="32">
        <v>213.58</v>
      </c>
      <c r="N418" s="33">
        <f t="shared" si="34"/>
        <v>749025.06</v>
      </c>
      <c r="O418" s="34">
        <f t="shared" si="30"/>
        <v>3853410.3600000003</v>
      </c>
    </row>
    <row r="419" spans="1:15" x14ac:dyDescent="0.25">
      <c r="A419" s="20" t="s">
        <v>712</v>
      </c>
      <c r="B419" s="20" t="s">
        <v>713</v>
      </c>
      <c r="C419" s="31">
        <v>491</v>
      </c>
      <c r="D419" s="32">
        <v>286.06</v>
      </c>
      <c r="E419" s="33">
        <f t="shared" si="31"/>
        <v>140455.46</v>
      </c>
      <c r="F419" s="31">
        <v>20952</v>
      </c>
      <c r="G419" s="32">
        <v>283.25</v>
      </c>
      <c r="H419" s="33">
        <f t="shared" si="32"/>
        <v>5934654</v>
      </c>
      <c r="I419" s="31">
        <v>186</v>
      </c>
      <c r="J419" s="32">
        <v>286.06</v>
      </c>
      <c r="K419" s="33">
        <f t="shared" si="33"/>
        <v>53207.16</v>
      </c>
      <c r="L419" s="31">
        <v>7952</v>
      </c>
      <c r="M419" s="32">
        <v>283.25</v>
      </c>
      <c r="N419" s="33">
        <f t="shared" si="34"/>
        <v>2252404</v>
      </c>
      <c r="O419" s="34">
        <f t="shared" si="30"/>
        <v>8380720.6200000001</v>
      </c>
    </row>
    <row r="420" spans="1:15" x14ac:dyDescent="0.25">
      <c r="A420" s="20" t="s">
        <v>714</v>
      </c>
      <c r="B420" s="20" t="s">
        <v>715</v>
      </c>
      <c r="C420" s="31">
        <v>27413</v>
      </c>
      <c r="D420" s="32">
        <v>302.12</v>
      </c>
      <c r="E420" s="33">
        <f t="shared" si="31"/>
        <v>8282015.5600000005</v>
      </c>
      <c r="F420" s="31">
        <v>65261</v>
      </c>
      <c r="G420" s="32">
        <v>299.82</v>
      </c>
      <c r="H420" s="33">
        <f t="shared" si="32"/>
        <v>19566553.02</v>
      </c>
      <c r="I420" s="31">
        <v>11347</v>
      </c>
      <c r="J420" s="32">
        <v>302.12</v>
      </c>
      <c r="K420" s="33">
        <f t="shared" si="33"/>
        <v>3428155.64</v>
      </c>
      <c r="L420" s="31">
        <v>27014</v>
      </c>
      <c r="M420" s="32">
        <v>299.82</v>
      </c>
      <c r="N420" s="33">
        <f t="shared" si="34"/>
        <v>8099337.4799999995</v>
      </c>
      <c r="O420" s="34">
        <f t="shared" si="30"/>
        <v>39376061.700000003</v>
      </c>
    </row>
    <row r="421" spans="1:15" x14ac:dyDescent="0.25">
      <c r="A421" s="20" t="s">
        <v>716</v>
      </c>
      <c r="B421" s="20" t="s">
        <v>1159</v>
      </c>
      <c r="C421" s="31">
        <v>1510</v>
      </c>
      <c r="D421" s="32">
        <v>218.8</v>
      </c>
      <c r="E421" s="33">
        <f t="shared" si="31"/>
        <v>330388</v>
      </c>
      <c r="F421" s="31">
        <v>10916</v>
      </c>
      <c r="G421" s="32">
        <v>216.78</v>
      </c>
      <c r="H421" s="33">
        <f t="shared" si="32"/>
        <v>2366370.48</v>
      </c>
      <c r="I421" s="31">
        <v>929</v>
      </c>
      <c r="J421" s="32">
        <v>218.8</v>
      </c>
      <c r="K421" s="33">
        <f t="shared" si="33"/>
        <v>203265.2</v>
      </c>
      <c r="L421" s="31">
        <v>6718</v>
      </c>
      <c r="M421" s="32">
        <v>216.78</v>
      </c>
      <c r="N421" s="33">
        <f t="shared" si="34"/>
        <v>1456328.04</v>
      </c>
      <c r="O421" s="34">
        <f t="shared" si="30"/>
        <v>4356351.72</v>
      </c>
    </row>
    <row r="422" spans="1:15" x14ac:dyDescent="0.25">
      <c r="A422" s="20" t="s">
        <v>718</v>
      </c>
      <c r="B422" s="20" t="s">
        <v>1160</v>
      </c>
      <c r="C422" s="31">
        <v>990</v>
      </c>
      <c r="D422" s="32">
        <v>226.34</v>
      </c>
      <c r="E422" s="33">
        <f t="shared" si="31"/>
        <v>224076.6</v>
      </c>
      <c r="F422" s="31">
        <v>20277</v>
      </c>
      <c r="G422" s="32">
        <v>224.32</v>
      </c>
      <c r="H422" s="33">
        <f t="shared" si="32"/>
        <v>4548536.6399999997</v>
      </c>
      <c r="I422" s="31">
        <v>420</v>
      </c>
      <c r="J422" s="32">
        <v>226.34</v>
      </c>
      <c r="K422" s="33">
        <f t="shared" si="33"/>
        <v>95062.8</v>
      </c>
      <c r="L422" s="31">
        <v>8611</v>
      </c>
      <c r="M422" s="32">
        <v>224.32</v>
      </c>
      <c r="N422" s="33">
        <f t="shared" si="34"/>
        <v>1931619.52</v>
      </c>
      <c r="O422" s="34">
        <f t="shared" si="30"/>
        <v>6799295.5599999996</v>
      </c>
    </row>
    <row r="423" spans="1:15" x14ac:dyDescent="0.25">
      <c r="A423" s="20" t="s">
        <v>720</v>
      </c>
      <c r="B423" s="20" t="s">
        <v>1161</v>
      </c>
      <c r="C423" s="31">
        <v>1195</v>
      </c>
      <c r="D423" s="32">
        <v>253.17</v>
      </c>
      <c r="E423" s="33">
        <f t="shared" si="31"/>
        <v>302538.14999999997</v>
      </c>
      <c r="F423" s="31">
        <v>29690</v>
      </c>
      <c r="G423" s="32">
        <v>250.96</v>
      </c>
      <c r="H423" s="33">
        <f t="shared" si="32"/>
        <v>7451002.4000000004</v>
      </c>
      <c r="I423" s="31">
        <v>439</v>
      </c>
      <c r="J423" s="32">
        <v>253.17</v>
      </c>
      <c r="K423" s="33">
        <f t="shared" si="33"/>
        <v>111141.62999999999</v>
      </c>
      <c r="L423" s="31">
        <v>10919</v>
      </c>
      <c r="M423" s="32">
        <v>250.96</v>
      </c>
      <c r="N423" s="33">
        <f t="shared" si="34"/>
        <v>2740232.24</v>
      </c>
      <c r="O423" s="34">
        <f t="shared" si="30"/>
        <v>10604914.42</v>
      </c>
    </row>
    <row r="424" spans="1:15" x14ac:dyDescent="0.25">
      <c r="A424" s="20" t="s">
        <v>29</v>
      </c>
      <c r="B424" s="20" t="s">
        <v>1289</v>
      </c>
      <c r="C424" s="31">
        <v>1183</v>
      </c>
      <c r="D424" s="32">
        <v>183.79</v>
      </c>
      <c r="E424" s="33">
        <f t="shared" si="31"/>
        <v>217423.56999999998</v>
      </c>
      <c r="F424" s="31">
        <v>10803</v>
      </c>
      <c r="G424" s="32">
        <v>182.23</v>
      </c>
      <c r="H424" s="33">
        <f t="shared" si="32"/>
        <v>1968630.69</v>
      </c>
      <c r="I424" s="31">
        <v>1462</v>
      </c>
      <c r="J424" s="32">
        <v>183.79</v>
      </c>
      <c r="K424" s="33">
        <f t="shared" si="33"/>
        <v>268700.98</v>
      </c>
      <c r="L424" s="31">
        <v>13354</v>
      </c>
      <c r="M424" s="32">
        <v>182.23</v>
      </c>
      <c r="N424" s="33">
        <f t="shared" si="34"/>
        <v>2433499.42</v>
      </c>
      <c r="O424" s="34">
        <f t="shared" si="30"/>
        <v>4888254.66</v>
      </c>
    </row>
    <row r="425" spans="1:15" x14ac:dyDescent="0.25">
      <c r="A425" s="20" t="s">
        <v>722</v>
      </c>
      <c r="B425" s="20" t="s">
        <v>723</v>
      </c>
      <c r="C425" s="31">
        <v>0</v>
      </c>
      <c r="D425" s="32">
        <v>289.22000000000003</v>
      </c>
      <c r="E425" s="33">
        <f t="shared" si="31"/>
        <v>0</v>
      </c>
      <c r="F425" s="31">
        <v>18770</v>
      </c>
      <c r="G425" s="32">
        <v>286.56</v>
      </c>
      <c r="H425" s="33">
        <f t="shared" si="32"/>
        <v>5378731.2000000002</v>
      </c>
      <c r="I425" s="31">
        <v>0</v>
      </c>
      <c r="J425" s="32">
        <v>289.22000000000003</v>
      </c>
      <c r="K425" s="33">
        <f t="shared" si="33"/>
        <v>0</v>
      </c>
      <c r="L425" s="31">
        <v>4409</v>
      </c>
      <c r="M425" s="32">
        <v>286.56</v>
      </c>
      <c r="N425" s="33">
        <f t="shared" si="34"/>
        <v>1263443.04</v>
      </c>
      <c r="O425" s="34">
        <f t="shared" si="30"/>
        <v>6642174.2400000002</v>
      </c>
    </row>
    <row r="426" spans="1:15" x14ac:dyDescent="0.25">
      <c r="A426" s="20" t="s">
        <v>724</v>
      </c>
      <c r="B426" s="20" t="s">
        <v>725</v>
      </c>
      <c r="C426" s="31">
        <v>322</v>
      </c>
      <c r="D426" s="32">
        <v>184.06</v>
      </c>
      <c r="E426" s="33">
        <f t="shared" si="31"/>
        <v>59267.32</v>
      </c>
      <c r="F426" s="31">
        <v>69321</v>
      </c>
      <c r="G426" s="32">
        <v>182.7</v>
      </c>
      <c r="H426" s="33">
        <f t="shared" si="32"/>
        <v>12664946.699999999</v>
      </c>
      <c r="I426" s="31">
        <v>0</v>
      </c>
      <c r="J426" s="32">
        <v>184.06</v>
      </c>
      <c r="K426" s="33">
        <f t="shared" si="33"/>
        <v>0</v>
      </c>
      <c r="L426" s="31">
        <v>0</v>
      </c>
      <c r="M426" s="32">
        <v>182.7</v>
      </c>
      <c r="N426" s="33">
        <f t="shared" si="34"/>
        <v>0</v>
      </c>
      <c r="O426" s="34">
        <f t="shared" si="30"/>
        <v>12724214.02</v>
      </c>
    </row>
    <row r="427" spans="1:15" x14ac:dyDescent="0.25">
      <c r="A427" s="20" t="s">
        <v>726</v>
      </c>
      <c r="B427" s="20" t="s">
        <v>1162</v>
      </c>
      <c r="C427" s="31">
        <v>222</v>
      </c>
      <c r="D427" s="32">
        <v>237.78</v>
      </c>
      <c r="E427" s="33">
        <f t="shared" si="31"/>
        <v>52787.16</v>
      </c>
      <c r="F427" s="31">
        <v>41166</v>
      </c>
      <c r="G427" s="32">
        <v>236.36</v>
      </c>
      <c r="H427" s="33">
        <f t="shared" si="32"/>
        <v>9729995.7599999998</v>
      </c>
      <c r="I427" s="31">
        <v>0</v>
      </c>
      <c r="J427" s="32">
        <v>237.78</v>
      </c>
      <c r="K427" s="33">
        <f t="shared" si="33"/>
        <v>0</v>
      </c>
      <c r="L427" s="31">
        <v>0</v>
      </c>
      <c r="M427" s="32">
        <v>236.36</v>
      </c>
      <c r="N427" s="33">
        <f t="shared" si="34"/>
        <v>0</v>
      </c>
      <c r="O427" s="34">
        <f t="shared" si="30"/>
        <v>9782782.9199999999</v>
      </c>
    </row>
    <row r="428" spans="1:15" x14ac:dyDescent="0.25">
      <c r="A428" s="20" t="s">
        <v>728</v>
      </c>
      <c r="B428" s="20" t="s">
        <v>1163</v>
      </c>
      <c r="C428" s="31">
        <v>5958</v>
      </c>
      <c r="D428" s="32">
        <v>246.63</v>
      </c>
      <c r="E428" s="33">
        <f t="shared" si="31"/>
        <v>1469421.54</v>
      </c>
      <c r="F428" s="31">
        <v>13414</v>
      </c>
      <c r="G428" s="32">
        <v>244.28</v>
      </c>
      <c r="H428" s="33">
        <f t="shared" si="32"/>
        <v>3276771.92</v>
      </c>
      <c r="I428" s="31">
        <v>832</v>
      </c>
      <c r="J428" s="32">
        <v>246.63</v>
      </c>
      <c r="K428" s="33">
        <f t="shared" si="33"/>
        <v>205196.16</v>
      </c>
      <c r="L428" s="31">
        <v>1873</v>
      </c>
      <c r="M428" s="32">
        <v>244.28</v>
      </c>
      <c r="N428" s="33">
        <f t="shared" si="34"/>
        <v>457536.44</v>
      </c>
      <c r="O428" s="34">
        <f t="shared" si="30"/>
        <v>5408926.0600000005</v>
      </c>
    </row>
    <row r="429" spans="1:15" x14ac:dyDescent="0.25">
      <c r="A429" s="20" t="s">
        <v>730</v>
      </c>
      <c r="B429" s="20" t="s">
        <v>1164</v>
      </c>
      <c r="C429" s="31">
        <v>21910</v>
      </c>
      <c r="D429" s="32">
        <v>263.95</v>
      </c>
      <c r="E429" s="33">
        <f t="shared" si="31"/>
        <v>5783144.5</v>
      </c>
      <c r="F429" s="31">
        <v>893</v>
      </c>
      <c r="G429" s="32">
        <v>261.66000000000003</v>
      </c>
      <c r="H429" s="33">
        <f t="shared" si="32"/>
        <v>233662.38000000003</v>
      </c>
      <c r="I429" s="31">
        <v>8964</v>
      </c>
      <c r="J429" s="32">
        <v>263.95</v>
      </c>
      <c r="K429" s="33">
        <f t="shared" si="33"/>
        <v>2366047.7999999998</v>
      </c>
      <c r="L429" s="31">
        <v>365</v>
      </c>
      <c r="M429" s="32">
        <v>261.66000000000003</v>
      </c>
      <c r="N429" s="33">
        <f t="shared" si="34"/>
        <v>95505.900000000009</v>
      </c>
      <c r="O429" s="34">
        <f t="shared" si="30"/>
        <v>8478360.5800000001</v>
      </c>
    </row>
    <row r="430" spans="1:15" x14ac:dyDescent="0.25">
      <c r="A430" s="20" t="s">
        <v>732</v>
      </c>
      <c r="B430" s="20" t="s">
        <v>733</v>
      </c>
      <c r="C430" s="31">
        <v>952</v>
      </c>
      <c r="D430" s="32">
        <v>268.7</v>
      </c>
      <c r="E430" s="33">
        <f t="shared" si="31"/>
        <v>255802.4</v>
      </c>
      <c r="F430" s="31">
        <v>17177</v>
      </c>
      <c r="G430" s="32">
        <v>266.24</v>
      </c>
      <c r="H430" s="33">
        <f t="shared" si="32"/>
        <v>4573204.4800000004</v>
      </c>
      <c r="I430" s="31">
        <v>442</v>
      </c>
      <c r="J430" s="32">
        <v>268.7</v>
      </c>
      <c r="K430" s="33">
        <f t="shared" si="33"/>
        <v>118765.4</v>
      </c>
      <c r="L430" s="31">
        <v>7974</v>
      </c>
      <c r="M430" s="32">
        <v>266.24</v>
      </c>
      <c r="N430" s="33">
        <f t="shared" si="34"/>
        <v>2122997.7600000002</v>
      </c>
      <c r="O430" s="34">
        <f t="shared" si="30"/>
        <v>7070770.040000001</v>
      </c>
    </row>
    <row r="431" spans="1:15" x14ac:dyDescent="0.25">
      <c r="A431" s="20" t="s">
        <v>734</v>
      </c>
      <c r="B431" s="20" t="s">
        <v>1165</v>
      </c>
      <c r="C431" s="31">
        <v>3019</v>
      </c>
      <c r="D431" s="32">
        <v>301.33</v>
      </c>
      <c r="E431" s="33">
        <f t="shared" si="31"/>
        <v>909715.2699999999</v>
      </c>
      <c r="F431" s="31">
        <v>25435</v>
      </c>
      <c r="G431" s="32">
        <v>298.41000000000003</v>
      </c>
      <c r="H431" s="33">
        <f t="shared" si="32"/>
        <v>7590058.3500000006</v>
      </c>
      <c r="I431" s="31">
        <v>1946</v>
      </c>
      <c r="J431" s="32">
        <v>301.33</v>
      </c>
      <c r="K431" s="33">
        <f t="shared" si="33"/>
        <v>586388.17999999993</v>
      </c>
      <c r="L431" s="31">
        <v>16391</v>
      </c>
      <c r="M431" s="32">
        <v>298.41000000000003</v>
      </c>
      <c r="N431" s="33">
        <f t="shared" si="34"/>
        <v>4891238.3100000005</v>
      </c>
      <c r="O431" s="34">
        <f t="shared" si="30"/>
        <v>13977400.109999999</v>
      </c>
    </row>
    <row r="432" spans="1:15" x14ac:dyDescent="0.25">
      <c r="A432" s="20" t="s">
        <v>1242</v>
      </c>
      <c r="B432" s="20" t="s">
        <v>1290</v>
      </c>
      <c r="C432" s="31">
        <v>1315</v>
      </c>
      <c r="D432" s="32">
        <v>260.55</v>
      </c>
      <c r="E432" s="33">
        <f t="shared" si="31"/>
        <v>342623.25</v>
      </c>
      <c r="F432" s="31">
        <v>16346</v>
      </c>
      <c r="G432" s="32">
        <v>258.38</v>
      </c>
      <c r="H432" s="33">
        <f t="shared" si="32"/>
        <v>4223479.4799999995</v>
      </c>
      <c r="I432" s="31">
        <v>426</v>
      </c>
      <c r="J432" s="32">
        <v>260.55</v>
      </c>
      <c r="K432" s="33">
        <f t="shared" si="33"/>
        <v>110994.3</v>
      </c>
      <c r="L432" s="31">
        <v>5289</v>
      </c>
      <c r="M432" s="32">
        <v>258.38</v>
      </c>
      <c r="N432" s="33">
        <f t="shared" si="34"/>
        <v>1366571.82</v>
      </c>
      <c r="O432" s="34">
        <f t="shared" si="30"/>
        <v>6043668.8499999996</v>
      </c>
    </row>
    <row r="433" spans="1:15" x14ac:dyDescent="0.25">
      <c r="A433" s="20" t="s">
        <v>1243</v>
      </c>
      <c r="B433" s="20" t="s">
        <v>1291</v>
      </c>
      <c r="C433" s="31">
        <v>2021</v>
      </c>
      <c r="D433" s="32">
        <v>229.66</v>
      </c>
      <c r="E433" s="33">
        <f t="shared" si="31"/>
        <v>464142.86</v>
      </c>
      <c r="F433" s="31">
        <v>30018</v>
      </c>
      <c r="G433" s="32">
        <v>227.61</v>
      </c>
      <c r="H433" s="33">
        <f t="shared" si="32"/>
        <v>6832396.9800000004</v>
      </c>
      <c r="I433" s="31">
        <v>567</v>
      </c>
      <c r="J433" s="32">
        <v>229.66</v>
      </c>
      <c r="K433" s="33">
        <f t="shared" si="33"/>
        <v>130217.22</v>
      </c>
      <c r="L433" s="31">
        <v>8426</v>
      </c>
      <c r="M433" s="32">
        <v>227.61</v>
      </c>
      <c r="N433" s="33">
        <f t="shared" si="34"/>
        <v>1917841.86</v>
      </c>
      <c r="O433" s="34">
        <f t="shared" si="30"/>
        <v>9344598.9199999999</v>
      </c>
    </row>
    <row r="434" spans="1:15" x14ac:dyDescent="0.25">
      <c r="A434" s="20" t="s">
        <v>1244</v>
      </c>
      <c r="B434" s="20" t="s">
        <v>1292</v>
      </c>
      <c r="C434" s="31">
        <v>2172</v>
      </c>
      <c r="D434" s="32">
        <v>228.38</v>
      </c>
      <c r="E434" s="33">
        <f t="shared" si="31"/>
        <v>496041.36</v>
      </c>
      <c r="F434" s="31">
        <v>10263</v>
      </c>
      <c r="G434" s="32">
        <v>226.45</v>
      </c>
      <c r="H434" s="33">
        <f t="shared" si="32"/>
        <v>2324056.35</v>
      </c>
      <c r="I434" s="31">
        <v>644</v>
      </c>
      <c r="J434" s="32">
        <v>228.38</v>
      </c>
      <c r="K434" s="33">
        <f t="shared" si="33"/>
        <v>147076.72</v>
      </c>
      <c r="L434" s="31">
        <v>3043</v>
      </c>
      <c r="M434" s="32">
        <v>226.45</v>
      </c>
      <c r="N434" s="33">
        <f t="shared" si="34"/>
        <v>689087.35</v>
      </c>
      <c r="O434" s="34">
        <f t="shared" si="30"/>
        <v>3656261.78</v>
      </c>
    </row>
    <row r="435" spans="1:15" x14ac:dyDescent="0.25">
      <c r="A435" s="20" t="s">
        <v>736</v>
      </c>
      <c r="B435" s="20" t="s">
        <v>737</v>
      </c>
      <c r="C435" s="31">
        <v>0</v>
      </c>
      <c r="D435" s="32">
        <v>189.5</v>
      </c>
      <c r="E435" s="33">
        <f t="shared" si="31"/>
        <v>0</v>
      </c>
      <c r="F435" s="31">
        <v>0</v>
      </c>
      <c r="G435" s="32">
        <v>187.76</v>
      </c>
      <c r="H435" s="33">
        <f t="shared" si="32"/>
        <v>0</v>
      </c>
      <c r="I435" s="31">
        <v>0</v>
      </c>
      <c r="J435" s="32">
        <v>189.5</v>
      </c>
      <c r="K435" s="33">
        <f t="shared" si="33"/>
        <v>0</v>
      </c>
      <c r="L435" s="31">
        <v>0</v>
      </c>
      <c r="M435" s="32">
        <v>187.76</v>
      </c>
      <c r="N435" s="33">
        <f t="shared" si="34"/>
        <v>0</v>
      </c>
      <c r="O435" s="34">
        <f t="shared" si="30"/>
        <v>0</v>
      </c>
    </row>
    <row r="436" spans="1:15" x14ac:dyDescent="0.25">
      <c r="A436" s="20" t="s">
        <v>738</v>
      </c>
      <c r="B436" s="20" t="s">
        <v>739</v>
      </c>
      <c r="C436" s="31">
        <v>4404</v>
      </c>
      <c r="D436" s="32">
        <v>263.12</v>
      </c>
      <c r="E436" s="33">
        <f t="shared" si="31"/>
        <v>1158780.48</v>
      </c>
      <c r="F436" s="31">
        <v>22429</v>
      </c>
      <c r="G436" s="32">
        <v>261.20999999999998</v>
      </c>
      <c r="H436" s="33">
        <f t="shared" si="32"/>
        <v>5858679.0899999999</v>
      </c>
      <c r="I436" s="31">
        <v>1481</v>
      </c>
      <c r="J436" s="32">
        <v>263.12</v>
      </c>
      <c r="K436" s="33">
        <f t="shared" si="33"/>
        <v>389680.72000000003</v>
      </c>
      <c r="L436" s="31">
        <v>7542</v>
      </c>
      <c r="M436" s="32">
        <v>261.20999999999998</v>
      </c>
      <c r="N436" s="33">
        <f t="shared" si="34"/>
        <v>1970045.8199999998</v>
      </c>
      <c r="O436" s="34">
        <f t="shared" si="30"/>
        <v>9377186.1099999994</v>
      </c>
    </row>
    <row r="437" spans="1:15" x14ac:dyDescent="0.25">
      <c r="A437" s="20" t="s">
        <v>1245</v>
      </c>
      <c r="B437" s="20" t="s">
        <v>1293</v>
      </c>
      <c r="C437" s="31">
        <v>2673</v>
      </c>
      <c r="D437" s="32">
        <v>239.18</v>
      </c>
      <c r="E437" s="33">
        <f t="shared" si="31"/>
        <v>639328.14</v>
      </c>
      <c r="F437" s="31">
        <v>39568</v>
      </c>
      <c r="G437" s="32">
        <v>237.33</v>
      </c>
      <c r="H437" s="33">
        <f t="shared" si="32"/>
        <v>9390673.4400000013</v>
      </c>
      <c r="I437" s="31">
        <v>956</v>
      </c>
      <c r="J437" s="32">
        <v>239.18</v>
      </c>
      <c r="K437" s="33">
        <f t="shared" si="33"/>
        <v>228656.08000000002</v>
      </c>
      <c r="L437" s="31">
        <v>14145</v>
      </c>
      <c r="M437" s="32">
        <v>237.33</v>
      </c>
      <c r="N437" s="33">
        <f t="shared" si="34"/>
        <v>3357032.85</v>
      </c>
      <c r="O437" s="34">
        <f t="shared" si="30"/>
        <v>13615690.510000002</v>
      </c>
    </row>
    <row r="438" spans="1:15" x14ac:dyDescent="0.25">
      <c r="A438" s="20" t="s">
        <v>1246</v>
      </c>
      <c r="B438" s="20" t="s">
        <v>740</v>
      </c>
      <c r="C438" s="31">
        <v>1246</v>
      </c>
      <c r="D438" s="32">
        <v>318.63</v>
      </c>
      <c r="E438" s="33">
        <f t="shared" si="31"/>
        <v>397012.98</v>
      </c>
      <c r="F438" s="31">
        <v>70572</v>
      </c>
      <c r="G438" s="32">
        <v>315.91000000000003</v>
      </c>
      <c r="H438" s="33">
        <f t="shared" si="32"/>
        <v>22294400.520000003</v>
      </c>
      <c r="I438" s="31">
        <v>313</v>
      </c>
      <c r="J438" s="32">
        <v>318.63</v>
      </c>
      <c r="K438" s="33">
        <f t="shared" si="33"/>
        <v>99731.19</v>
      </c>
      <c r="L438" s="31">
        <v>17746</v>
      </c>
      <c r="M438" s="32">
        <v>315.91000000000003</v>
      </c>
      <c r="N438" s="33">
        <f t="shared" si="34"/>
        <v>5606138.8600000003</v>
      </c>
      <c r="O438" s="34">
        <f t="shared" si="30"/>
        <v>28397283.550000004</v>
      </c>
    </row>
    <row r="439" spans="1:15" x14ac:dyDescent="0.25">
      <c r="A439" s="20" t="s">
        <v>741</v>
      </c>
      <c r="B439" s="20" t="s">
        <v>742</v>
      </c>
      <c r="C439" s="31">
        <v>414</v>
      </c>
      <c r="D439" s="32">
        <v>212.53</v>
      </c>
      <c r="E439" s="33">
        <f t="shared" si="31"/>
        <v>87987.42</v>
      </c>
      <c r="F439" s="31">
        <v>11833</v>
      </c>
      <c r="G439" s="32">
        <v>210.82</v>
      </c>
      <c r="H439" s="33">
        <f t="shared" si="32"/>
        <v>2494633.06</v>
      </c>
      <c r="I439" s="31">
        <v>170</v>
      </c>
      <c r="J439" s="32">
        <v>212.53</v>
      </c>
      <c r="K439" s="33">
        <f t="shared" si="33"/>
        <v>36130.1</v>
      </c>
      <c r="L439" s="31">
        <v>4850</v>
      </c>
      <c r="M439" s="32">
        <v>210.82</v>
      </c>
      <c r="N439" s="33">
        <f t="shared" si="34"/>
        <v>1022477</v>
      </c>
      <c r="O439" s="34">
        <f t="shared" si="30"/>
        <v>3641227.58</v>
      </c>
    </row>
    <row r="440" spans="1:15" x14ac:dyDescent="0.25">
      <c r="A440" s="20" t="s">
        <v>743</v>
      </c>
      <c r="B440" s="20" t="s">
        <v>744</v>
      </c>
      <c r="C440" s="31">
        <v>1098</v>
      </c>
      <c r="D440" s="32">
        <v>205.19</v>
      </c>
      <c r="E440" s="33">
        <f t="shared" si="31"/>
        <v>225298.62</v>
      </c>
      <c r="F440" s="31">
        <v>16389</v>
      </c>
      <c r="G440" s="32">
        <v>203.57</v>
      </c>
      <c r="H440" s="33">
        <f t="shared" si="32"/>
        <v>3336308.73</v>
      </c>
      <c r="I440" s="31">
        <v>460</v>
      </c>
      <c r="J440" s="32">
        <v>205.19</v>
      </c>
      <c r="K440" s="33">
        <f t="shared" si="33"/>
        <v>94387.4</v>
      </c>
      <c r="L440" s="31">
        <v>6873</v>
      </c>
      <c r="M440" s="32">
        <v>203.57</v>
      </c>
      <c r="N440" s="33">
        <f t="shared" si="34"/>
        <v>1399136.6099999999</v>
      </c>
      <c r="O440" s="34">
        <f t="shared" si="30"/>
        <v>5055131.3600000003</v>
      </c>
    </row>
    <row r="441" spans="1:15" x14ac:dyDescent="0.25">
      <c r="A441" s="20" t="s">
        <v>745</v>
      </c>
      <c r="B441" s="20" t="s">
        <v>746</v>
      </c>
      <c r="C441" s="31">
        <v>70</v>
      </c>
      <c r="D441" s="32">
        <v>178.3</v>
      </c>
      <c r="E441" s="33">
        <f t="shared" si="31"/>
        <v>12481</v>
      </c>
      <c r="F441" s="31">
        <v>17896</v>
      </c>
      <c r="G441" s="32">
        <v>176.78</v>
      </c>
      <c r="H441" s="33">
        <f t="shared" si="32"/>
        <v>3163654.88</v>
      </c>
      <c r="I441" s="31">
        <v>39</v>
      </c>
      <c r="J441" s="32">
        <v>178.3</v>
      </c>
      <c r="K441" s="33">
        <f t="shared" si="33"/>
        <v>6953.7000000000007</v>
      </c>
      <c r="L441" s="31">
        <v>10052</v>
      </c>
      <c r="M441" s="32">
        <v>176.78</v>
      </c>
      <c r="N441" s="33">
        <f t="shared" si="34"/>
        <v>1776992.56</v>
      </c>
      <c r="O441" s="34">
        <f t="shared" si="30"/>
        <v>4960082.1399999997</v>
      </c>
    </row>
    <row r="442" spans="1:15" x14ac:dyDescent="0.25">
      <c r="A442" s="20" t="s">
        <v>747</v>
      </c>
      <c r="B442" s="20" t="s">
        <v>1166</v>
      </c>
      <c r="C442" s="31">
        <v>23102</v>
      </c>
      <c r="D442" s="32">
        <v>291.26</v>
      </c>
      <c r="E442" s="33">
        <f t="shared" si="31"/>
        <v>6728688.5199999996</v>
      </c>
      <c r="F442" s="31">
        <v>54387</v>
      </c>
      <c r="G442" s="32">
        <v>289.08999999999997</v>
      </c>
      <c r="H442" s="33">
        <f t="shared" si="32"/>
        <v>15722737.829999998</v>
      </c>
      <c r="I442" s="31">
        <v>3808</v>
      </c>
      <c r="J442" s="32">
        <v>291.26</v>
      </c>
      <c r="K442" s="33">
        <f t="shared" si="33"/>
        <v>1109118.08</v>
      </c>
      <c r="L442" s="31">
        <v>8965</v>
      </c>
      <c r="M442" s="32">
        <v>289.08999999999997</v>
      </c>
      <c r="N442" s="33">
        <f t="shared" si="34"/>
        <v>2591691.8499999996</v>
      </c>
      <c r="O442" s="34">
        <f t="shared" si="30"/>
        <v>26152236.279999997</v>
      </c>
    </row>
    <row r="443" spans="1:15" x14ac:dyDescent="0.25">
      <c r="A443" s="20" t="s">
        <v>749</v>
      </c>
      <c r="B443" s="20" t="s">
        <v>1167</v>
      </c>
      <c r="C443" s="31">
        <v>2</v>
      </c>
      <c r="D443" s="32">
        <v>153.16999999999999</v>
      </c>
      <c r="E443" s="33">
        <f t="shared" si="31"/>
        <v>306.33999999999997</v>
      </c>
      <c r="F443" s="31">
        <v>25074</v>
      </c>
      <c r="G443" s="32">
        <v>152.07</v>
      </c>
      <c r="H443" s="33">
        <f t="shared" si="32"/>
        <v>3813003.1799999997</v>
      </c>
      <c r="I443" s="31">
        <v>1</v>
      </c>
      <c r="J443" s="32">
        <v>153.16999999999999</v>
      </c>
      <c r="K443" s="33">
        <f t="shared" si="33"/>
        <v>153.16999999999999</v>
      </c>
      <c r="L443" s="31">
        <v>9288</v>
      </c>
      <c r="M443" s="32">
        <v>152.07</v>
      </c>
      <c r="N443" s="33">
        <f t="shared" si="34"/>
        <v>1412426.16</v>
      </c>
      <c r="O443" s="34">
        <f t="shared" si="30"/>
        <v>5225888.8499999996</v>
      </c>
    </row>
    <row r="444" spans="1:15" x14ac:dyDescent="0.25">
      <c r="A444" s="20" t="s">
        <v>751</v>
      </c>
      <c r="B444" s="20" t="s">
        <v>752</v>
      </c>
      <c r="C444" s="31">
        <v>0</v>
      </c>
      <c r="D444" s="32">
        <v>289.99</v>
      </c>
      <c r="E444" s="33">
        <f t="shared" si="31"/>
        <v>0</v>
      </c>
      <c r="F444" s="31">
        <v>38733</v>
      </c>
      <c r="G444" s="32">
        <v>287.39</v>
      </c>
      <c r="H444" s="33">
        <f t="shared" si="32"/>
        <v>11131476.869999999</v>
      </c>
      <c r="I444" s="31">
        <v>0</v>
      </c>
      <c r="J444" s="32">
        <v>289.99</v>
      </c>
      <c r="K444" s="33">
        <f t="shared" si="33"/>
        <v>0</v>
      </c>
      <c r="L444" s="31">
        <v>20128</v>
      </c>
      <c r="M444" s="32">
        <v>287.39</v>
      </c>
      <c r="N444" s="33">
        <f t="shared" si="34"/>
        <v>5784585.9199999999</v>
      </c>
      <c r="O444" s="34">
        <f t="shared" si="30"/>
        <v>16916062.789999999</v>
      </c>
    </row>
    <row r="445" spans="1:15" x14ac:dyDescent="0.25">
      <c r="A445" s="20" t="s">
        <v>753</v>
      </c>
      <c r="B445" s="20" t="s">
        <v>1168</v>
      </c>
      <c r="C445" s="31">
        <v>6642</v>
      </c>
      <c r="D445" s="32">
        <v>278.91000000000003</v>
      </c>
      <c r="E445" s="33">
        <f t="shared" si="31"/>
        <v>1852520.2200000002</v>
      </c>
      <c r="F445" s="31">
        <v>54950</v>
      </c>
      <c r="G445" s="32">
        <v>276.64</v>
      </c>
      <c r="H445" s="33">
        <f t="shared" si="32"/>
        <v>15201368</v>
      </c>
      <c r="I445" s="31">
        <v>2346</v>
      </c>
      <c r="J445" s="32">
        <v>278.91000000000003</v>
      </c>
      <c r="K445" s="33">
        <f t="shared" si="33"/>
        <v>654322.8600000001</v>
      </c>
      <c r="L445" s="31">
        <v>19409</v>
      </c>
      <c r="M445" s="32">
        <v>276.64</v>
      </c>
      <c r="N445" s="33">
        <f t="shared" si="34"/>
        <v>5369305.7599999998</v>
      </c>
      <c r="O445" s="34">
        <f t="shared" si="30"/>
        <v>23077516.84</v>
      </c>
    </row>
    <row r="446" spans="1:15" x14ac:dyDescent="0.25">
      <c r="A446" s="20" t="s">
        <v>755</v>
      </c>
      <c r="B446" s="20" t="s">
        <v>756</v>
      </c>
      <c r="C446" s="31">
        <v>8750</v>
      </c>
      <c r="D446" s="32">
        <v>396.15</v>
      </c>
      <c r="E446" s="33">
        <f t="shared" si="31"/>
        <v>3466312.5</v>
      </c>
      <c r="F446" s="31">
        <v>46673</v>
      </c>
      <c r="G446" s="32">
        <v>392.75</v>
      </c>
      <c r="H446" s="33">
        <f t="shared" si="32"/>
        <v>18330820.75</v>
      </c>
      <c r="I446" s="31">
        <v>4763</v>
      </c>
      <c r="J446" s="32">
        <v>396.15</v>
      </c>
      <c r="K446" s="33">
        <f t="shared" si="33"/>
        <v>1886862.45</v>
      </c>
      <c r="L446" s="31">
        <v>25408</v>
      </c>
      <c r="M446" s="32">
        <v>392.75</v>
      </c>
      <c r="N446" s="33">
        <f t="shared" si="34"/>
        <v>9978992</v>
      </c>
      <c r="O446" s="34">
        <f t="shared" si="30"/>
        <v>33662987.700000003</v>
      </c>
    </row>
    <row r="447" spans="1:15" x14ac:dyDescent="0.25">
      <c r="A447" s="20" t="s">
        <v>757</v>
      </c>
      <c r="B447" s="20" t="s">
        <v>758</v>
      </c>
      <c r="C447" s="31">
        <v>0</v>
      </c>
      <c r="D447" s="32">
        <v>197.74</v>
      </c>
      <c r="E447" s="33">
        <f t="shared" si="31"/>
        <v>0</v>
      </c>
      <c r="F447" s="31">
        <v>16491</v>
      </c>
      <c r="G447" s="32">
        <v>196.13</v>
      </c>
      <c r="H447" s="33">
        <f t="shared" si="32"/>
        <v>3234379.83</v>
      </c>
      <c r="I447" s="31">
        <v>0</v>
      </c>
      <c r="J447" s="32">
        <v>197.74</v>
      </c>
      <c r="K447" s="33">
        <f t="shared" si="33"/>
        <v>0</v>
      </c>
      <c r="L447" s="31">
        <v>10830</v>
      </c>
      <c r="M447" s="32">
        <v>196.13</v>
      </c>
      <c r="N447" s="33">
        <f t="shared" si="34"/>
        <v>2124087.9</v>
      </c>
      <c r="O447" s="34">
        <f t="shared" si="30"/>
        <v>5358467.7300000004</v>
      </c>
    </row>
    <row r="448" spans="1:15" x14ac:dyDescent="0.25">
      <c r="A448" s="20" t="s">
        <v>759</v>
      </c>
      <c r="B448" s="20" t="s">
        <v>760</v>
      </c>
      <c r="C448" s="31">
        <v>372</v>
      </c>
      <c r="D448" s="32">
        <v>181.23</v>
      </c>
      <c r="E448" s="33">
        <f t="shared" si="31"/>
        <v>67417.56</v>
      </c>
      <c r="F448" s="31">
        <v>16071</v>
      </c>
      <c r="G448" s="32">
        <v>179.94</v>
      </c>
      <c r="H448" s="33">
        <f t="shared" si="32"/>
        <v>2891815.7399999998</v>
      </c>
      <c r="I448" s="31">
        <v>215</v>
      </c>
      <c r="J448" s="32">
        <v>181.23</v>
      </c>
      <c r="K448" s="33">
        <f t="shared" si="33"/>
        <v>38964.449999999997</v>
      </c>
      <c r="L448" s="31">
        <v>9272</v>
      </c>
      <c r="M448" s="32">
        <v>179.94</v>
      </c>
      <c r="N448" s="33">
        <f t="shared" si="34"/>
        <v>1668403.68</v>
      </c>
      <c r="O448" s="34">
        <f t="shared" si="30"/>
        <v>4666601.4299999988</v>
      </c>
    </row>
    <row r="449" spans="1:15" x14ac:dyDescent="0.25">
      <c r="A449" s="20" t="s">
        <v>761</v>
      </c>
      <c r="B449" s="20" t="s">
        <v>1169</v>
      </c>
      <c r="C449" s="31">
        <v>458</v>
      </c>
      <c r="D449" s="32">
        <v>194.73</v>
      </c>
      <c r="E449" s="33">
        <f t="shared" si="31"/>
        <v>89186.34</v>
      </c>
      <c r="F449" s="31">
        <v>16658</v>
      </c>
      <c r="G449" s="32">
        <v>193.24</v>
      </c>
      <c r="H449" s="33">
        <f t="shared" si="32"/>
        <v>3218991.92</v>
      </c>
      <c r="I449" s="31">
        <v>96</v>
      </c>
      <c r="J449" s="32">
        <v>194.73</v>
      </c>
      <c r="K449" s="33">
        <f t="shared" si="33"/>
        <v>18694.079999999998</v>
      </c>
      <c r="L449" s="31">
        <v>3484</v>
      </c>
      <c r="M449" s="32">
        <v>193.24</v>
      </c>
      <c r="N449" s="33">
        <f t="shared" si="34"/>
        <v>673248.16</v>
      </c>
      <c r="O449" s="34">
        <f t="shared" si="30"/>
        <v>4000120.5</v>
      </c>
    </row>
    <row r="450" spans="1:15" x14ac:dyDescent="0.25">
      <c r="A450" s="20" t="s">
        <v>763</v>
      </c>
      <c r="B450" s="20" t="s">
        <v>764</v>
      </c>
      <c r="C450" s="31">
        <v>994</v>
      </c>
      <c r="D450" s="32">
        <v>219.16</v>
      </c>
      <c r="E450" s="33">
        <f t="shared" si="31"/>
        <v>217845.04</v>
      </c>
      <c r="F450" s="31">
        <v>17215</v>
      </c>
      <c r="G450" s="32">
        <v>217.29</v>
      </c>
      <c r="H450" s="33">
        <f t="shared" si="32"/>
        <v>3740647.35</v>
      </c>
      <c r="I450" s="31">
        <v>382</v>
      </c>
      <c r="J450" s="32">
        <v>219.16</v>
      </c>
      <c r="K450" s="33">
        <f t="shared" si="33"/>
        <v>83719.12</v>
      </c>
      <c r="L450" s="31">
        <v>6608</v>
      </c>
      <c r="M450" s="32">
        <v>217.29</v>
      </c>
      <c r="N450" s="33">
        <f t="shared" si="34"/>
        <v>1435852.3199999998</v>
      </c>
      <c r="O450" s="34">
        <f t="shared" si="30"/>
        <v>5478063.8300000001</v>
      </c>
    </row>
    <row r="451" spans="1:15" x14ac:dyDescent="0.25">
      <c r="A451" s="20" t="s">
        <v>42</v>
      </c>
      <c r="B451" s="20" t="s">
        <v>1378</v>
      </c>
      <c r="C451" s="31">
        <v>4802</v>
      </c>
      <c r="D451" s="32">
        <v>270.61</v>
      </c>
      <c r="E451" s="33">
        <f t="shared" si="31"/>
        <v>1299469.22</v>
      </c>
      <c r="F451" s="31">
        <v>34214</v>
      </c>
      <c r="G451" s="32">
        <v>268.7</v>
      </c>
      <c r="H451" s="33">
        <f t="shared" si="32"/>
        <v>9193301.7999999989</v>
      </c>
      <c r="I451" s="31">
        <v>1737</v>
      </c>
      <c r="J451" s="32">
        <v>270.61</v>
      </c>
      <c r="K451" s="33">
        <f t="shared" si="33"/>
        <v>470049.57</v>
      </c>
      <c r="L451" s="31">
        <v>12376</v>
      </c>
      <c r="M451" s="32">
        <v>268.7</v>
      </c>
      <c r="N451" s="33">
        <f t="shared" si="34"/>
        <v>3325431.1999999997</v>
      </c>
      <c r="O451" s="34">
        <f t="shared" si="30"/>
        <v>14288251.789999999</v>
      </c>
    </row>
    <row r="452" spans="1:15" x14ac:dyDescent="0.25">
      <c r="A452" s="20" t="s">
        <v>765</v>
      </c>
      <c r="B452" s="20" t="s">
        <v>1170</v>
      </c>
      <c r="C452" s="31">
        <v>1617</v>
      </c>
      <c r="D452" s="32">
        <v>309.94</v>
      </c>
      <c r="E452" s="33">
        <f t="shared" si="31"/>
        <v>501172.98</v>
      </c>
      <c r="F452" s="31">
        <v>19959</v>
      </c>
      <c r="G452" s="32">
        <v>307</v>
      </c>
      <c r="H452" s="33">
        <f t="shared" si="32"/>
        <v>6127413</v>
      </c>
      <c r="I452" s="31">
        <v>625</v>
      </c>
      <c r="J452" s="32">
        <v>309.94</v>
      </c>
      <c r="K452" s="33">
        <f t="shared" si="33"/>
        <v>193712.5</v>
      </c>
      <c r="L452" s="31">
        <v>7710</v>
      </c>
      <c r="M452" s="32">
        <v>307</v>
      </c>
      <c r="N452" s="33">
        <f t="shared" si="34"/>
        <v>2366970</v>
      </c>
      <c r="O452" s="34">
        <f t="shared" si="30"/>
        <v>9189268.4800000004</v>
      </c>
    </row>
    <row r="453" spans="1:15" x14ac:dyDescent="0.25">
      <c r="A453" s="20" t="s">
        <v>767</v>
      </c>
      <c r="B453" s="20" t="s">
        <v>768</v>
      </c>
      <c r="C453" s="31">
        <v>0</v>
      </c>
      <c r="D453" s="32">
        <v>285.58999999999997</v>
      </c>
      <c r="E453" s="33">
        <f t="shared" si="31"/>
        <v>0</v>
      </c>
      <c r="F453" s="31">
        <v>28882</v>
      </c>
      <c r="G453" s="32">
        <v>282.94</v>
      </c>
      <c r="H453" s="33">
        <f t="shared" si="32"/>
        <v>8171873.0800000001</v>
      </c>
      <c r="I453" s="31">
        <v>0</v>
      </c>
      <c r="J453" s="32">
        <v>285.58999999999997</v>
      </c>
      <c r="K453" s="33">
        <f t="shared" si="33"/>
        <v>0</v>
      </c>
      <c r="L453" s="31">
        <v>29425</v>
      </c>
      <c r="M453" s="32">
        <v>282.94</v>
      </c>
      <c r="N453" s="33">
        <f t="shared" si="34"/>
        <v>8325509.5</v>
      </c>
      <c r="O453" s="34">
        <f t="shared" si="30"/>
        <v>16497382.58</v>
      </c>
    </row>
    <row r="454" spans="1:15" x14ac:dyDescent="0.25">
      <c r="A454" s="20" t="s">
        <v>769</v>
      </c>
      <c r="B454" s="20" t="s">
        <v>1171</v>
      </c>
      <c r="C454" s="31">
        <v>5210</v>
      </c>
      <c r="D454" s="32">
        <v>261.73</v>
      </c>
      <c r="E454" s="33">
        <f t="shared" si="31"/>
        <v>1363613.3</v>
      </c>
      <c r="F454" s="31">
        <v>32721</v>
      </c>
      <c r="G454" s="32">
        <v>259.5</v>
      </c>
      <c r="H454" s="33">
        <f t="shared" si="32"/>
        <v>8491099.5</v>
      </c>
      <c r="I454" s="31">
        <v>1668</v>
      </c>
      <c r="J454" s="32">
        <v>261.73</v>
      </c>
      <c r="K454" s="33">
        <f t="shared" si="33"/>
        <v>436565.64</v>
      </c>
      <c r="L454" s="31">
        <v>10475</v>
      </c>
      <c r="M454" s="32">
        <v>259.5</v>
      </c>
      <c r="N454" s="33">
        <f t="shared" si="34"/>
        <v>2718262.5</v>
      </c>
      <c r="O454" s="34">
        <f t="shared" si="30"/>
        <v>13009540.940000001</v>
      </c>
    </row>
    <row r="455" spans="1:15" x14ac:dyDescent="0.25">
      <c r="A455" s="20" t="s">
        <v>771</v>
      </c>
      <c r="B455" s="20" t="s">
        <v>772</v>
      </c>
      <c r="C455" s="31">
        <v>16543</v>
      </c>
      <c r="D455" s="32">
        <v>280.98</v>
      </c>
      <c r="E455" s="33">
        <f t="shared" si="31"/>
        <v>4648252.1400000006</v>
      </c>
      <c r="F455" s="31">
        <v>22971</v>
      </c>
      <c r="G455" s="32">
        <v>278.61</v>
      </c>
      <c r="H455" s="33">
        <f t="shared" si="32"/>
        <v>6399950.3100000005</v>
      </c>
      <c r="I455" s="31">
        <v>5479</v>
      </c>
      <c r="J455" s="32">
        <v>280.98</v>
      </c>
      <c r="K455" s="33">
        <f t="shared" si="33"/>
        <v>1539489.4200000002</v>
      </c>
      <c r="L455" s="31">
        <v>7609</v>
      </c>
      <c r="M455" s="32">
        <v>278.61</v>
      </c>
      <c r="N455" s="33">
        <f t="shared" si="34"/>
        <v>2119943.4900000002</v>
      </c>
      <c r="O455" s="34">
        <f t="shared" si="30"/>
        <v>14707635.360000001</v>
      </c>
    </row>
    <row r="456" spans="1:15" x14ac:dyDescent="0.25">
      <c r="A456" s="20" t="s">
        <v>773</v>
      </c>
      <c r="B456" s="20" t="s">
        <v>1172</v>
      </c>
      <c r="C456" s="31">
        <v>112</v>
      </c>
      <c r="D456" s="32">
        <v>287.58</v>
      </c>
      <c r="E456" s="33">
        <f t="shared" si="31"/>
        <v>32208.959999999999</v>
      </c>
      <c r="F456" s="31">
        <v>25832</v>
      </c>
      <c r="G456" s="32">
        <v>285.02999999999997</v>
      </c>
      <c r="H456" s="33">
        <f t="shared" si="32"/>
        <v>7362894.959999999</v>
      </c>
      <c r="I456" s="31">
        <v>26</v>
      </c>
      <c r="J456" s="32">
        <v>287.58</v>
      </c>
      <c r="K456" s="33">
        <f t="shared" si="33"/>
        <v>7477.08</v>
      </c>
      <c r="L456" s="31">
        <v>5933</v>
      </c>
      <c r="M456" s="32">
        <v>285.02999999999997</v>
      </c>
      <c r="N456" s="33">
        <f t="shared" si="34"/>
        <v>1691082.9899999998</v>
      </c>
      <c r="O456" s="34">
        <f t="shared" ref="O456:O519" si="35">N456+K456+H456+E456</f>
        <v>9093663.9900000002</v>
      </c>
    </row>
    <row r="457" spans="1:15" x14ac:dyDescent="0.25">
      <c r="A457" s="20" t="s">
        <v>1247</v>
      </c>
      <c r="B457" s="20" t="s">
        <v>1294</v>
      </c>
      <c r="C457" s="31">
        <v>1739</v>
      </c>
      <c r="D457" s="32">
        <v>203.21</v>
      </c>
      <c r="E457" s="33">
        <f t="shared" ref="E457:E520" si="36">D457*C457</f>
        <v>353382.19</v>
      </c>
      <c r="F457" s="31">
        <v>15019</v>
      </c>
      <c r="G457" s="32">
        <v>201.46</v>
      </c>
      <c r="H457" s="33">
        <f t="shared" ref="H457:H520" si="37">G457*F457</f>
        <v>3025727.74</v>
      </c>
      <c r="I457" s="31">
        <v>651</v>
      </c>
      <c r="J457" s="32">
        <v>203.21</v>
      </c>
      <c r="K457" s="33">
        <f t="shared" ref="K457:K520" si="38">J457*I457</f>
        <v>132289.71</v>
      </c>
      <c r="L457" s="31">
        <v>5622</v>
      </c>
      <c r="M457" s="32">
        <v>201.46</v>
      </c>
      <c r="N457" s="33">
        <f t="shared" ref="N457:N520" si="39">M457*L457</f>
        <v>1132608.1200000001</v>
      </c>
      <c r="O457" s="34">
        <f t="shared" si="35"/>
        <v>4644007.7600000007</v>
      </c>
    </row>
    <row r="458" spans="1:15" x14ac:dyDescent="0.25">
      <c r="A458" s="20" t="s">
        <v>775</v>
      </c>
      <c r="B458" s="20" t="s">
        <v>776</v>
      </c>
      <c r="C458" s="31">
        <v>63</v>
      </c>
      <c r="D458" s="32">
        <v>276.63</v>
      </c>
      <c r="E458" s="33">
        <f t="shared" si="36"/>
        <v>17427.689999999999</v>
      </c>
      <c r="F458" s="31">
        <v>19065</v>
      </c>
      <c r="G458" s="32">
        <v>274.32</v>
      </c>
      <c r="H458" s="33">
        <f t="shared" si="37"/>
        <v>5229910.8</v>
      </c>
      <c r="I458" s="31">
        <v>37</v>
      </c>
      <c r="J458" s="32">
        <v>276.63</v>
      </c>
      <c r="K458" s="33">
        <f t="shared" si="38"/>
        <v>10235.31</v>
      </c>
      <c r="L458" s="31">
        <v>11159</v>
      </c>
      <c r="M458" s="32">
        <v>274.32</v>
      </c>
      <c r="N458" s="33">
        <f t="shared" si="39"/>
        <v>3061136.88</v>
      </c>
      <c r="O458" s="34">
        <f t="shared" si="35"/>
        <v>8318710.6800000006</v>
      </c>
    </row>
    <row r="459" spans="1:15" x14ac:dyDescent="0.25">
      <c r="A459" s="20" t="s">
        <v>777</v>
      </c>
      <c r="B459" s="20" t="s">
        <v>778</v>
      </c>
      <c r="C459" s="31">
        <v>1629</v>
      </c>
      <c r="D459" s="32">
        <v>188.16</v>
      </c>
      <c r="E459" s="33">
        <f t="shared" si="36"/>
        <v>306512.64000000001</v>
      </c>
      <c r="F459" s="31">
        <v>20454</v>
      </c>
      <c r="G459" s="32">
        <v>186.73</v>
      </c>
      <c r="H459" s="33">
        <f t="shared" si="37"/>
        <v>3819375.42</v>
      </c>
      <c r="I459" s="31">
        <v>717</v>
      </c>
      <c r="J459" s="32">
        <v>188.16</v>
      </c>
      <c r="K459" s="33">
        <f t="shared" si="38"/>
        <v>134910.72</v>
      </c>
      <c r="L459" s="31">
        <v>9004</v>
      </c>
      <c r="M459" s="32">
        <v>186.73</v>
      </c>
      <c r="N459" s="33">
        <f t="shared" si="39"/>
        <v>1681316.92</v>
      </c>
      <c r="O459" s="34">
        <f t="shared" si="35"/>
        <v>5942115.6999999993</v>
      </c>
    </row>
    <row r="460" spans="1:15" x14ac:dyDescent="0.25">
      <c r="A460" s="20" t="s">
        <v>779</v>
      </c>
      <c r="B460" s="20" t="s">
        <v>1173</v>
      </c>
      <c r="C460" s="31">
        <v>801</v>
      </c>
      <c r="D460" s="32">
        <v>165.25</v>
      </c>
      <c r="E460" s="33">
        <f t="shared" si="36"/>
        <v>132365.25</v>
      </c>
      <c r="F460" s="31">
        <v>19939</v>
      </c>
      <c r="G460" s="32">
        <v>164</v>
      </c>
      <c r="H460" s="33">
        <f t="shared" si="37"/>
        <v>3269996</v>
      </c>
      <c r="I460" s="31">
        <v>326</v>
      </c>
      <c r="J460" s="32">
        <v>165.25</v>
      </c>
      <c r="K460" s="33">
        <f t="shared" si="38"/>
        <v>53871.5</v>
      </c>
      <c r="L460" s="31">
        <v>8123</v>
      </c>
      <c r="M460" s="32">
        <v>164</v>
      </c>
      <c r="N460" s="33">
        <f t="shared" si="39"/>
        <v>1332172</v>
      </c>
      <c r="O460" s="34">
        <f t="shared" si="35"/>
        <v>4788404.75</v>
      </c>
    </row>
    <row r="461" spans="1:15" x14ac:dyDescent="0.25">
      <c r="A461" s="20" t="s">
        <v>781</v>
      </c>
      <c r="B461" s="20" t="s">
        <v>782</v>
      </c>
      <c r="C461" s="31">
        <v>1858</v>
      </c>
      <c r="D461" s="32">
        <v>327.5</v>
      </c>
      <c r="E461" s="33">
        <f t="shared" si="36"/>
        <v>608495</v>
      </c>
      <c r="F461" s="31">
        <v>5637</v>
      </c>
      <c r="G461" s="32">
        <v>324.75</v>
      </c>
      <c r="H461" s="33">
        <f t="shared" si="37"/>
        <v>1830615.75</v>
      </c>
      <c r="I461" s="31">
        <v>894</v>
      </c>
      <c r="J461" s="32">
        <v>327.5</v>
      </c>
      <c r="K461" s="33">
        <f t="shared" si="38"/>
        <v>292785</v>
      </c>
      <c r="L461" s="31">
        <v>2711</v>
      </c>
      <c r="M461" s="32">
        <v>324.75</v>
      </c>
      <c r="N461" s="33">
        <f t="shared" si="39"/>
        <v>880397.25</v>
      </c>
      <c r="O461" s="34">
        <f t="shared" si="35"/>
        <v>3612293</v>
      </c>
    </row>
    <row r="462" spans="1:15" x14ac:dyDescent="0.25">
      <c r="A462" s="20" t="s">
        <v>783</v>
      </c>
      <c r="B462" s="20" t="s">
        <v>784</v>
      </c>
      <c r="C462" s="31">
        <v>16644</v>
      </c>
      <c r="D462" s="32">
        <v>313.77999999999997</v>
      </c>
      <c r="E462" s="33">
        <f t="shared" si="36"/>
        <v>5222554.3199999994</v>
      </c>
      <c r="F462" s="31">
        <v>20426</v>
      </c>
      <c r="G462" s="32">
        <v>310.88</v>
      </c>
      <c r="H462" s="33">
        <f t="shared" si="37"/>
        <v>6350034.8799999999</v>
      </c>
      <c r="I462" s="31">
        <v>11823</v>
      </c>
      <c r="J462" s="32">
        <v>313.77999999999997</v>
      </c>
      <c r="K462" s="33">
        <f t="shared" si="38"/>
        <v>3709820.9399999995</v>
      </c>
      <c r="L462" s="31">
        <v>14510</v>
      </c>
      <c r="M462" s="32">
        <v>310.88</v>
      </c>
      <c r="N462" s="33">
        <f t="shared" si="39"/>
        <v>4510868.8</v>
      </c>
      <c r="O462" s="34">
        <f t="shared" si="35"/>
        <v>19793278.939999998</v>
      </c>
    </row>
    <row r="463" spans="1:15" x14ac:dyDescent="0.25">
      <c r="A463" s="20" t="s">
        <v>785</v>
      </c>
      <c r="B463" s="20" t="s">
        <v>1174</v>
      </c>
      <c r="C463" s="31">
        <v>662</v>
      </c>
      <c r="D463" s="32">
        <v>302.82</v>
      </c>
      <c r="E463" s="33">
        <f t="shared" si="36"/>
        <v>200466.84</v>
      </c>
      <c r="F463" s="31">
        <v>13045</v>
      </c>
      <c r="G463" s="32">
        <v>300.05</v>
      </c>
      <c r="H463" s="33">
        <f t="shared" si="37"/>
        <v>3914152.25</v>
      </c>
      <c r="I463" s="31">
        <v>150</v>
      </c>
      <c r="J463" s="32">
        <v>302.82</v>
      </c>
      <c r="K463" s="33">
        <f t="shared" si="38"/>
        <v>45423</v>
      </c>
      <c r="L463" s="31">
        <v>2961</v>
      </c>
      <c r="M463" s="32">
        <v>300.05</v>
      </c>
      <c r="N463" s="33">
        <f t="shared" si="39"/>
        <v>888448.05</v>
      </c>
      <c r="O463" s="34">
        <f t="shared" si="35"/>
        <v>5048490.1399999997</v>
      </c>
    </row>
    <row r="464" spans="1:15" x14ac:dyDescent="0.25">
      <c r="A464" s="20" t="s">
        <v>787</v>
      </c>
      <c r="B464" s="20" t="s">
        <v>788</v>
      </c>
      <c r="C464" s="31">
        <v>4687</v>
      </c>
      <c r="D464" s="32">
        <v>364.04</v>
      </c>
      <c r="E464" s="33">
        <f t="shared" si="36"/>
        <v>1706255.48</v>
      </c>
      <c r="F464" s="31">
        <v>22285</v>
      </c>
      <c r="G464" s="32">
        <v>361.07</v>
      </c>
      <c r="H464" s="33">
        <f t="shared" si="37"/>
        <v>8046444.9500000002</v>
      </c>
      <c r="I464" s="31">
        <v>2724</v>
      </c>
      <c r="J464" s="32">
        <v>364.04</v>
      </c>
      <c r="K464" s="33">
        <f t="shared" si="38"/>
        <v>991644.96000000008</v>
      </c>
      <c r="L464" s="31">
        <v>12951</v>
      </c>
      <c r="M464" s="32">
        <v>361.07</v>
      </c>
      <c r="N464" s="33">
        <f t="shared" si="39"/>
        <v>4676217.57</v>
      </c>
      <c r="O464" s="34">
        <f t="shared" si="35"/>
        <v>15420562.960000001</v>
      </c>
    </row>
    <row r="465" spans="1:15" x14ac:dyDescent="0.25">
      <c r="A465" s="20" t="s">
        <v>790</v>
      </c>
      <c r="B465" s="20" t="s">
        <v>1175</v>
      </c>
      <c r="C465" s="31">
        <v>487</v>
      </c>
      <c r="D465" s="32">
        <v>245.94</v>
      </c>
      <c r="E465" s="33">
        <f t="shared" si="36"/>
        <v>119772.78</v>
      </c>
      <c r="F465" s="31">
        <v>58283</v>
      </c>
      <c r="G465" s="32">
        <v>244.1</v>
      </c>
      <c r="H465" s="33">
        <f t="shared" si="37"/>
        <v>14226880.299999999</v>
      </c>
      <c r="I465" s="31">
        <v>244</v>
      </c>
      <c r="J465" s="32">
        <v>245.94</v>
      </c>
      <c r="K465" s="33">
        <f t="shared" si="38"/>
        <v>60009.36</v>
      </c>
      <c r="L465" s="31">
        <v>29218</v>
      </c>
      <c r="M465" s="32">
        <v>244.1</v>
      </c>
      <c r="N465" s="33">
        <f t="shared" si="39"/>
        <v>7132113.7999999998</v>
      </c>
      <c r="O465" s="34">
        <f t="shared" si="35"/>
        <v>21538776.240000002</v>
      </c>
    </row>
    <row r="466" spans="1:15" x14ac:dyDescent="0.25">
      <c r="A466" s="20" t="s">
        <v>789</v>
      </c>
      <c r="B466" s="20" t="s">
        <v>1176</v>
      </c>
      <c r="C466" s="31">
        <v>0</v>
      </c>
      <c r="D466" s="32">
        <v>246.73</v>
      </c>
      <c r="E466" s="33">
        <f t="shared" si="36"/>
        <v>0</v>
      </c>
      <c r="F466" s="31">
        <v>8047</v>
      </c>
      <c r="G466" s="32">
        <v>245.11</v>
      </c>
      <c r="H466" s="33">
        <f t="shared" si="37"/>
        <v>1972400.1700000002</v>
      </c>
      <c r="I466" s="31">
        <v>0</v>
      </c>
      <c r="J466" s="32">
        <v>246.73</v>
      </c>
      <c r="K466" s="33">
        <f t="shared" si="38"/>
        <v>0</v>
      </c>
      <c r="L466" s="31">
        <v>2494</v>
      </c>
      <c r="M466" s="32">
        <v>245.11</v>
      </c>
      <c r="N466" s="33">
        <f t="shared" si="39"/>
        <v>611304.34000000008</v>
      </c>
      <c r="O466" s="34">
        <f t="shared" si="35"/>
        <v>2583704.5100000002</v>
      </c>
    </row>
    <row r="467" spans="1:15" x14ac:dyDescent="0.25">
      <c r="A467" s="20" t="s">
        <v>791</v>
      </c>
      <c r="B467" s="20" t="s">
        <v>792</v>
      </c>
      <c r="C467" s="31">
        <v>691</v>
      </c>
      <c r="D467" s="32">
        <v>298</v>
      </c>
      <c r="E467" s="33">
        <f t="shared" si="36"/>
        <v>205918</v>
      </c>
      <c r="F467" s="31">
        <v>53634</v>
      </c>
      <c r="G467" s="32">
        <v>295.86</v>
      </c>
      <c r="H467" s="33">
        <f t="shared" si="37"/>
        <v>15868155.24</v>
      </c>
      <c r="I467" s="31">
        <v>246</v>
      </c>
      <c r="J467" s="32">
        <v>298</v>
      </c>
      <c r="K467" s="33">
        <f t="shared" si="38"/>
        <v>73308</v>
      </c>
      <c r="L467" s="31">
        <v>19101</v>
      </c>
      <c r="M467" s="32">
        <v>295.86</v>
      </c>
      <c r="N467" s="33">
        <f t="shared" si="39"/>
        <v>5651221.8600000003</v>
      </c>
      <c r="O467" s="34">
        <f t="shared" si="35"/>
        <v>21798603.100000001</v>
      </c>
    </row>
    <row r="468" spans="1:15" x14ac:dyDescent="0.25">
      <c r="A468" s="20" t="s">
        <v>793</v>
      </c>
      <c r="B468" s="20" t="s">
        <v>794</v>
      </c>
      <c r="C468" s="31">
        <v>1040</v>
      </c>
      <c r="D468" s="32">
        <v>189.91</v>
      </c>
      <c r="E468" s="33">
        <f t="shared" si="36"/>
        <v>197506.4</v>
      </c>
      <c r="F468" s="31">
        <v>31143</v>
      </c>
      <c r="G468" s="32">
        <v>188.45</v>
      </c>
      <c r="H468" s="33">
        <f t="shared" si="37"/>
        <v>5868898.3499999996</v>
      </c>
      <c r="I468" s="31">
        <v>465</v>
      </c>
      <c r="J468" s="32">
        <v>189.91</v>
      </c>
      <c r="K468" s="33">
        <f t="shared" si="38"/>
        <v>88308.15</v>
      </c>
      <c r="L468" s="31">
        <v>13939</v>
      </c>
      <c r="M468" s="32">
        <v>188.45</v>
      </c>
      <c r="N468" s="33">
        <f t="shared" si="39"/>
        <v>2626804.5499999998</v>
      </c>
      <c r="O468" s="34">
        <f t="shared" si="35"/>
        <v>8781517.4499999993</v>
      </c>
    </row>
    <row r="469" spans="1:15" x14ac:dyDescent="0.25">
      <c r="A469" s="20" t="s">
        <v>795</v>
      </c>
      <c r="B469" s="20" t="s">
        <v>796</v>
      </c>
      <c r="C469" s="31">
        <v>1355</v>
      </c>
      <c r="D469" s="32">
        <v>225.13</v>
      </c>
      <c r="E469" s="33">
        <f t="shared" si="36"/>
        <v>305051.14999999997</v>
      </c>
      <c r="F469" s="31">
        <v>10563</v>
      </c>
      <c r="G469" s="32">
        <v>223.64</v>
      </c>
      <c r="H469" s="33">
        <f t="shared" si="37"/>
        <v>2362309.3199999998</v>
      </c>
      <c r="I469" s="31">
        <v>979</v>
      </c>
      <c r="J469" s="32">
        <v>225.13</v>
      </c>
      <c r="K469" s="33">
        <f t="shared" si="38"/>
        <v>220402.27</v>
      </c>
      <c r="L469" s="31">
        <v>7636</v>
      </c>
      <c r="M469" s="32">
        <v>223.64</v>
      </c>
      <c r="N469" s="33">
        <f t="shared" si="39"/>
        <v>1707715.0399999998</v>
      </c>
      <c r="O469" s="34">
        <f t="shared" si="35"/>
        <v>4595477.78</v>
      </c>
    </row>
    <row r="470" spans="1:15" x14ac:dyDescent="0.25">
      <c r="A470" s="20" t="s">
        <v>797</v>
      </c>
      <c r="B470" s="20" t="s">
        <v>1177</v>
      </c>
      <c r="C470" s="31">
        <v>312</v>
      </c>
      <c r="D470" s="32">
        <v>273.44</v>
      </c>
      <c r="E470" s="33">
        <f t="shared" si="36"/>
        <v>85313.279999999999</v>
      </c>
      <c r="F470" s="31">
        <v>32906</v>
      </c>
      <c r="G470" s="32">
        <v>271.37</v>
      </c>
      <c r="H470" s="33">
        <f t="shared" si="37"/>
        <v>8929701.2200000007</v>
      </c>
      <c r="I470" s="31">
        <v>0</v>
      </c>
      <c r="J470" s="32">
        <v>273.44</v>
      </c>
      <c r="K470" s="33">
        <f t="shared" si="38"/>
        <v>0</v>
      </c>
      <c r="L470" s="31">
        <v>0</v>
      </c>
      <c r="M470" s="32">
        <v>271.37</v>
      </c>
      <c r="N470" s="33">
        <f t="shared" si="39"/>
        <v>0</v>
      </c>
      <c r="O470" s="34">
        <f t="shared" si="35"/>
        <v>9015014.5</v>
      </c>
    </row>
    <row r="471" spans="1:15" x14ac:dyDescent="0.25">
      <c r="A471" s="20" t="s">
        <v>816</v>
      </c>
      <c r="B471" s="20" t="s">
        <v>1178</v>
      </c>
      <c r="C471" s="31">
        <v>0</v>
      </c>
      <c r="D471" s="32">
        <v>265.14</v>
      </c>
      <c r="E471" s="33">
        <f t="shared" si="36"/>
        <v>0</v>
      </c>
      <c r="F471" s="31">
        <v>28239</v>
      </c>
      <c r="G471" s="32">
        <v>262.66000000000003</v>
      </c>
      <c r="H471" s="33">
        <f t="shared" si="37"/>
        <v>7417255.7400000012</v>
      </c>
      <c r="I471" s="31">
        <v>0</v>
      </c>
      <c r="J471" s="32">
        <v>265.14</v>
      </c>
      <c r="K471" s="33">
        <f t="shared" si="38"/>
        <v>0</v>
      </c>
      <c r="L471" s="31">
        <v>10513</v>
      </c>
      <c r="M471" s="32">
        <v>262.66000000000003</v>
      </c>
      <c r="N471" s="33">
        <f t="shared" si="39"/>
        <v>2761344.58</v>
      </c>
      <c r="O471" s="34">
        <f t="shared" si="35"/>
        <v>10178600.32</v>
      </c>
    </row>
    <row r="472" spans="1:15" x14ac:dyDescent="0.25">
      <c r="A472" s="20" t="s">
        <v>799</v>
      </c>
      <c r="B472" s="20" t="s">
        <v>1179</v>
      </c>
      <c r="C472" s="31">
        <v>915</v>
      </c>
      <c r="D472" s="32">
        <v>251.69</v>
      </c>
      <c r="E472" s="33">
        <f t="shared" si="36"/>
        <v>230296.35</v>
      </c>
      <c r="F472" s="31">
        <v>39416</v>
      </c>
      <c r="G472" s="32">
        <v>249.56</v>
      </c>
      <c r="H472" s="33">
        <f t="shared" si="37"/>
        <v>9836656.9600000009</v>
      </c>
      <c r="I472" s="31">
        <v>444</v>
      </c>
      <c r="J472" s="32">
        <v>251.69</v>
      </c>
      <c r="K472" s="33">
        <f t="shared" si="38"/>
        <v>111750.36</v>
      </c>
      <c r="L472" s="31">
        <v>19136</v>
      </c>
      <c r="M472" s="32">
        <v>249.56</v>
      </c>
      <c r="N472" s="33">
        <f t="shared" si="39"/>
        <v>4775580.16</v>
      </c>
      <c r="O472" s="34">
        <f t="shared" si="35"/>
        <v>14954283.83</v>
      </c>
    </row>
    <row r="473" spans="1:15" x14ac:dyDescent="0.25">
      <c r="A473" s="20" t="s">
        <v>801</v>
      </c>
      <c r="B473" s="20" t="s">
        <v>802</v>
      </c>
      <c r="C473" s="31">
        <v>63443</v>
      </c>
      <c r="D473" s="32">
        <v>207.47</v>
      </c>
      <c r="E473" s="33">
        <f t="shared" si="36"/>
        <v>13162519.209999999</v>
      </c>
      <c r="F473" s="31">
        <v>250</v>
      </c>
      <c r="G473" s="32">
        <v>205.98</v>
      </c>
      <c r="H473" s="33">
        <f t="shared" si="37"/>
        <v>51495</v>
      </c>
      <c r="I473" s="31">
        <v>21559</v>
      </c>
      <c r="J473" s="32">
        <v>207.47</v>
      </c>
      <c r="K473" s="33">
        <f t="shared" si="38"/>
        <v>4472845.7299999995</v>
      </c>
      <c r="L473" s="31">
        <v>85</v>
      </c>
      <c r="M473" s="32">
        <v>205.98</v>
      </c>
      <c r="N473" s="33">
        <f t="shared" si="39"/>
        <v>17508.3</v>
      </c>
      <c r="O473" s="34">
        <f t="shared" si="35"/>
        <v>17704368.239999998</v>
      </c>
    </row>
    <row r="474" spans="1:15" x14ac:dyDescent="0.25">
      <c r="A474" s="20" t="s">
        <v>818</v>
      </c>
      <c r="B474" s="20" t="s">
        <v>1180</v>
      </c>
      <c r="C474" s="31">
        <v>1099</v>
      </c>
      <c r="D474" s="32">
        <v>214.28</v>
      </c>
      <c r="E474" s="33">
        <f t="shared" si="36"/>
        <v>235493.72</v>
      </c>
      <c r="F474" s="31">
        <v>0</v>
      </c>
      <c r="G474" s="32">
        <v>213.07</v>
      </c>
      <c r="H474" s="33">
        <f t="shared" si="37"/>
        <v>0</v>
      </c>
      <c r="I474" s="31">
        <v>0</v>
      </c>
      <c r="J474" s="32">
        <v>214.28</v>
      </c>
      <c r="K474" s="33">
        <f t="shared" si="38"/>
        <v>0</v>
      </c>
      <c r="L474" s="31">
        <v>0</v>
      </c>
      <c r="M474" s="32">
        <v>213.07</v>
      </c>
      <c r="N474" s="33">
        <f t="shared" si="39"/>
        <v>0</v>
      </c>
      <c r="O474" s="34">
        <f t="shared" si="35"/>
        <v>235493.72</v>
      </c>
    </row>
    <row r="475" spans="1:15" x14ac:dyDescent="0.25">
      <c r="A475" s="20" t="s">
        <v>803</v>
      </c>
      <c r="B475" s="20" t="s">
        <v>804</v>
      </c>
      <c r="C475" s="31">
        <v>1338</v>
      </c>
      <c r="D475" s="32">
        <v>186.59</v>
      </c>
      <c r="E475" s="33">
        <f t="shared" si="36"/>
        <v>249657.42</v>
      </c>
      <c r="F475" s="31">
        <v>21121</v>
      </c>
      <c r="G475" s="32">
        <v>185.23</v>
      </c>
      <c r="H475" s="33">
        <f t="shared" si="37"/>
        <v>3912242.8299999996</v>
      </c>
      <c r="I475" s="31">
        <v>650</v>
      </c>
      <c r="J475" s="32">
        <v>186.59</v>
      </c>
      <c r="K475" s="33">
        <f t="shared" si="38"/>
        <v>121283.5</v>
      </c>
      <c r="L475" s="31">
        <v>10262</v>
      </c>
      <c r="M475" s="32">
        <v>185.23</v>
      </c>
      <c r="N475" s="33">
        <f t="shared" si="39"/>
        <v>1900830.26</v>
      </c>
      <c r="O475" s="34">
        <f t="shared" si="35"/>
        <v>6184014.0099999998</v>
      </c>
    </row>
    <row r="476" spans="1:15" x14ac:dyDescent="0.25">
      <c r="A476" s="20" t="s">
        <v>805</v>
      </c>
      <c r="B476" s="20" t="s">
        <v>806</v>
      </c>
      <c r="C476" s="31">
        <v>0</v>
      </c>
      <c r="D476" s="32">
        <v>165.15</v>
      </c>
      <c r="E476" s="33">
        <f t="shared" si="36"/>
        <v>0</v>
      </c>
      <c r="F476" s="31">
        <v>15306</v>
      </c>
      <c r="G476" s="32">
        <v>164.09</v>
      </c>
      <c r="H476" s="33">
        <f t="shared" si="37"/>
        <v>2511561.54</v>
      </c>
      <c r="I476" s="31">
        <v>0</v>
      </c>
      <c r="J476" s="32">
        <v>165.15</v>
      </c>
      <c r="K476" s="33">
        <f t="shared" si="38"/>
        <v>0</v>
      </c>
      <c r="L476" s="31">
        <v>8826</v>
      </c>
      <c r="M476" s="32">
        <v>164.09</v>
      </c>
      <c r="N476" s="33">
        <f t="shared" si="39"/>
        <v>1448258.34</v>
      </c>
      <c r="O476" s="34">
        <f t="shared" si="35"/>
        <v>3959819.88</v>
      </c>
    </row>
    <row r="477" spans="1:15" x14ac:dyDescent="0.25">
      <c r="A477" s="20" t="s">
        <v>807</v>
      </c>
      <c r="B477" s="20" t="s">
        <v>808</v>
      </c>
      <c r="C477" s="31">
        <v>0</v>
      </c>
      <c r="D477" s="32">
        <v>197.27</v>
      </c>
      <c r="E477" s="33">
        <f t="shared" si="36"/>
        <v>0</v>
      </c>
      <c r="F477" s="31">
        <v>6776</v>
      </c>
      <c r="G477" s="32">
        <v>195.85</v>
      </c>
      <c r="H477" s="33">
        <f t="shared" si="37"/>
        <v>1327079.5999999999</v>
      </c>
      <c r="I477" s="31">
        <v>0</v>
      </c>
      <c r="J477" s="32">
        <v>197.27</v>
      </c>
      <c r="K477" s="33">
        <f t="shared" si="38"/>
        <v>0</v>
      </c>
      <c r="L477" s="31">
        <v>10153</v>
      </c>
      <c r="M477" s="32">
        <v>195.85</v>
      </c>
      <c r="N477" s="33">
        <f t="shared" si="39"/>
        <v>1988465.05</v>
      </c>
      <c r="O477" s="34">
        <f t="shared" si="35"/>
        <v>3315544.65</v>
      </c>
    </row>
    <row r="478" spans="1:15" x14ac:dyDescent="0.25">
      <c r="A478" s="20" t="s">
        <v>820</v>
      </c>
      <c r="B478" s="20" t="s">
        <v>1181</v>
      </c>
      <c r="C478" s="31">
        <v>0</v>
      </c>
      <c r="D478" s="32">
        <v>247.54</v>
      </c>
      <c r="E478" s="33">
        <f t="shared" si="36"/>
        <v>0</v>
      </c>
      <c r="F478" s="31">
        <v>4962</v>
      </c>
      <c r="G478" s="32">
        <v>245.96</v>
      </c>
      <c r="H478" s="33">
        <f t="shared" si="37"/>
        <v>1220453.52</v>
      </c>
      <c r="I478" s="31">
        <v>0</v>
      </c>
      <c r="J478" s="32">
        <v>247.54</v>
      </c>
      <c r="K478" s="33">
        <f t="shared" si="38"/>
        <v>0</v>
      </c>
      <c r="L478" s="31">
        <v>1470</v>
      </c>
      <c r="M478" s="32">
        <v>245.96</v>
      </c>
      <c r="N478" s="33">
        <f t="shared" si="39"/>
        <v>361561.2</v>
      </c>
      <c r="O478" s="34">
        <f t="shared" si="35"/>
        <v>1582014.72</v>
      </c>
    </row>
    <row r="479" spans="1:15" x14ac:dyDescent="0.25">
      <c r="A479" s="20" t="s">
        <v>809</v>
      </c>
      <c r="B479" s="20" t="s">
        <v>810</v>
      </c>
      <c r="C479" s="31">
        <v>486</v>
      </c>
      <c r="D479" s="32">
        <v>175.21</v>
      </c>
      <c r="E479" s="33">
        <f t="shared" si="36"/>
        <v>85152.06</v>
      </c>
      <c r="F479" s="31">
        <v>51630</v>
      </c>
      <c r="G479" s="32">
        <v>173.89</v>
      </c>
      <c r="H479" s="33">
        <f t="shared" si="37"/>
        <v>8977940.6999999993</v>
      </c>
      <c r="I479" s="31">
        <v>0</v>
      </c>
      <c r="J479" s="32">
        <v>175.21</v>
      </c>
      <c r="K479" s="33">
        <f t="shared" si="38"/>
        <v>0</v>
      </c>
      <c r="L479" s="31">
        <v>0</v>
      </c>
      <c r="M479" s="32">
        <v>173.89</v>
      </c>
      <c r="N479" s="33">
        <f t="shared" si="39"/>
        <v>0</v>
      </c>
      <c r="O479" s="34">
        <f t="shared" si="35"/>
        <v>9063092.7599999998</v>
      </c>
    </row>
    <row r="480" spans="1:15" x14ac:dyDescent="0.25">
      <c r="A480" s="20" t="s">
        <v>812</v>
      </c>
      <c r="B480" s="20" t="s">
        <v>813</v>
      </c>
      <c r="C480" s="31">
        <v>0</v>
      </c>
      <c r="D480" s="32">
        <v>224.21</v>
      </c>
      <c r="E480" s="33">
        <f t="shared" si="36"/>
        <v>0</v>
      </c>
      <c r="F480" s="31">
        <v>55664</v>
      </c>
      <c r="G480" s="32">
        <v>222.12</v>
      </c>
      <c r="H480" s="33">
        <f t="shared" si="37"/>
        <v>12364087.68</v>
      </c>
      <c r="I480" s="31">
        <v>0</v>
      </c>
      <c r="J480" s="32">
        <v>224.21</v>
      </c>
      <c r="K480" s="33">
        <f t="shared" si="38"/>
        <v>0</v>
      </c>
      <c r="L480" s="31">
        <v>695</v>
      </c>
      <c r="M480" s="32">
        <v>222.12</v>
      </c>
      <c r="N480" s="33">
        <f t="shared" si="39"/>
        <v>154373.4</v>
      </c>
      <c r="O480" s="34">
        <f t="shared" si="35"/>
        <v>12518461.08</v>
      </c>
    </row>
    <row r="481" spans="1:15" x14ac:dyDescent="0.25">
      <c r="A481" s="20" t="s">
        <v>822</v>
      </c>
      <c r="B481" s="20" t="s">
        <v>1182</v>
      </c>
      <c r="C481" s="31">
        <v>944</v>
      </c>
      <c r="D481" s="32">
        <v>198.03</v>
      </c>
      <c r="E481" s="33">
        <f t="shared" si="36"/>
        <v>186940.32</v>
      </c>
      <c r="F481" s="31">
        <v>19073</v>
      </c>
      <c r="G481" s="32">
        <v>196.35</v>
      </c>
      <c r="H481" s="33">
        <f t="shared" si="37"/>
        <v>3744983.55</v>
      </c>
      <c r="I481" s="31">
        <v>411</v>
      </c>
      <c r="J481" s="32">
        <v>198.03</v>
      </c>
      <c r="K481" s="33">
        <f t="shared" si="38"/>
        <v>81390.33</v>
      </c>
      <c r="L481" s="31">
        <v>8298</v>
      </c>
      <c r="M481" s="32">
        <v>196.35</v>
      </c>
      <c r="N481" s="33">
        <f t="shared" si="39"/>
        <v>1629312.3</v>
      </c>
      <c r="O481" s="34">
        <f t="shared" si="35"/>
        <v>5642626.5</v>
      </c>
    </row>
    <row r="482" spans="1:15" x14ac:dyDescent="0.25">
      <c r="A482" s="20" t="s">
        <v>814</v>
      </c>
      <c r="B482" s="20" t="s">
        <v>815</v>
      </c>
      <c r="C482" s="31">
        <v>1404</v>
      </c>
      <c r="D482" s="32">
        <v>240.92</v>
      </c>
      <c r="E482" s="33">
        <f t="shared" si="36"/>
        <v>338251.68</v>
      </c>
      <c r="F482" s="31">
        <v>14684</v>
      </c>
      <c r="G482" s="32">
        <v>238.56</v>
      </c>
      <c r="H482" s="33">
        <f t="shared" si="37"/>
        <v>3503015.04</v>
      </c>
      <c r="I482" s="31">
        <v>1153</v>
      </c>
      <c r="J482" s="32">
        <v>240.92</v>
      </c>
      <c r="K482" s="33">
        <f t="shared" si="38"/>
        <v>277780.76</v>
      </c>
      <c r="L482" s="31">
        <v>12061</v>
      </c>
      <c r="M482" s="32">
        <v>238.56</v>
      </c>
      <c r="N482" s="33">
        <f t="shared" si="39"/>
        <v>2877272.16</v>
      </c>
      <c r="O482" s="34">
        <f t="shared" si="35"/>
        <v>6996319.6399999997</v>
      </c>
    </row>
    <row r="483" spans="1:15" x14ac:dyDescent="0.25">
      <c r="A483" s="20" t="s">
        <v>824</v>
      </c>
      <c r="B483" s="20" t="s">
        <v>825</v>
      </c>
      <c r="C483" s="31">
        <v>4678</v>
      </c>
      <c r="D483" s="32">
        <v>302.74</v>
      </c>
      <c r="E483" s="33">
        <f t="shared" si="36"/>
        <v>1416217.72</v>
      </c>
      <c r="F483" s="31">
        <v>52678</v>
      </c>
      <c r="G483" s="32">
        <v>300.05</v>
      </c>
      <c r="H483" s="33">
        <f t="shared" si="37"/>
        <v>15806033.9</v>
      </c>
      <c r="I483" s="31">
        <v>849</v>
      </c>
      <c r="J483" s="32">
        <v>302.74</v>
      </c>
      <c r="K483" s="33">
        <f t="shared" si="38"/>
        <v>257026.26</v>
      </c>
      <c r="L483" s="31">
        <v>9565</v>
      </c>
      <c r="M483" s="32">
        <v>300.05</v>
      </c>
      <c r="N483" s="33">
        <f t="shared" si="39"/>
        <v>2869978.25</v>
      </c>
      <c r="O483" s="34">
        <f t="shared" si="35"/>
        <v>20349256.129999999</v>
      </c>
    </row>
    <row r="484" spans="1:15" x14ac:dyDescent="0.25">
      <c r="A484" s="20" t="s">
        <v>826</v>
      </c>
      <c r="B484" s="20" t="s">
        <v>827</v>
      </c>
      <c r="C484" s="31">
        <v>1977</v>
      </c>
      <c r="D484" s="32">
        <v>271.76</v>
      </c>
      <c r="E484" s="33">
        <f t="shared" si="36"/>
        <v>537269.52</v>
      </c>
      <c r="F484" s="31">
        <v>18112</v>
      </c>
      <c r="G484" s="32">
        <v>269.49</v>
      </c>
      <c r="H484" s="33">
        <f t="shared" si="37"/>
        <v>4881002.88</v>
      </c>
      <c r="I484" s="31">
        <v>818</v>
      </c>
      <c r="J484" s="32">
        <v>271.76</v>
      </c>
      <c r="K484" s="33">
        <f t="shared" si="38"/>
        <v>222299.68</v>
      </c>
      <c r="L484" s="31">
        <v>7492</v>
      </c>
      <c r="M484" s="32">
        <v>269.49</v>
      </c>
      <c r="N484" s="33">
        <f t="shared" si="39"/>
        <v>2019019.08</v>
      </c>
      <c r="O484" s="34">
        <f t="shared" si="35"/>
        <v>7659591.1600000001</v>
      </c>
    </row>
    <row r="485" spans="1:15" x14ac:dyDescent="0.25">
      <c r="A485" s="20" t="s">
        <v>828</v>
      </c>
      <c r="B485" s="20" t="s">
        <v>829</v>
      </c>
      <c r="C485" s="31">
        <v>4225</v>
      </c>
      <c r="D485" s="32">
        <v>271.67</v>
      </c>
      <c r="E485" s="33">
        <f t="shared" si="36"/>
        <v>1147805.75</v>
      </c>
      <c r="F485" s="31">
        <v>12134</v>
      </c>
      <c r="G485" s="32">
        <v>269.37</v>
      </c>
      <c r="H485" s="33">
        <f t="shared" si="37"/>
        <v>3268535.58</v>
      </c>
      <c r="I485" s="31">
        <v>3972</v>
      </c>
      <c r="J485" s="32">
        <v>271.67</v>
      </c>
      <c r="K485" s="33">
        <f t="shared" si="38"/>
        <v>1079073.24</v>
      </c>
      <c r="L485" s="31">
        <v>11407</v>
      </c>
      <c r="M485" s="32">
        <v>269.37</v>
      </c>
      <c r="N485" s="33">
        <f t="shared" si="39"/>
        <v>3072703.59</v>
      </c>
      <c r="O485" s="34">
        <f t="shared" si="35"/>
        <v>8568118.1600000001</v>
      </c>
    </row>
    <row r="486" spans="1:15" x14ac:dyDescent="0.25">
      <c r="A486" s="20" t="s">
        <v>830</v>
      </c>
      <c r="B486" s="20" t="s">
        <v>831</v>
      </c>
      <c r="C486" s="31">
        <v>2284</v>
      </c>
      <c r="D486" s="32">
        <v>187.78</v>
      </c>
      <c r="E486" s="33">
        <f t="shared" si="36"/>
        <v>428889.52</v>
      </c>
      <c r="F486" s="31">
        <v>16475</v>
      </c>
      <c r="G486" s="32">
        <v>186.13</v>
      </c>
      <c r="H486" s="33">
        <f t="shared" si="37"/>
        <v>3066491.75</v>
      </c>
      <c r="I486" s="31">
        <v>1310</v>
      </c>
      <c r="J486" s="32">
        <v>187.78</v>
      </c>
      <c r="K486" s="33">
        <f t="shared" si="38"/>
        <v>245991.8</v>
      </c>
      <c r="L486" s="31">
        <v>9452</v>
      </c>
      <c r="M486" s="32">
        <v>186.13</v>
      </c>
      <c r="N486" s="33">
        <f t="shared" si="39"/>
        <v>1759300.76</v>
      </c>
      <c r="O486" s="34">
        <f t="shared" si="35"/>
        <v>5500673.8300000001</v>
      </c>
    </row>
    <row r="487" spans="1:15" x14ac:dyDescent="0.25">
      <c r="A487" s="20" t="s">
        <v>832</v>
      </c>
      <c r="B487" s="20" t="s">
        <v>833</v>
      </c>
      <c r="C487" s="31">
        <v>1879</v>
      </c>
      <c r="D487" s="32">
        <v>261.81</v>
      </c>
      <c r="E487" s="33">
        <f t="shared" si="36"/>
        <v>491940.99</v>
      </c>
      <c r="F487" s="31">
        <v>29489</v>
      </c>
      <c r="G487" s="32">
        <v>259.57</v>
      </c>
      <c r="H487" s="33">
        <f t="shared" si="37"/>
        <v>7654459.7299999995</v>
      </c>
      <c r="I487" s="31">
        <v>0</v>
      </c>
      <c r="J487" s="32">
        <v>261.81</v>
      </c>
      <c r="K487" s="33">
        <f t="shared" si="38"/>
        <v>0</v>
      </c>
      <c r="L487" s="31">
        <v>0</v>
      </c>
      <c r="M487" s="32">
        <v>259.57</v>
      </c>
      <c r="N487" s="33">
        <f t="shared" si="39"/>
        <v>0</v>
      </c>
      <c r="O487" s="34">
        <f t="shared" si="35"/>
        <v>8146400.7199999997</v>
      </c>
    </row>
    <row r="488" spans="1:15" x14ac:dyDescent="0.25">
      <c r="A488" s="20" t="s">
        <v>834</v>
      </c>
      <c r="B488" s="20" t="s">
        <v>835</v>
      </c>
      <c r="C488" s="31">
        <v>182</v>
      </c>
      <c r="D488" s="32">
        <v>182.51</v>
      </c>
      <c r="E488" s="33">
        <f t="shared" si="36"/>
        <v>33216.82</v>
      </c>
      <c r="F488" s="31">
        <v>15819</v>
      </c>
      <c r="G488" s="32">
        <v>180.92</v>
      </c>
      <c r="H488" s="33">
        <f t="shared" si="37"/>
        <v>2861973.48</v>
      </c>
      <c r="I488" s="31">
        <v>60</v>
      </c>
      <c r="J488" s="32">
        <v>182.51</v>
      </c>
      <c r="K488" s="33">
        <f t="shared" si="38"/>
        <v>10950.599999999999</v>
      </c>
      <c r="L488" s="31">
        <v>5232</v>
      </c>
      <c r="M488" s="32">
        <v>180.92</v>
      </c>
      <c r="N488" s="33">
        <f t="shared" si="39"/>
        <v>946573.44</v>
      </c>
      <c r="O488" s="34">
        <f t="shared" si="35"/>
        <v>3852714.34</v>
      </c>
    </row>
    <row r="489" spans="1:15" x14ac:dyDescent="0.25">
      <c r="A489" s="20" t="s">
        <v>836</v>
      </c>
      <c r="B489" s="20" t="s">
        <v>837</v>
      </c>
      <c r="C489" s="31">
        <v>1498</v>
      </c>
      <c r="D489" s="32">
        <v>278.25</v>
      </c>
      <c r="E489" s="33">
        <f t="shared" si="36"/>
        <v>416818.5</v>
      </c>
      <c r="F489" s="31">
        <v>10430</v>
      </c>
      <c r="G489" s="32">
        <v>275.62</v>
      </c>
      <c r="H489" s="33">
        <f t="shared" si="37"/>
        <v>2874716.6</v>
      </c>
      <c r="I489" s="31">
        <v>903</v>
      </c>
      <c r="J489" s="32">
        <v>278.25</v>
      </c>
      <c r="K489" s="33">
        <f t="shared" si="38"/>
        <v>251259.75</v>
      </c>
      <c r="L489" s="31">
        <v>6291</v>
      </c>
      <c r="M489" s="32">
        <v>275.62</v>
      </c>
      <c r="N489" s="33">
        <f t="shared" si="39"/>
        <v>1733925.42</v>
      </c>
      <c r="O489" s="34">
        <f t="shared" si="35"/>
        <v>5276720.2699999996</v>
      </c>
    </row>
    <row r="490" spans="1:15" x14ac:dyDescent="0.25">
      <c r="A490" s="20" t="s">
        <v>838</v>
      </c>
      <c r="B490" s="20" t="s">
        <v>1183</v>
      </c>
      <c r="C490" s="31">
        <v>20161</v>
      </c>
      <c r="D490" s="32">
        <v>163.11000000000001</v>
      </c>
      <c r="E490" s="33">
        <f t="shared" si="36"/>
        <v>3288460.7100000004</v>
      </c>
      <c r="F490" s="31">
        <v>71</v>
      </c>
      <c r="G490" s="32">
        <v>161.72999999999999</v>
      </c>
      <c r="H490" s="33">
        <f t="shared" si="37"/>
        <v>11482.83</v>
      </c>
      <c r="I490" s="31">
        <v>6076</v>
      </c>
      <c r="J490" s="32">
        <v>163.11000000000001</v>
      </c>
      <c r="K490" s="33">
        <f t="shared" si="38"/>
        <v>991056.3600000001</v>
      </c>
      <c r="L490" s="31">
        <v>21</v>
      </c>
      <c r="M490" s="32">
        <v>161.72999999999999</v>
      </c>
      <c r="N490" s="33">
        <f t="shared" si="39"/>
        <v>3396.33</v>
      </c>
      <c r="O490" s="34">
        <f t="shared" si="35"/>
        <v>4294396.2300000004</v>
      </c>
    </row>
    <row r="491" spans="1:15" x14ac:dyDescent="0.25">
      <c r="A491" s="20" t="s">
        <v>1248</v>
      </c>
      <c r="B491" s="20" t="s">
        <v>1296</v>
      </c>
      <c r="C491" s="31">
        <v>358</v>
      </c>
      <c r="D491" s="32">
        <v>220.57</v>
      </c>
      <c r="E491" s="33">
        <f t="shared" si="36"/>
        <v>78964.06</v>
      </c>
      <c r="F491" s="31">
        <v>16831</v>
      </c>
      <c r="G491" s="32">
        <v>218.75</v>
      </c>
      <c r="H491" s="33">
        <f t="shared" si="37"/>
        <v>3681781.25</v>
      </c>
      <c r="I491" s="31">
        <v>112</v>
      </c>
      <c r="J491" s="32">
        <v>220.57</v>
      </c>
      <c r="K491" s="33">
        <f t="shared" si="38"/>
        <v>24703.84</v>
      </c>
      <c r="L491" s="31">
        <v>5266</v>
      </c>
      <c r="M491" s="32">
        <v>218.75</v>
      </c>
      <c r="N491" s="33">
        <f t="shared" si="39"/>
        <v>1151937.5</v>
      </c>
      <c r="O491" s="34">
        <f t="shared" si="35"/>
        <v>4937386.6499999994</v>
      </c>
    </row>
    <row r="492" spans="1:15" x14ac:dyDescent="0.25">
      <c r="A492" s="20" t="s">
        <v>840</v>
      </c>
      <c r="B492" s="20" t="s">
        <v>1184</v>
      </c>
      <c r="C492" s="31">
        <v>1023</v>
      </c>
      <c r="D492" s="32">
        <v>220.32</v>
      </c>
      <c r="E492" s="33">
        <f t="shared" si="36"/>
        <v>225387.36</v>
      </c>
      <c r="F492" s="31">
        <v>19190</v>
      </c>
      <c r="G492" s="32">
        <v>218.51</v>
      </c>
      <c r="H492" s="33">
        <f t="shared" si="37"/>
        <v>4193206.9</v>
      </c>
      <c r="I492" s="31">
        <v>787</v>
      </c>
      <c r="J492" s="32">
        <v>220.32</v>
      </c>
      <c r="K492" s="33">
        <f t="shared" si="38"/>
        <v>173391.84</v>
      </c>
      <c r="L492" s="31">
        <v>14761</v>
      </c>
      <c r="M492" s="32">
        <v>218.51</v>
      </c>
      <c r="N492" s="33">
        <f t="shared" si="39"/>
        <v>3225426.11</v>
      </c>
      <c r="O492" s="34">
        <f t="shared" si="35"/>
        <v>7817412.21</v>
      </c>
    </row>
    <row r="493" spans="1:15" x14ac:dyDescent="0.25">
      <c r="A493" s="20" t="s">
        <v>842</v>
      </c>
      <c r="B493" s="20" t="s">
        <v>843</v>
      </c>
      <c r="C493" s="31">
        <v>74</v>
      </c>
      <c r="D493" s="32">
        <v>210.9</v>
      </c>
      <c r="E493" s="33">
        <f t="shared" si="36"/>
        <v>15606.6</v>
      </c>
      <c r="F493" s="31">
        <v>18700</v>
      </c>
      <c r="G493" s="32">
        <v>209.13</v>
      </c>
      <c r="H493" s="33">
        <f t="shared" si="37"/>
        <v>3910731</v>
      </c>
      <c r="I493" s="31">
        <v>40</v>
      </c>
      <c r="J493" s="32">
        <v>210.9</v>
      </c>
      <c r="K493" s="33">
        <f t="shared" si="38"/>
        <v>8436</v>
      </c>
      <c r="L493" s="31">
        <v>10014</v>
      </c>
      <c r="M493" s="32">
        <v>209.13</v>
      </c>
      <c r="N493" s="33">
        <f t="shared" si="39"/>
        <v>2094227.82</v>
      </c>
      <c r="O493" s="34">
        <f t="shared" si="35"/>
        <v>6029001.4199999999</v>
      </c>
    </row>
    <row r="494" spans="1:15" x14ac:dyDescent="0.25">
      <c r="A494" s="20" t="s">
        <v>844</v>
      </c>
      <c r="B494" s="20" t="s">
        <v>845</v>
      </c>
      <c r="C494" s="31">
        <v>700</v>
      </c>
      <c r="D494" s="32">
        <v>191.86</v>
      </c>
      <c r="E494" s="33">
        <f t="shared" si="36"/>
        <v>134302</v>
      </c>
      <c r="F494" s="31">
        <v>13307</v>
      </c>
      <c r="G494" s="32">
        <v>190.54</v>
      </c>
      <c r="H494" s="33">
        <f t="shared" si="37"/>
        <v>2535515.7799999998</v>
      </c>
      <c r="I494" s="31">
        <v>259</v>
      </c>
      <c r="J494" s="32">
        <v>191.86</v>
      </c>
      <c r="K494" s="33">
        <f t="shared" si="38"/>
        <v>49691.740000000005</v>
      </c>
      <c r="L494" s="31">
        <v>4933</v>
      </c>
      <c r="M494" s="32">
        <v>190.54</v>
      </c>
      <c r="N494" s="33">
        <f t="shared" si="39"/>
        <v>939933.82</v>
      </c>
      <c r="O494" s="34">
        <f t="shared" si="35"/>
        <v>3659443.34</v>
      </c>
    </row>
    <row r="495" spans="1:15" x14ac:dyDescent="0.25">
      <c r="A495" s="20" t="s">
        <v>846</v>
      </c>
      <c r="B495" s="20" t="s">
        <v>847</v>
      </c>
      <c r="C495" s="31">
        <v>4001</v>
      </c>
      <c r="D495" s="32">
        <v>250.33</v>
      </c>
      <c r="E495" s="33">
        <f t="shared" si="36"/>
        <v>1001570.3300000001</v>
      </c>
      <c r="F495" s="31">
        <v>12873</v>
      </c>
      <c r="G495" s="32">
        <v>248.32</v>
      </c>
      <c r="H495" s="33">
        <f t="shared" si="37"/>
        <v>3196623.36</v>
      </c>
      <c r="I495" s="31">
        <v>1879</v>
      </c>
      <c r="J495" s="32">
        <v>250.33</v>
      </c>
      <c r="K495" s="33">
        <f t="shared" si="38"/>
        <v>470370.07</v>
      </c>
      <c r="L495" s="31">
        <v>6047</v>
      </c>
      <c r="M495" s="32">
        <v>248.32</v>
      </c>
      <c r="N495" s="33">
        <f t="shared" si="39"/>
        <v>1501591.04</v>
      </c>
      <c r="O495" s="34">
        <f t="shared" si="35"/>
        <v>6170154.7999999998</v>
      </c>
    </row>
    <row r="496" spans="1:15" x14ac:dyDescent="0.25">
      <c r="A496" s="20" t="s">
        <v>1356</v>
      </c>
      <c r="B496" s="20" t="s">
        <v>1379</v>
      </c>
      <c r="C496" s="31">
        <v>287</v>
      </c>
      <c r="D496" s="32">
        <v>218.37</v>
      </c>
      <c r="E496" s="33">
        <f t="shared" si="36"/>
        <v>62672.19</v>
      </c>
      <c r="F496" s="31">
        <v>38981</v>
      </c>
      <c r="G496" s="32">
        <v>216.39</v>
      </c>
      <c r="H496" s="33">
        <f t="shared" si="37"/>
        <v>8435098.5899999999</v>
      </c>
      <c r="I496" s="31">
        <v>139</v>
      </c>
      <c r="J496" s="32">
        <v>218.37</v>
      </c>
      <c r="K496" s="33">
        <f t="shared" si="38"/>
        <v>30353.43</v>
      </c>
      <c r="L496" s="31">
        <v>18917</v>
      </c>
      <c r="M496" s="32">
        <v>216.39</v>
      </c>
      <c r="N496" s="33">
        <f t="shared" si="39"/>
        <v>4093449.63</v>
      </c>
      <c r="O496" s="34">
        <f t="shared" si="35"/>
        <v>12621573.84</v>
      </c>
    </row>
    <row r="497" spans="1:15" x14ac:dyDescent="0.25">
      <c r="A497" s="20" t="s">
        <v>848</v>
      </c>
      <c r="B497" s="20" t="s">
        <v>1185</v>
      </c>
      <c r="C497" s="31">
        <v>13510</v>
      </c>
      <c r="D497" s="32">
        <v>297.72000000000003</v>
      </c>
      <c r="E497" s="33">
        <f t="shared" si="36"/>
        <v>4022197.2</v>
      </c>
      <c r="F497" s="31">
        <v>53274</v>
      </c>
      <c r="G497" s="32">
        <v>295.13</v>
      </c>
      <c r="H497" s="33">
        <f t="shared" si="37"/>
        <v>15722755.619999999</v>
      </c>
      <c r="I497" s="31">
        <v>7282</v>
      </c>
      <c r="J497" s="32">
        <v>297.72000000000003</v>
      </c>
      <c r="K497" s="33">
        <f t="shared" si="38"/>
        <v>2167997.04</v>
      </c>
      <c r="L497" s="31">
        <v>28713</v>
      </c>
      <c r="M497" s="32">
        <v>295.13</v>
      </c>
      <c r="N497" s="33">
        <f t="shared" si="39"/>
        <v>8474067.6899999995</v>
      </c>
      <c r="O497" s="34">
        <f t="shared" si="35"/>
        <v>30387017.550000001</v>
      </c>
    </row>
    <row r="498" spans="1:15" x14ac:dyDescent="0.25">
      <c r="A498" s="20" t="s">
        <v>850</v>
      </c>
      <c r="B498" s="20" t="s">
        <v>851</v>
      </c>
      <c r="C498" s="31">
        <v>0</v>
      </c>
      <c r="D498" s="32">
        <v>215.71</v>
      </c>
      <c r="E498" s="33">
        <f t="shared" si="36"/>
        <v>0</v>
      </c>
      <c r="F498" s="31">
        <v>44178</v>
      </c>
      <c r="G498" s="32">
        <v>213.95</v>
      </c>
      <c r="H498" s="33">
        <f t="shared" si="37"/>
        <v>9451883.0999999996</v>
      </c>
      <c r="I498" s="31">
        <v>0</v>
      </c>
      <c r="J498" s="32">
        <v>215.71</v>
      </c>
      <c r="K498" s="33">
        <f t="shared" si="38"/>
        <v>0</v>
      </c>
      <c r="L498" s="31">
        <v>21967</v>
      </c>
      <c r="M498" s="32">
        <v>213.95</v>
      </c>
      <c r="N498" s="33">
        <f t="shared" si="39"/>
        <v>4699839.6499999994</v>
      </c>
      <c r="O498" s="34">
        <f t="shared" si="35"/>
        <v>14151722.75</v>
      </c>
    </row>
    <row r="499" spans="1:15" x14ac:dyDescent="0.25">
      <c r="A499" s="20" t="s">
        <v>852</v>
      </c>
      <c r="B499" s="20" t="s">
        <v>853</v>
      </c>
      <c r="C499" s="31">
        <v>14520</v>
      </c>
      <c r="D499" s="32">
        <v>333.31</v>
      </c>
      <c r="E499" s="33">
        <f t="shared" si="36"/>
        <v>4839661.2</v>
      </c>
      <c r="F499" s="31">
        <v>65660</v>
      </c>
      <c r="G499" s="32">
        <v>331.1</v>
      </c>
      <c r="H499" s="33">
        <f t="shared" si="37"/>
        <v>21740026</v>
      </c>
      <c r="I499" s="31">
        <v>4758</v>
      </c>
      <c r="J499" s="32">
        <v>333.31</v>
      </c>
      <c r="K499" s="33">
        <f t="shared" si="38"/>
        <v>1585888.98</v>
      </c>
      <c r="L499" s="31">
        <v>21516</v>
      </c>
      <c r="M499" s="32">
        <v>331.1</v>
      </c>
      <c r="N499" s="33">
        <f t="shared" si="39"/>
        <v>7123947.6000000006</v>
      </c>
      <c r="O499" s="34">
        <f t="shared" si="35"/>
        <v>35289523.780000001</v>
      </c>
    </row>
    <row r="500" spans="1:15" x14ac:dyDescent="0.25">
      <c r="A500" s="20" t="s">
        <v>1186</v>
      </c>
      <c r="B500" s="20" t="s">
        <v>1187</v>
      </c>
      <c r="C500" s="31">
        <v>0</v>
      </c>
      <c r="D500" s="32">
        <v>208.2</v>
      </c>
      <c r="E500" s="33">
        <f t="shared" si="36"/>
        <v>0</v>
      </c>
      <c r="F500" s="31">
        <v>2641</v>
      </c>
      <c r="G500" s="32">
        <v>206.54</v>
      </c>
      <c r="H500" s="33">
        <f t="shared" si="37"/>
        <v>545472.14</v>
      </c>
      <c r="I500" s="31">
        <v>0</v>
      </c>
      <c r="J500" s="32">
        <v>208.2</v>
      </c>
      <c r="K500" s="33">
        <f t="shared" si="38"/>
        <v>0</v>
      </c>
      <c r="L500" s="31">
        <v>0</v>
      </c>
      <c r="M500" s="32">
        <v>206.54</v>
      </c>
      <c r="N500" s="33">
        <f t="shared" si="39"/>
        <v>0</v>
      </c>
      <c r="O500" s="34">
        <f t="shared" si="35"/>
        <v>545472.14</v>
      </c>
    </row>
    <row r="501" spans="1:15" x14ac:dyDescent="0.25">
      <c r="A501" s="20" t="s">
        <v>854</v>
      </c>
      <c r="B501" s="20" t="s">
        <v>855</v>
      </c>
      <c r="C501" s="31">
        <v>732</v>
      </c>
      <c r="D501" s="32">
        <v>197.03</v>
      </c>
      <c r="E501" s="33">
        <f t="shared" si="36"/>
        <v>144225.96</v>
      </c>
      <c r="F501" s="31">
        <v>25688</v>
      </c>
      <c r="G501" s="32">
        <v>195.45</v>
      </c>
      <c r="H501" s="33">
        <f t="shared" si="37"/>
        <v>5020719.5999999996</v>
      </c>
      <c r="I501" s="31">
        <v>127</v>
      </c>
      <c r="J501" s="32">
        <v>197.03</v>
      </c>
      <c r="K501" s="33">
        <f t="shared" si="38"/>
        <v>25022.81</v>
      </c>
      <c r="L501" s="31">
        <v>4463</v>
      </c>
      <c r="M501" s="32">
        <v>195.45</v>
      </c>
      <c r="N501" s="33">
        <f t="shared" si="39"/>
        <v>872293.35</v>
      </c>
      <c r="O501" s="34">
        <f t="shared" si="35"/>
        <v>6062261.7199999997</v>
      </c>
    </row>
    <row r="502" spans="1:15" x14ac:dyDescent="0.25">
      <c r="A502" s="20" t="s">
        <v>856</v>
      </c>
      <c r="B502" s="20" t="s">
        <v>1188</v>
      </c>
      <c r="C502" s="31">
        <v>6</v>
      </c>
      <c r="D502" s="32">
        <v>216.37</v>
      </c>
      <c r="E502" s="33">
        <f t="shared" si="36"/>
        <v>1298.22</v>
      </c>
      <c r="F502" s="31">
        <v>6755</v>
      </c>
      <c r="G502" s="32">
        <v>214.52</v>
      </c>
      <c r="H502" s="33">
        <f t="shared" si="37"/>
        <v>1449082.6</v>
      </c>
      <c r="I502" s="31">
        <v>2</v>
      </c>
      <c r="J502" s="32">
        <v>216.37</v>
      </c>
      <c r="K502" s="33">
        <f t="shared" si="38"/>
        <v>432.74</v>
      </c>
      <c r="L502" s="31">
        <v>2025</v>
      </c>
      <c r="M502" s="32">
        <v>214.52</v>
      </c>
      <c r="N502" s="33">
        <f t="shared" si="39"/>
        <v>434403</v>
      </c>
      <c r="O502" s="34">
        <f t="shared" si="35"/>
        <v>1885216.56</v>
      </c>
    </row>
    <row r="503" spans="1:15" x14ac:dyDescent="0.25">
      <c r="A503" s="20" t="s">
        <v>1357</v>
      </c>
      <c r="B503" s="20" t="s">
        <v>1380</v>
      </c>
      <c r="C503" s="31">
        <v>0</v>
      </c>
      <c r="D503" s="32">
        <v>152.94999999999999</v>
      </c>
      <c r="E503" s="33">
        <f t="shared" si="36"/>
        <v>0</v>
      </c>
      <c r="F503" s="31">
        <v>4125</v>
      </c>
      <c r="G503" s="32">
        <v>151.84</v>
      </c>
      <c r="H503" s="33">
        <f t="shared" si="37"/>
        <v>626340</v>
      </c>
      <c r="I503" s="31">
        <v>0</v>
      </c>
      <c r="J503" s="32">
        <v>152.94999999999999</v>
      </c>
      <c r="K503" s="33">
        <f t="shared" si="38"/>
        <v>0</v>
      </c>
      <c r="L503" s="31">
        <v>502</v>
      </c>
      <c r="M503" s="32">
        <v>151.84</v>
      </c>
      <c r="N503" s="33">
        <f t="shared" si="39"/>
        <v>76223.680000000008</v>
      </c>
      <c r="O503" s="34">
        <f t="shared" si="35"/>
        <v>702563.68</v>
      </c>
    </row>
    <row r="504" spans="1:15" x14ac:dyDescent="0.25">
      <c r="A504" s="20" t="s">
        <v>858</v>
      </c>
      <c r="B504" s="20" t="s">
        <v>859</v>
      </c>
      <c r="C504" s="31">
        <v>0</v>
      </c>
      <c r="D504" s="32">
        <v>185.5</v>
      </c>
      <c r="E504" s="33">
        <f t="shared" si="36"/>
        <v>0</v>
      </c>
      <c r="F504" s="31">
        <v>12350</v>
      </c>
      <c r="G504" s="32">
        <v>184.03</v>
      </c>
      <c r="H504" s="33">
        <f t="shared" si="37"/>
        <v>2272770.5</v>
      </c>
      <c r="I504" s="31">
        <v>0</v>
      </c>
      <c r="J504" s="32">
        <v>185.5</v>
      </c>
      <c r="K504" s="33">
        <f t="shared" si="38"/>
        <v>0</v>
      </c>
      <c r="L504" s="31">
        <v>4344</v>
      </c>
      <c r="M504" s="32">
        <v>184.03</v>
      </c>
      <c r="N504" s="33">
        <f t="shared" si="39"/>
        <v>799426.32</v>
      </c>
      <c r="O504" s="34">
        <f t="shared" si="35"/>
        <v>3072196.82</v>
      </c>
    </row>
    <row r="505" spans="1:15" x14ac:dyDescent="0.25">
      <c r="A505" s="20" t="s">
        <v>1249</v>
      </c>
      <c r="B505" s="20" t="s">
        <v>860</v>
      </c>
      <c r="C505" s="31">
        <v>1129</v>
      </c>
      <c r="D505" s="32">
        <v>258.45999999999998</v>
      </c>
      <c r="E505" s="33">
        <f t="shared" si="36"/>
        <v>291801.33999999997</v>
      </c>
      <c r="F505" s="31">
        <v>20041</v>
      </c>
      <c r="G505" s="32">
        <v>256.07</v>
      </c>
      <c r="H505" s="33">
        <f t="shared" si="37"/>
        <v>5131898.87</v>
      </c>
      <c r="I505" s="31">
        <v>713</v>
      </c>
      <c r="J505" s="32">
        <v>258.45999999999998</v>
      </c>
      <c r="K505" s="33">
        <f t="shared" si="38"/>
        <v>184281.97999999998</v>
      </c>
      <c r="L505" s="31">
        <v>12664</v>
      </c>
      <c r="M505" s="32">
        <v>256.07</v>
      </c>
      <c r="N505" s="33">
        <f t="shared" si="39"/>
        <v>3242870.48</v>
      </c>
      <c r="O505" s="34">
        <f t="shared" si="35"/>
        <v>8850852.6699999999</v>
      </c>
    </row>
    <row r="506" spans="1:15" x14ac:dyDescent="0.25">
      <c r="A506" s="20" t="s">
        <v>861</v>
      </c>
      <c r="B506" s="20" t="s">
        <v>862</v>
      </c>
      <c r="C506" s="31">
        <v>15924</v>
      </c>
      <c r="D506" s="32">
        <v>281.89</v>
      </c>
      <c r="E506" s="33">
        <f t="shared" si="36"/>
        <v>4488816.3599999994</v>
      </c>
      <c r="F506" s="31">
        <v>63264</v>
      </c>
      <c r="G506" s="32">
        <v>279.56</v>
      </c>
      <c r="H506" s="33">
        <f t="shared" si="37"/>
        <v>17686083.84</v>
      </c>
      <c r="I506" s="31">
        <v>4125</v>
      </c>
      <c r="J506" s="32">
        <v>281.89</v>
      </c>
      <c r="K506" s="33">
        <f t="shared" si="38"/>
        <v>1162796.25</v>
      </c>
      <c r="L506" s="31">
        <v>16386</v>
      </c>
      <c r="M506" s="32">
        <v>279.56</v>
      </c>
      <c r="N506" s="33">
        <f t="shared" si="39"/>
        <v>4580870.16</v>
      </c>
      <c r="O506" s="34">
        <f t="shared" si="35"/>
        <v>27918566.609999999</v>
      </c>
    </row>
    <row r="507" spans="1:15" x14ac:dyDescent="0.25">
      <c r="A507" s="20" t="s">
        <v>863</v>
      </c>
      <c r="B507" s="20" t="s">
        <v>1331</v>
      </c>
      <c r="C507" s="31">
        <v>1098</v>
      </c>
      <c r="D507" s="32">
        <v>224.79</v>
      </c>
      <c r="E507" s="33">
        <f t="shared" si="36"/>
        <v>246819.41999999998</v>
      </c>
      <c r="F507" s="31">
        <v>53799</v>
      </c>
      <c r="G507" s="32">
        <v>222.99</v>
      </c>
      <c r="H507" s="33">
        <f t="shared" si="37"/>
        <v>11996639.01</v>
      </c>
      <c r="I507" s="31">
        <v>535</v>
      </c>
      <c r="J507" s="32">
        <v>224.79</v>
      </c>
      <c r="K507" s="33">
        <f t="shared" si="38"/>
        <v>120262.65</v>
      </c>
      <c r="L507" s="31">
        <v>26195</v>
      </c>
      <c r="M507" s="32">
        <v>222.99</v>
      </c>
      <c r="N507" s="33">
        <f t="shared" si="39"/>
        <v>5841223.0499999998</v>
      </c>
      <c r="O507" s="34">
        <f t="shared" si="35"/>
        <v>18204944.130000003</v>
      </c>
    </row>
    <row r="508" spans="1:15" x14ac:dyDescent="0.25">
      <c r="A508" s="20" t="s">
        <v>864</v>
      </c>
      <c r="B508" s="20" t="s">
        <v>1332</v>
      </c>
      <c r="C508" s="31">
        <v>1301</v>
      </c>
      <c r="D508" s="32">
        <v>217.1</v>
      </c>
      <c r="E508" s="33">
        <f t="shared" si="36"/>
        <v>282447.09999999998</v>
      </c>
      <c r="F508" s="31">
        <v>19262</v>
      </c>
      <c r="G508" s="32">
        <v>215.63</v>
      </c>
      <c r="H508" s="33">
        <f t="shared" si="37"/>
        <v>4153465.06</v>
      </c>
      <c r="I508" s="31">
        <v>407</v>
      </c>
      <c r="J508" s="32">
        <v>217.1</v>
      </c>
      <c r="K508" s="33">
        <f t="shared" si="38"/>
        <v>88359.7</v>
      </c>
      <c r="L508" s="31">
        <v>6018</v>
      </c>
      <c r="M508" s="32">
        <v>215.63</v>
      </c>
      <c r="N508" s="33">
        <f t="shared" si="39"/>
        <v>1297661.3400000001</v>
      </c>
      <c r="O508" s="34">
        <f t="shared" si="35"/>
        <v>5821933.1999999993</v>
      </c>
    </row>
    <row r="509" spans="1:15" x14ac:dyDescent="0.25">
      <c r="A509" s="20" t="s">
        <v>1153</v>
      </c>
      <c r="B509" s="20" t="s">
        <v>1333</v>
      </c>
      <c r="C509" s="31">
        <v>2121</v>
      </c>
      <c r="D509" s="32">
        <v>187.38</v>
      </c>
      <c r="E509" s="33">
        <f t="shared" si="36"/>
        <v>397432.98</v>
      </c>
      <c r="F509" s="31">
        <v>19401</v>
      </c>
      <c r="G509" s="32">
        <v>185.79</v>
      </c>
      <c r="H509" s="33">
        <f t="shared" si="37"/>
        <v>3604511.79</v>
      </c>
      <c r="I509" s="31">
        <v>804</v>
      </c>
      <c r="J509" s="32">
        <v>187.38</v>
      </c>
      <c r="K509" s="33">
        <f t="shared" si="38"/>
        <v>150653.51999999999</v>
      </c>
      <c r="L509" s="31">
        <v>7359</v>
      </c>
      <c r="M509" s="32">
        <v>185.79</v>
      </c>
      <c r="N509" s="33">
        <f t="shared" si="39"/>
        <v>1367228.6099999999</v>
      </c>
      <c r="O509" s="34">
        <f t="shared" si="35"/>
        <v>5519826.9000000004</v>
      </c>
    </row>
    <row r="510" spans="1:15" x14ac:dyDescent="0.25">
      <c r="A510" s="20" t="s">
        <v>866</v>
      </c>
      <c r="B510" s="20" t="s">
        <v>867</v>
      </c>
      <c r="C510" s="31">
        <v>432</v>
      </c>
      <c r="D510" s="32">
        <v>282.54000000000002</v>
      </c>
      <c r="E510" s="33">
        <f t="shared" si="36"/>
        <v>122057.28000000001</v>
      </c>
      <c r="F510" s="31">
        <v>15689</v>
      </c>
      <c r="G510" s="32">
        <v>279.87</v>
      </c>
      <c r="H510" s="33">
        <f t="shared" si="37"/>
        <v>4390880.43</v>
      </c>
      <c r="I510" s="31">
        <v>86</v>
      </c>
      <c r="J510" s="32">
        <v>282.54000000000002</v>
      </c>
      <c r="K510" s="33">
        <f t="shared" si="38"/>
        <v>24298.440000000002</v>
      </c>
      <c r="L510" s="31">
        <v>3131</v>
      </c>
      <c r="M510" s="32">
        <v>279.87</v>
      </c>
      <c r="N510" s="33">
        <f t="shared" si="39"/>
        <v>876272.97</v>
      </c>
      <c r="O510" s="34">
        <f t="shared" si="35"/>
        <v>5413509.1200000001</v>
      </c>
    </row>
    <row r="511" spans="1:15" x14ac:dyDescent="0.25">
      <c r="A511" s="20" t="s">
        <v>868</v>
      </c>
      <c r="B511" s="20" t="s">
        <v>869</v>
      </c>
      <c r="C511" s="31">
        <v>791</v>
      </c>
      <c r="D511" s="32">
        <v>239.38</v>
      </c>
      <c r="E511" s="33">
        <f t="shared" si="36"/>
        <v>189349.58</v>
      </c>
      <c r="F511" s="31">
        <v>21332</v>
      </c>
      <c r="G511" s="32">
        <v>237.22</v>
      </c>
      <c r="H511" s="33">
        <f t="shared" si="37"/>
        <v>5060377.04</v>
      </c>
      <c r="I511" s="31">
        <v>252</v>
      </c>
      <c r="J511" s="32">
        <v>239.38</v>
      </c>
      <c r="K511" s="33">
        <f t="shared" si="38"/>
        <v>60323.76</v>
      </c>
      <c r="L511" s="31">
        <v>6796</v>
      </c>
      <c r="M511" s="32">
        <v>237.22</v>
      </c>
      <c r="N511" s="33">
        <f t="shared" si="39"/>
        <v>1612147.1199999999</v>
      </c>
      <c r="O511" s="34">
        <f t="shared" si="35"/>
        <v>6922197.5</v>
      </c>
    </row>
    <row r="512" spans="1:15" x14ac:dyDescent="0.25">
      <c r="A512" s="20" t="s">
        <v>1015</v>
      </c>
      <c r="B512" s="20" t="s">
        <v>1298</v>
      </c>
      <c r="C512" s="31">
        <v>5454</v>
      </c>
      <c r="D512" s="32">
        <v>393.48</v>
      </c>
      <c r="E512" s="33">
        <f t="shared" si="36"/>
        <v>2146039.92</v>
      </c>
      <c r="F512" s="31">
        <v>30059</v>
      </c>
      <c r="G512" s="32">
        <v>390.22</v>
      </c>
      <c r="H512" s="33">
        <f t="shared" si="37"/>
        <v>11729622.98</v>
      </c>
      <c r="I512" s="31">
        <v>2399</v>
      </c>
      <c r="J512" s="32">
        <v>393.48</v>
      </c>
      <c r="K512" s="33">
        <f t="shared" si="38"/>
        <v>943958.52</v>
      </c>
      <c r="L512" s="31">
        <v>13223</v>
      </c>
      <c r="M512" s="32">
        <v>390.22</v>
      </c>
      <c r="N512" s="33">
        <f t="shared" si="39"/>
        <v>5159879.0600000005</v>
      </c>
      <c r="O512" s="34">
        <f t="shared" si="35"/>
        <v>19979500.480000004</v>
      </c>
    </row>
    <row r="513" spans="1:15" x14ac:dyDescent="0.25">
      <c r="A513" s="20" t="s">
        <v>870</v>
      </c>
      <c r="B513" s="20" t="s">
        <v>871</v>
      </c>
      <c r="C513" s="31">
        <v>0</v>
      </c>
      <c r="D513" s="32">
        <v>214.65</v>
      </c>
      <c r="E513" s="33">
        <f t="shared" si="36"/>
        <v>0</v>
      </c>
      <c r="F513" s="31">
        <v>18652</v>
      </c>
      <c r="G513" s="32">
        <v>213.15</v>
      </c>
      <c r="H513" s="33">
        <f t="shared" si="37"/>
        <v>3975673.8000000003</v>
      </c>
      <c r="I513" s="31">
        <v>0</v>
      </c>
      <c r="J513" s="32">
        <v>214.65</v>
      </c>
      <c r="K513" s="33">
        <f t="shared" si="38"/>
        <v>0</v>
      </c>
      <c r="L513" s="31">
        <v>6220</v>
      </c>
      <c r="M513" s="32">
        <v>213.15</v>
      </c>
      <c r="N513" s="33">
        <f t="shared" si="39"/>
        <v>1325793</v>
      </c>
      <c r="O513" s="34">
        <f t="shared" si="35"/>
        <v>5301466.8000000007</v>
      </c>
    </row>
    <row r="514" spans="1:15" x14ac:dyDescent="0.25">
      <c r="A514" s="20" t="s">
        <v>872</v>
      </c>
      <c r="B514" s="20" t="s">
        <v>873</v>
      </c>
      <c r="C514" s="31">
        <v>482</v>
      </c>
      <c r="D514" s="32">
        <v>284.12</v>
      </c>
      <c r="E514" s="33">
        <f t="shared" si="36"/>
        <v>136945.84</v>
      </c>
      <c r="F514" s="31">
        <v>13668</v>
      </c>
      <c r="G514" s="32">
        <v>281.37</v>
      </c>
      <c r="H514" s="33">
        <f t="shared" si="37"/>
        <v>3845765.16</v>
      </c>
      <c r="I514" s="31">
        <v>224</v>
      </c>
      <c r="J514" s="32">
        <v>284.12</v>
      </c>
      <c r="K514" s="33">
        <f t="shared" si="38"/>
        <v>63642.880000000005</v>
      </c>
      <c r="L514" s="31">
        <v>6345</v>
      </c>
      <c r="M514" s="32">
        <v>281.37</v>
      </c>
      <c r="N514" s="33">
        <f t="shared" si="39"/>
        <v>1785292.6500000001</v>
      </c>
      <c r="O514" s="34">
        <f t="shared" si="35"/>
        <v>5831646.5300000003</v>
      </c>
    </row>
    <row r="515" spans="1:15" x14ac:dyDescent="0.25">
      <c r="A515" s="20" t="s">
        <v>1250</v>
      </c>
      <c r="B515" s="20" t="s">
        <v>1334</v>
      </c>
      <c r="C515" s="31">
        <v>1689</v>
      </c>
      <c r="D515" s="32">
        <v>204.52</v>
      </c>
      <c r="E515" s="33">
        <f t="shared" si="36"/>
        <v>345434.28</v>
      </c>
      <c r="F515" s="31">
        <v>34728</v>
      </c>
      <c r="G515" s="32">
        <v>202.91</v>
      </c>
      <c r="H515" s="33">
        <f t="shared" si="37"/>
        <v>7046658.4799999995</v>
      </c>
      <c r="I515" s="31">
        <v>513</v>
      </c>
      <c r="J515" s="32">
        <v>204.52</v>
      </c>
      <c r="K515" s="33">
        <f t="shared" si="38"/>
        <v>104918.76000000001</v>
      </c>
      <c r="L515" s="31">
        <v>10539</v>
      </c>
      <c r="M515" s="32">
        <v>202.91</v>
      </c>
      <c r="N515" s="33">
        <f t="shared" si="39"/>
        <v>2138468.4899999998</v>
      </c>
      <c r="O515" s="34">
        <f t="shared" si="35"/>
        <v>9635480.0099999998</v>
      </c>
    </row>
    <row r="516" spans="1:15" x14ac:dyDescent="0.25">
      <c r="A516" s="20" t="s">
        <v>1358</v>
      </c>
      <c r="B516" s="20" t="s">
        <v>1381</v>
      </c>
      <c r="C516" s="31">
        <v>286</v>
      </c>
      <c r="D516" s="32">
        <v>193.22</v>
      </c>
      <c r="E516" s="33">
        <f t="shared" si="36"/>
        <v>55260.92</v>
      </c>
      <c r="F516" s="31">
        <v>11536</v>
      </c>
      <c r="G516" s="32">
        <v>191.64</v>
      </c>
      <c r="H516" s="33">
        <f t="shared" si="37"/>
        <v>2210759.04</v>
      </c>
      <c r="I516" s="31">
        <v>105</v>
      </c>
      <c r="J516" s="32">
        <v>193.22</v>
      </c>
      <c r="K516" s="33">
        <f t="shared" si="38"/>
        <v>20288.099999999999</v>
      </c>
      <c r="L516" s="31">
        <v>4235</v>
      </c>
      <c r="M516" s="32">
        <v>191.64</v>
      </c>
      <c r="N516" s="33">
        <f t="shared" si="39"/>
        <v>811595.39999999991</v>
      </c>
      <c r="O516" s="34">
        <f t="shared" si="35"/>
        <v>3097903.46</v>
      </c>
    </row>
    <row r="517" spans="1:15" x14ac:dyDescent="0.25">
      <c r="A517" s="20" t="s">
        <v>874</v>
      </c>
      <c r="B517" s="20" t="s">
        <v>875</v>
      </c>
      <c r="C517" s="31">
        <v>1122</v>
      </c>
      <c r="D517" s="32">
        <v>199.43</v>
      </c>
      <c r="E517" s="33">
        <f t="shared" si="36"/>
        <v>223760.46000000002</v>
      </c>
      <c r="F517" s="31">
        <v>12361</v>
      </c>
      <c r="G517" s="32">
        <v>197.88</v>
      </c>
      <c r="H517" s="33">
        <f t="shared" si="37"/>
        <v>2445994.6800000002</v>
      </c>
      <c r="I517" s="31">
        <v>429</v>
      </c>
      <c r="J517" s="32">
        <v>199.43</v>
      </c>
      <c r="K517" s="33">
        <f t="shared" si="38"/>
        <v>85555.47</v>
      </c>
      <c r="L517" s="31">
        <v>4731</v>
      </c>
      <c r="M517" s="32">
        <v>197.88</v>
      </c>
      <c r="N517" s="33">
        <f t="shared" si="39"/>
        <v>936170.28</v>
      </c>
      <c r="O517" s="34">
        <f t="shared" si="35"/>
        <v>3691480.89</v>
      </c>
    </row>
    <row r="518" spans="1:15" x14ac:dyDescent="0.25">
      <c r="A518" s="20" t="s">
        <v>1359</v>
      </c>
      <c r="B518" s="20" t="s">
        <v>1382</v>
      </c>
      <c r="C518" s="31">
        <v>1708</v>
      </c>
      <c r="D518" s="32">
        <v>256.74</v>
      </c>
      <c r="E518" s="33">
        <f t="shared" si="36"/>
        <v>438511.92000000004</v>
      </c>
      <c r="F518" s="31">
        <v>26552</v>
      </c>
      <c r="G518" s="32">
        <v>254.47</v>
      </c>
      <c r="H518" s="33">
        <f t="shared" si="37"/>
        <v>6756687.4400000004</v>
      </c>
      <c r="I518" s="31">
        <v>700</v>
      </c>
      <c r="J518" s="32">
        <v>256.74</v>
      </c>
      <c r="K518" s="33">
        <f t="shared" si="38"/>
        <v>179718</v>
      </c>
      <c r="L518" s="31">
        <v>10889</v>
      </c>
      <c r="M518" s="32">
        <v>254.47</v>
      </c>
      <c r="N518" s="33">
        <f t="shared" si="39"/>
        <v>2770923.83</v>
      </c>
      <c r="O518" s="34">
        <f t="shared" si="35"/>
        <v>10145841.189999999</v>
      </c>
    </row>
    <row r="519" spans="1:15" x14ac:dyDescent="0.25">
      <c r="A519" s="20" t="s">
        <v>1189</v>
      </c>
      <c r="B519" s="20" t="s">
        <v>1190</v>
      </c>
      <c r="C519" s="31">
        <v>841</v>
      </c>
      <c r="D519" s="32">
        <v>213.41</v>
      </c>
      <c r="E519" s="33">
        <f t="shared" si="36"/>
        <v>179477.81</v>
      </c>
      <c r="F519" s="31">
        <v>19531</v>
      </c>
      <c r="G519" s="32">
        <v>211.66</v>
      </c>
      <c r="H519" s="33">
        <f t="shared" si="37"/>
        <v>4133931.46</v>
      </c>
      <c r="I519" s="31">
        <v>277</v>
      </c>
      <c r="J519" s="32">
        <v>213.41</v>
      </c>
      <c r="K519" s="33">
        <f t="shared" si="38"/>
        <v>59114.57</v>
      </c>
      <c r="L519" s="31">
        <v>6434</v>
      </c>
      <c r="M519" s="32">
        <v>211.66</v>
      </c>
      <c r="N519" s="33">
        <f t="shared" si="39"/>
        <v>1361820.44</v>
      </c>
      <c r="O519" s="34">
        <f t="shared" si="35"/>
        <v>5734344.2799999993</v>
      </c>
    </row>
    <row r="520" spans="1:15" x14ac:dyDescent="0.25">
      <c r="A520" s="20" t="s">
        <v>1360</v>
      </c>
      <c r="B520" s="20" t="s">
        <v>1383</v>
      </c>
      <c r="C520" s="31">
        <v>684</v>
      </c>
      <c r="D520" s="32">
        <v>200.44</v>
      </c>
      <c r="E520" s="33">
        <f t="shared" si="36"/>
        <v>137100.96</v>
      </c>
      <c r="F520" s="31">
        <v>22311</v>
      </c>
      <c r="G520" s="32">
        <v>198.74</v>
      </c>
      <c r="H520" s="33">
        <f t="shared" si="37"/>
        <v>4434088.1400000006</v>
      </c>
      <c r="I520" s="31">
        <v>199</v>
      </c>
      <c r="J520" s="32">
        <v>200.44</v>
      </c>
      <c r="K520" s="33">
        <f t="shared" si="38"/>
        <v>39887.56</v>
      </c>
      <c r="L520" s="31">
        <v>6488</v>
      </c>
      <c r="M520" s="32">
        <v>198.74</v>
      </c>
      <c r="N520" s="33">
        <f t="shared" si="39"/>
        <v>1289425.1200000001</v>
      </c>
      <c r="O520" s="34">
        <f t="shared" ref="O520:O583" si="40">N520+K520+H520+E520</f>
        <v>5900501.7800000003</v>
      </c>
    </row>
    <row r="521" spans="1:15" x14ac:dyDescent="0.25">
      <c r="A521" s="20" t="s">
        <v>876</v>
      </c>
      <c r="B521" s="20" t="s">
        <v>877</v>
      </c>
      <c r="C521" s="31">
        <v>1220</v>
      </c>
      <c r="D521" s="32">
        <v>238.44</v>
      </c>
      <c r="E521" s="33">
        <f t="shared" ref="E521:E584" si="41">D521*C521</f>
        <v>290896.8</v>
      </c>
      <c r="F521" s="31">
        <v>22947</v>
      </c>
      <c r="G521" s="32">
        <v>236.48</v>
      </c>
      <c r="H521" s="33">
        <f t="shared" ref="H521:H584" si="42">G521*F521</f>
        <v>5426506.5599999996</v>
      </c>
      <c r="I521" s="31">
        <v>180</v>
      </c>
      <c r="J521" s="32">
        <v>238.44</v>
      </c>
      <c r="K521" s="33">
        <f t="shared" ref="K521:K584" si="43">J521*I521</f>
        <v>42919.199999999997</v>
      </c>
      <c r="L521" s="31">
        <v>3389</v>
      </c>
      <c r="M521" s="32">
        <v>236.48</v>
      </c>
      <c r="N521" s="33">
        <f t="shared" ref="N521:N584" si="44">M521*L521</f>
        <v>801430.72</v>
      </c>
      <c r="O521" s="34">
        <f t="shared" si="40"/>
        <v>6561753.2799999993</v>
      </c>
    </row>
    <row r="522" spans="1:15" x14ac:dyDescent="0.25">
      <c r="A522" s="20" t="s">
        <v>878</v>
      </c>
      <c r="B522" s="20" t="s">
        <v>879</v>
      </c>
      <c r="C522" s="31">
        <v>1964</v>
      </c>
      <c r="D522" s="32">
        <v>272.68</v>
      </c>
      <c r="E522" s="33">
        <f t="shared" si="41"/>
        <v>535543.52</v>
      </c>
      <c r="F522" s="31">
        <v>22156</v>
      </c>
      <c r="G522" s="32">
        <v>270.24</v>
      </c>
      <c r="H522" s="33">
        <f t="shared" si="42"/>
        <v>5987437.4400000004</v>
      </c>
      <c r="I522" s="31">
        <v>824</v>
      </c>
      <c r="J522" s="32">
        <v>272.68</v>
      </c>
      <c r="K522" s="33">
        <f t="shared" si="43"/>
        <v>224688.32</v>
      </c>
      <c r="L522" s="31">
        <v>9290</v>
      </c>
      <c r="M522" s="32">
        <v>270.24</v>
      </c>
      <c r="N522" s="33">
        <f t="shared" si="44"/>
        <v>2510529.6</v>
      </c>
      <c r="O522" s="34">
        <f t="shared" si="40"/>
        <v>9258198.879999999</v>
      </c>
    </row>
    <row r="523" spans="1:15" x14ac:dyDescent="0.25">
      <c r="A523" s="20" t="s">
        <v>880</v>
      </c>
      <c r="B523" s="20" t="s">
        <v>881</v>
      </c>
      <c r="C523" s="31">
        <v>1502</v>
      </c>
      <c r="D523" s="32">
        <v>242.18</v>
      </c>
      <c r="E523" s="33">
        <f t="shared" si="41"/>
        <v>363754.36</v>
      </c>
      <c r="F523" s="31">
        <v>33372</v>
      </c>
      <c r="G523" s="32">
        <v>240.26</v>
      </c>
      <c r="H523" s="33">
        <f t="shared" si="42"/>
        <v>8017956.7199999997</v>
      </c>
      <c r="I523" s="31">
        <v>18</v>
      </c>
      <c r="J523" s="32">
        <v>242.18</v>
      </c>
      <c r="K523" s="33">
        <f t="shared" si="43"/>
        <v>4359.24</v>
      </c>
      <c r="L523" s="31">
        <v>398</v>
      </c>
      <c r="M523" s="32">
        <v>240.26</v>
      </c>
      <c r="N523" s="33">
        <f t="shared" si="44"/>
        <v>95623.48</v>
      </c>
      <c r="O523" s="34">
        <f t="shared" si="40"/>
        <v>8481693.7999999989</v>
      </c>
    </row>
    <row r="524" spans="1:15" x14ac:dyDescent="0.25">
      <c r="A524" s="20" t="s">
        <v>882</v>
      </c>
      <c r="B524" s="20" t="s">
        <v>883</v>
      </c>
      <c r="C524" s="31">
        <v>1335</v>
      </c>
      <c r="D524" s="32">
        <v>211.57</v>
      </c>
      <c r="E524" s="33">
        <f t="shared" si="41"/>
        <v>282445.95</v>
      </c>
      <c r="F524" s="31">
        <v>27107</v>
      </c>
      <c r="G524" s="32">
        <v>209.73</v>
      </c>
      <c r="H524" s="33">
        <f t="shared" si="42"/>
        <v>5685151.1099999994</v>
      </c>
      <c r="I524" s="31">
        <v>432</v>
      </c>
      <c r="J524" s="32">
        <v>211.57</v>
      </c>
      <c r="K524" s="33">
        <f t="shared" si="43"/>
        <v>91398.239999999991</v>
      </c>
      <c r="L524" s="31">
        <v>8765</v>
      </c>
      <c r="M524" s="32">
        <v>209.73</v>
      </c>
      <c r="N524" s="33">
        <f t="shared" si="44"/>
        <v>1838283.45</v>
      </c>
      <c r="O524" s="34">
        <f t="shared" si="40"/>
        <v>7897278.7499999991</v>
      </c>
    </row>
    <row r="525" spans="1:15" x14ac:dyDescent="0.25">
      <c r="A525" s="20" t="s">
        <v>1361</v>
      </c>
      <c r="B525" s="20" t="s">
        <v>1384</v>
      </c>
      <c r="C525" s="31">
        <v>4089</v>
      </c>
      <c r="D525" s="32">
        <v>228.05</v>
      </c>
      <c r="E525" s="33">
        <f t="shared" si="41"/>
        <v>932496.45000000007</v>
      </c>
      <c r="F525" s="31">
        <v>33407</v>
      </c>
      <c r="G525" s="32">
        <v>226.07</v>
      </c>
      <c r="H525" s="33">
        <f t="shared" si="42"/>
        <v>7552320.4900000002</v>
      </c>
      <c r="I525" s="31">
        <v>904</v>
      </c>
      <c r="J525" s="32">
        <v>228.05</v>
      </c>
      <c r="K525" s="33">
        <f t="shared" si="43"/>
        <v>206157.2</v>
      </c>
      <c r="L525" s="31">
        <v>7385</v>
      </c>
      <c r="M525" s="32">
        <v>226.07</v>
      </c>
      <c r="N525" s="33">
        <f t="shared" si="44"/>
        <v>1669526.95</v>
      </c>
      <c r="O525" s="34">
        <f t="shared" si="40"/>
        <v>10360501.09</v>
      </c>
    </row>
    <row r="526" spans="1:15" x14ac:dyDescent="0.25">
      <c r="A526" s="20" t="s">
        <v>1362</v>
      </c>
      <c r="B526" s="20" t="s">
        <v>1385</v>
      </c>
      <c r="C526" s="31">
        <v>0</v>
      </c>
      <c r="D526" s="32">
        <v>191.68</v>
      </c>
      <c r="E526" s="33">
        <f t="shared" si="41"/>
        <v>0</v>
      </c>
      <c r="F526" s="31">
        <v>46474</v>
      </c>
      <c r="G526" s="32">
        <v>190.12</v>
      </c>
      <c r="H526" s="33">
        <f t="shared" si="42"/>
        <v>8835636.8800000008</v>
      </c>
      <c r="I526" s="31">
        <v>0</v>
      </c>
      <c r="J526" s="32">
        <v>191.68</v>
      </c>
      <c r="K526" s="33">
        <f t="shared" si="43"/>
        <v>0</v>
      </c>
      <c r="L526" s="31">
        <v>17273</v>
      </c>
      <c r="M526" s="32">
        <v>190.12</v>
      </c>
      <c r="N526" s="33">
        <f t="shared" si="44"/>
        <v>3283942.7600000002</v>
      </c>
      <c r="O526" s="34">
        <f t="shared" si="40"/>
        <v>12119579.640000001</v>
      </c>
    </row>
    <row r="527" spans="1:15" x14ac:dyDescent="0.25">
      <c r="A527" s="20" t="s">
        <v>884</v>
      </c>
      <c r="B527" s="20" t="s">
        <v>885</v>
      </c>
      <c r="C527" s="31">
        <v>366</v>
      </c>
      <c r="D527" s="32">
        <v>312.83</v>
      </c>
      <c r="E527" s="33">
        <f t="shared" si="41"/>
        <v>114495.78</v>
      </c>
      <c r="F527" s="31">
        <v>21035</v>
      </c>
      <c r="G527" s="32">
        <v>310.02999999999997</v>
      </c>
      <c r="H527" s="33">
        <f t="shared" si="42"/>
        <v>6521481.0499999998</v>
      </c>
      <c r="I527" s="31">
        <v>98</v>
      </c>
      <c r="J527" s="32">
        <v>312.83</v>
      </c>
      <c r="K527" s="33">
        <f t="shared" si="43"/>
        <v>30657.34</v>
      </c>
      <c r="L527" s="31">
        <v>5619</v>
      </c>
      <c r="M527" s="32">
        <v>310.02999999999997</v>
      </c>
      <c r="N527" s="33">
        <f t="shared" si="44"/>
        <v>1742058.5699999998</v>
      </c>
      <c r="O527" s="34">
        <f t="shared" si="40"/>
        <v>8408692.7400000002</v>
      </c>
    </row>
    <row r="528" spans="1:15" x14ac:dyDescent="0.25">
      <c r="A528" s="20" t="s">
        <v>1363</v>
      </c>
      <c r="B528" s="20" t="s">
        <v>1386</v>
      </c>
      <c r="C528" s="31">
        <v>3073</v>
      </c>
      <c r="D528" s="32">
        <v>284.36</v>
      </c>
      <c r="E528" s="33">
        <f t="shared" si="41"/>
        <v>873838.28</v>
      </c>
      <c r="F528" s="31">
        <v>32709</v>
      </c>
      <c r="G528" s="32">
        <v>281.55</v>
      </c>
      <c r="H528" s="33">
        <f t="shared" si="42"/>
        <v>9209218.9500000011</v>
      </c>
      <c r="I528" s="31">
        <v>1343</v>
      </c>
      <c r="J528" s="32">
        <v>284.36</v>
      </c>
      <c r="K528" s="33">
        <f t="shared" si="43"/>
        <v>381895.48000000004</v>
      </c>
      <c r="L528" s="31">
        <v>14291</v>
      </c>
      <c r="M528" s="32">
        <v>281.55</v>
      </c>
      <c r="N528" s="33">
        <f t="shared" si="44"/>
        <v>4023631.0500000003</v>
      </c>
      <c r="O528" s="34">
        <f t="shared" si="40"/>
        <v>14488583.76</v>
      </c>
    </row>
    <row r="529" spans="1:15" x14ac:dyDescent="0.25">
      <c r="A529" s="20" t="s">
        <v>886</v>
      </c>
      <c r="B529" s="20" t="s">
        <v>887</v>
      </c>
      <c r="C529" s="31">
        <v>5557</v>
      </c>
      <c r="D529" s="32">
        <v>305.39999999999998</v>
      </c>
      <c r="E529" s="33">
        <f t="shared" si="41"/>
        <v>1697107.7999999998</v>
      </c>
      <c r="F529" s="31">
        <v>43518</v>
      </c>
      <c r="G529" s="32">
        <v>302.67</v>
      </c>
      <c r="H529" s="33">
        <f t="shared" si="42"/>
        <v>13171593.060000001</v>
      </c>
      <c r="I529" s="31">
        <v>933</v>
      </c>
      <c r="J529" s="32">
        <v>305.39999999999998</v>
      </c>
      <c r="K529" s="33">
        <f t="shared" si="43"/>
        <v>284938.19999999995</v>
      </c>
      <c r="L529" s="31">
        <v>7310</v>
      </c>
      <c r="M529" s="32">
        <v>302.67</v>
      </c>
      <c r="N529" s="33">
        <f t="shared" si="44"/>
        <v>2212517.7000000002</v>
      </c>
      <c r="O529" s="34">
        <f t="shared" si="40"/>
        <v>17366156.760000002</v>
      </c>
    </row>
    <row r="530" spans="1:15" x14ac:dyDescent="0.25">
      <c r="A530" s="20" t="s">
        <v>888</v>
      </c>
      <c r="B530" s="20" t="s">
        <v>889</v>
      </c>
      <c r="C530" s="31">
        <v>1585</v>
      </c>
      <c r="D530" s="32">
        <v>246.99</v>
      </c>
      <c r="E530" s="33">
        <f t="shared" si="41"/>
        <v>391479.15</v>
      </c>
      <c r="F530" s="31">
        <v>11031</v>
      </c>
      <c r="G530" s="32">
        <v>244.73</v>
      </c>
      <c r="H530" s="33">
        <f t="shared" si="42"/>
        <v>2699616.63</v>
      </c>
      <c r="I530" s="31">
        <v>393</v>
      </c>
      <c r="J530" s="32">
        <v>246.99</v>
      </c>
      <c r="K530" s="33">
        <f t="shared" si="43"/>
        <v>97067.07</v>
      </c>
      <c r="L530" s="31">
        <v>2738</v>
      </c>
      <c r="M530" s="32">
        <v>244.73</v>
      </c>
      <c r="N530" s="33">
        <f t="shared" si="44"/>
        <v>670070.74</v>
      </c>
      <c r="O530" s="34">
        <f t="shared" si="40"/>
        <v>3858233.59</v>
      </c>
    </row>
    <row r="531" spans="1:15" x14ac:dyDescent="0.25">
      <c r="A531" s="20" t="s">
        <v>890</v>
      </c>
      <c r="B531" s="20" t="s">
        <v>891</v>
      </c>
      <c r="C531" s="31">
        <v>2933</v>
      </c>
      <c r="D531" s="32">
        <v>209.91</v>
      </c>
      <c r="E531" s="33">
        <f t="shared" si="41"/>
        <v>615666.03</v>
      </c>
      <c r="F531" s="31">
        <v>16424</v>
      </c>
      <c r="G531" s="32">
        <v>208.39</v>
      </c>
      <c r="H531" s="33">
        <f t="shared" si="42"/>
        <v>3422597.36</v>
      </c>
      <c r="I531" s="31">
        <v>1265</v>
      </c>
      <c r="J531" s="32">
        <v>209.91</v>
      </c>
      <c r="K531" s="33">
        <f t="shared" si="43"/>
        <v>265536.15000000002</v>
      </c>
      <c r="L531" s="31">
        <v>7083</v>
      </c>
      <c r="M531" s="32">
        <v>208.39</v>
      </c>
      <c r="N531" s="33">
        <f t="shared" si="44"/>
        <v>1476026.3699999999</v>
      </c>
      <c r="O531" s="34">
        <f t="shared" si="40"/>
        <v>5779825.9100000001</v>
      </c>
    </row>
    <row r="532" spans="1:15" x14ac:dyDescent="0.25">
      <c r="A532" s="20" t="s">
        <v>388</v>
      </c>
      <c r="B532" s="20" t="s">
        <v>1191</v>
      </c>
      <c r="C532" s="31">
        <v>137</v>
      </c>
      <c r="D532" s="32">
        <v>198.68</v>
      </c>
      <c r="E532" s="33">
        <f t="shared" si="41"/>
        <v>27219.16</v>
      </c>
      <c r="F532" s="31">
        <v>20616</v>
      </c>
      <c r="G532" s="32">
        <v>197.11</v>
      </c>
      <c r="H532" s="33">
        <f t="shared" si="42"/>
        <v>4063619.7600000002</v>
      </c>
      <c r="I532" s="31">
        <v>47</v>
      </c>
      <c r="J532" s="32">
        <v>198.68</v>
      </c>
      <c r="K532" s="33">
        <f t="shared" si="43"/>
        <v>9337.9600000000009</v>
      </c>
      <c r="L532" s="31">
        <v>7029</v>
      </c>
      <c r="M532" s="32">
        <v>197.11</v>
      </c>
      <c r="N532" s="33">
        <f t="shared" si="44"/>
        <v>1385486.1900000002</v>
      </c>
      <c r="O532" s="34">
        <f t="shared" si="40"/>
        <v>5485663.0700000003</v>
      </c>
    </row>
    <row r="533" spans="1:15" x14ac:dyDescent="0.25">
      <c r="A533" s="20" t="s">
        <v>892</v>
      </c>
      <c r="B533" s="20" t="s">
        <v>893</v>
      </c>
      <c r="C533" s="31">
        <v>0</v>
      </c>
      <c r="D533" s="32">
        <v>192.35</v>
      </c>
      <c r="E533" s="33">
        <f t="shared" si="41"/>
        <v>0</v>
      </c>
      <c r="F533" s="31">
        <v>23927</v>
      </c>
      <c r="G533" s="32">
        <v>190.75</v>
      </c>
      <c r="H533" s="33">
        <f t="shared" si="42"/>
        <v>4564075.25</v>
      </c>
      <c r="I533" s="31">
        <v>0</v>
      </c>
      <c r="J533" s="32">
        <v>192.35</v>
      </c>
      <c r="K533" s="33">
        <f t="shared" si="43"/>
        <v>0</v>
      </c>
      <c r="L533" s="31">
        <v>9308</v>
      </c>
      <c r="M533" s="32">
        <v>190.75</v>
      </c>
      <c r="N533" s="33">
        <f t="shared" si="44"/>
        <v>1775501</v>
      </c>
      <c r="O533" s="34">
        <f t="shared" si="40"/>
        <v>6339576.25</v>
      </c>
    </row>
    <row r="534" spans="1:15" x14ac:dyDescent="0.25">
      <c r="A534" s="20" t="s">
        <v>1311</v>
      </c>
      <c r="B534" s="20" t="s">
        <v>1335</v>
      </c>
      <c r="C534" s="31">
        <v>0</v>
      </c>
      <c r="D534" s="32">
        <v>206.66</v>
      </c>
      <c r="E534" s="33">
        <f t="shared" si="41"/>
        <v>0</v>
      </c>
      <c r="F534" s="31">
        <v>0</v>
      </c>
      <c r="G534" s="32">
        <v>204.85</v>
      </c>
      <c r="H534" s="33">
        <f t="shared" si="42"/>
        <v>0</v>
      </c>
      <c r="I534" s="31">
        <v>0</v>
      </c>
      <c r="J534" s="32">
        <v>206.66</v>
      </c>
      <c r="K534" s="33">
        <f t="shared" si="43"/>
        <v>0</v>
      </c>
      <c r="L534" s="31">
        <v>0</v>
      </c>
      <c r="M534" s="32">
        <v>204.85</v>
      </c>
      <c r="N534" s="33">
        <f t="shared" si="44"/>
        <v>0</v>
      </c>
      <c r="O534" s="34">
        <f t="shared" si="40"/>
        <v>0</v>
      </c>
    </row>
    <row r="535" spans="1:15" x14ac:dyDescent="0.25">
      <c r="A535" s="20" t="s">
        <v>894</v>
      </c>
      <c r="B535" s="20" t="s">
        <v>895</v>
      </c>
      <c r="C535" s="31">
        <v>8228</v>
      </c>
      <c r="D535" s="32">
        <v>311.33</v>
      </c>
      <c r="E535" s="33">
        <f t="shared" si="41"/>
        <v>2561623.2399999998</v>
      </c>
      <c r="F535" s="31">
        <v>77575</v>
      </c>
      <c r="G535" s="32">
        <v>308.69</v>
      </c>
      <c r="H535" s="33">
        <f t="shared" si="42"/>
        <v>23946626.75</v>
      </c>
      <c r="I535" s="31">
        <v>3685</v>
      </c>
      <c r="J535" s="32">
        <v>311.33</v>
      </c>
      <c r="K535" s="33">
        <f t="shared" si="43"/>
        <v>1147251.05</v>
      </c>
      <c r="L535" s="31">
        <v>34742</v>
      </c>
      <c r="M535" s="32">
        <v>308.69</v>
      </c>
      <c r="N535" s="33">
        <f t="shared" si="44"/>
        <v>10724507.98</v>
      </c>
      <c r="O535" s="34">
        <f t="shared" si="40"/>
        <v>38380009.020000003</v>
      </c>
    </row>
    <row r="536" spans="1:15" x14ac:dyDescent="0.25">
      <c r="A536" s="20" t="s">
        <v>896</v>
      </c>
      <c r="B536" s="20" t="s">
        <v>897</v>
      </c>
      <c r="C536" s="31">
        <v>3312</v>
      </c>
      <c r="D536" s="32">
        <v>280.47000000000003</v>
      </c>
      <c r="E536" s="33">
        <f t="shared" si="41"/>
        <v>928916.64000000013</v>
      </c>
      <c r="F536" s="31">
        <v>46230</v>
      </c>
      <c r="G536" s="32">
        <v>278</v>
      </c>
      <c r="H536" s="33">
        <f t="shared" si="42"/>
        <v>12851940</v>
      </c>
      <c r="I536" s="31">
        <v>1471</v>
      </c>
      <c r="J536" s="32">
        <v>280.47000000000003</v>
      </c>
      <c r="K536" s="33">
        <f t="shared" si="43"/>
        <v>412571.37000000005</v>
      </c>
      <c r="L536" s="31">
        <v>20529</v>
      </c>
      <c r="M536" s="32">
        <v>278</v>
      </c>
      <c r="N536" s="33">
        <f t="shared" si="44"/>
        <v>5707062</v>
      </c>
      <c r="O536" s="34">
        <f t="shared" si="40"/>
        <v>19900490.010000002</v>
      </c>
    </row>
    <row r="537" spans="1:15" x14ac:dyDescent="0.25">
      <c r="A537" s="20" t="s">
        <v>1364</v>
      </c>
      <c r="B537" s="20" t="s">
        <v>1300</v>
      </c>
      <c r="C537" s="31">
        <v>3114</v>
      </c>
      <c r="D537" s="32">
        <v>306.19</v>
      </c>
      <c r="E537" s="33">
        <f t="shared" si="41"/>
        <v>953475.66</v>
      </c>
      <c r="F537" s="31">
        <v>39777</v>
      </c>
      <c r="G537" s="32">
        <v>303.49</v>
      </c>
      <c r="H537" s="33">
        <f t="shared" si="42"/>
        <v>12071921.73</v>
      </c>
      <c r="I537" s="31">
        <v>1082</v>
      </c>
      <c r="J537" s="32">
        <v>306.19</v>
      </c>
      <c r="K537" s="33">
        <f t="shared" si="43"/>
        <v>331297.58</v>
      </c>
      <c r="L537" s="31">
        <v>13819</v>
      </c>
      <c r="M537" s="32">
        <v>303.49</v>
      </c>
      <c r="N537" s="33">
        <f t="shared" si="44"/>
        <v>4193928.31</v>
      </c>
      <c r="O537" s="34">
        <f t="shared" si="40"/>
        <v>17550623.280000001</v>
      </c>
    </row>
    <row r="538" spans="1:15" x14ac:dyDescent="0.25">
      <c r="A538" s="20" t="s">
        <v>1251</v>
      </c>
      <c r="B538" s="20" t="s">
        <v>898</v>
      </c>
      <c r="C538" s="31">
        <v>0</v>
      </c>
      <c r="D538" s="32">
        <v>339.15</v>
      </c>
      <c r="E538" s="33">
        <f t="shared" si="41"/>
        <v>0</v>
      </c>
      <c r="F538" s="31">
        <v>37031</v>
      </c>
      <c r="G538" s="32">
        <v>336.37</v>
      </c>
      <c r="H538" s="33">
        <f t="shared" si="42"/>
        <v>12456117.470000001</v>
      </c>
      <c r="I538" s="31">
        <v>0</v>
      </c>
      <c r="J538" s="32">
        <v>339.15</v>
      </c>
      <c r="K538" s="33">
        <f t="shared" si="43"/>
        <v>0</v>
      </c>
      <c r="L538" s="31">
        <v>21799</v>
      </c>
      <c r="M538" s="32">
        <v>336.37</v>
      </c>
      <c r="N538" s="33">
        <f t="shared" si="44"/>
        <v>7332529.6299999999</v>
      </c>
      <c r="O538" s="34">
        <f t="shared" si="40"/>
        <v>19788647.100000001</v>
      </c>
    </row>
    <row r="539" spans="1:15" x14ac:dyDescent="0.25">
      <c r="A539" s="20" t="s">
        <v>899</v>
      </c>
      <c r="B539" s="20" t="s">
        <v>900</v>
      </c>
      <c r="C539" s="31">
        <v>3429</v>
      </c>
      <c r="D539" s="32">
        <v>297.36</v>
      </c>
      <c r="E539" s="33">
        <f t="shared" si="41"/>
        <v>1019647.4400000001</v>
      </c>
      <c r="F539" s="31">
        <v>49317</v>
      </c>
      <c r="G539" s="32">
        <v>294.82</v>
      </c>
      <c r="H539" s="33">
        <f t="shared" si="42"/>
        <v>14539637.939999999</v>
      </c>
      <c r="I539" s="31">
        <v>2196</v>
      </c>
      <c r="J539" s="32">
        <v>297.36</v>
      </c>
      <c r="K539" s="33">
        <f t="shared" si="43"/>
        <v>653002.56000000006</v>
      </c>
      <c r="L539" s="31">
        <v>31590</v>
      </c>
      <c r="M539" s="32">
        <v>294.82</v>
      </c>
      <c r="N539" s="33">
        <f t="shared" si="44"/>
        <v>9313363.7999999989</v>
      </c>
      <c r="O539" s="34">
        <f t="shared" si="40"/>
        <v>25525651.739999998</v>
      </c>
    </row>
    <row r="540" spans="1:15" x14ac:dyDescent="0.25">
      <c r="A540" s="20" t="s">
        <v>901</v>
      </c>
      <c r="B540" s="20" t="s">
        <v>1192</v>
      </c>
      <c r="C540" s="31">
        <v>18484</v>
      </c>
      <c r="D540" s="32">
        <v>221.81</v>
      </c>
      <c r="E540" s="33">
        <f t="shared" si="41"/>
        <v>4099936.04</v>
      </c>
      <c r="F540" s="31">
        <v>0</v>
      </c>
      <c r="G540" s="32">
        <v>219.64</v>
      </c>
      <c r="H540" s="33">
        <f t="shared" si="42"/>
        <v>0</v>
      </c>
      <c r="I540" s="31">
        <v>7825</v>
      </c>
      <c r="J540" s="32">
        <v>221.81</v>
      </c>
      <c r="K540" s="33">
        <f t="shared" si="43"/>
        <v>1735663.25</v>
      </c>
      <c r="L540" s="31">
        <v>0</v>
      </c>
      <c r="M540" s="32">
        <v>219.64</v>
      </c>
      <c r="N540" s="33">
        <f t="shared" si="44"/>
        <v>0</v>
      </c>
      <c r="O540" s="34">
        <f t="shared" si="40"/>
        <v>5835599.29</v>
      </c>
    </row>
    <row r="541" spans="1:15" x14ac:dyDescent="0.25">
      <c r="A541" s="20" t="s">
        <v>903</v>
      </c>
      <c r="B541" s="20" t="s">
        <v>1193</v>
      </c>
      <c r="C541" s="31">
        <v>15917</v>
      </c>
      <c r="D541" s="32">
        <v>199.42</v>
      </c>
      <c r="E541" s="33">
        <f t="shared" si="41"/>
        <v>3174168.1399999997</v>
      </c>
      <c r="F541" s="31">
        <v>0</v>
      </c>
      <c r="G541" s="32">
        <v>197.78</v>
      </c>
      <c r="H541" s="33">
        <f t="shared" si="42"/>
        <v>0</v>
      </c>
      <c r="I541" s="31">
        <v>5400</v>
      </c>
      <c r="J541" s="32">
        <v>199.42</v>
      </c>
      <c r="K541" s="33">
        <f t="shared" si="43"/>
        <v>1076868</v>
      </c>
      <c r="L541" s="31">
        <v>0</v>
      </c>
      <c r="M541" s="32">
        <v>197.78</v>
      </c>
      <c r="N541" s="33">
        <f t="shared" si="44"/>
        <v>0</v>
      </c>
      <c r="O541" s="34">
        <f t="shared" si="40"/>
        <v>4251036.1399999997</v>
      </c>
    </row>
    <row r="542" spans="1:15" x14ac:dyDescent="0.25">
      <c r="A542" s="20" t="s">
        <v>904</v>
      </c>
      <c r="B542" s="20" t="s">
        <v>1194</v>
      </c>
      <c r="C542" s="31">
        <v>32493</v>
      </c>
      <c r="D542" s="32">
        <v>218.26</v>
      </c>
      <c r="E542" s="33">
        <f t="shared" si="41"/>
        <v>7091922.1799999997</v>
      </c>
      <c r="F542" s="31">
        <v>0</v>
      </c>
      <c r="G542" s="32">
        <v>216.4</v>
      </c>
      <c r="H542" s="33">
        <f t="shared" si="42"/>
        <v>0</v>
      </c>
      <c r="I542" s="31">
        <v>9000</v>
      </c>
      <c r="J542" s="32">
        <v>218.26</v>
      </c>
      <c r="K542" s="33">
        <f t="shared" si="43"/>
        <v>1964340</v>
      </c>
      <c r="L542" s="31">
        <v>0</v>
      </c>
      <c r="M542" s="32">
        <v>216.4</v>
      </c>
      <c r="N542" s="33">
        <f t="shared" si="44"/>
        <v>0</v>
      </c>
      <c r="O542" s="34">
        <f t="shared" si="40"/>
        <v>9056262.1799999997</v>
      </c>
    </row>
    <row r="543" spans="1:15" x14ac:dyDescent="0.25">
      <c r="A543" s="20" t="s">
        <v>906</v>
      </c>
      <c r="B543" s="20" t="s">
        <v>907</v>
      </c>
      <c r="C543" s="31">
        <v>18999</v>
      </c>
      <c r="D543" s="32">
        <v>185.44</v>
      </c>
      <c r="E543" s="33">
        <f t="shared" si="41"/>
        <v>3523174.56</v>
      </c>
      <c r="F543" s="31">
        <v>940</v>
      </c>
      <c r="G543" s="32">
        <v>183.91</v>
      </c>
      <c r="H543" s="33">
        <f t="shared" si="42"/>
        <v>172875.4</v>
      </c>
      <c r="I543" s="31">
        <v>9933</v>
      </c>
      <c r="J543" s="32">
        <v>185.44</v>
      </c>
      <c r="K543" s="33">
        <f t="shared" si="43"/>
        <v>1841975.52</v>
      </c>
      <c r="L543" s="31">
        <v>491</v>
      </c>
      <c r="M543" s="32">
        <v>183.91</v>
      </c>
      <c r="N543" s="33">
        <f t="shared" si="44"/>
        <v>90299.81</v>
      </c>
      <c r="O543" s="34">
        <f t="shared" si="40"/>
        <v>5628325.29</v>
      </c>
    </row>
    <row r="544" spans="1:15" x14ac:dyDescent="0.25">
      <c r="A544" s="20" t="s">
        <v>908</v>
      </c>
      <c r="B544" s="20" t="s">
        <v>1195</v>
      </c>
      <c r="C544" s="31">
        <v>143</v>
      </c>
      <c r="D544" s="32">
        <v>213.17</v>
      </c>
      <c r="E544" s="33">
        <f t="shared" si="41"/>
        <v>30483.309999999998</v>
      </c>
      <c r="F544" s="31">
        <v>19978</v>
      </c>
      <c r="G544" s="32">
        <v>211.63</v>
      </c>
      <c r="H544" s="33">
        <f t="shared" si="42"/>
        <v>4227944.1399999997</v>
      </c>
      <c r="I544" s="31">
        <v>69</v>
      </c>
      <c r="J544" s="32">
        <v>213.17</v>
      </c>
      <c r="K544" s="33">
        <f t="shared" si="43"/>
        <v>14708.73</v>
      </c>
      <c r="L544" s="31">
        <v>9658</v>
      </c>
      <c r="M544" s="32">
        <v>211.63</v>
      </c>
      <c r="N544" s="33">
        <f t="shared" si="44"/>
        <v>2043922.54</v>
      </c>
      <c r="O544" s="34">
        <f t="shared" si="40"/>
        <v>6317058.7199999997</v>
      </c>
    </row>
    <row r="545" spans="1:15" x14ac:dyDescent="0.25">
      <c r="A545" s="20" t="s">
        <v>910</v>
      </c>
      <c r="B545" s="20" t="s">
        <v>1196</v>
      </c>
      <c r="C545" s="31">
        <v>0</v>
      </c>
      <c r="D545" s="32">
        <v>199.78</v>
      </c>
      <c r="E545" s="33">
        <f t="shared" si="41"/>
        <v>0</v>
      </c>
      <c r="F545" s="31">
        <v>19840</v>
      </c>
      <c r="G545" s="32">
        <v>198.24</v>
      </c>
      <c r="H545" s="33">
        <f t="shared" si="42"/>
        <v>3933081.6000000001</v>
      </c>
      <c r="I545" s="31">
        <v>0</v>
      </c>
      <c r="J545" s="32">
        <v>199.78</v>
      </c>
      <c r="K545" s="33">
        <f t="shared" si="43"/>
        <v>0</v>
      </c>
      <c r="L545" s="31">
        <v>10741</v>
      </c>
      <c r="M545" s="32">
        <v>198.24</v>
      </c>
      <c r="N545" s="33">
        <f t="shared" si="44"/>
        <v>2129295.8400000003</v>
      </c>
      <c r="O545" s="34">
        <f t="shared" si="40"/>
        <v>6062377.4400000004</v>
      </c>
    </row>
    <row r="546" spans="1:15" x14ac:dyDescent="0.25">
      <c r="A546" s="20" t="s">
        <v>912</v>
      </c>
      <c r="B546" s="20" t="s">
        <v>1197</v>
      </c>
      <c r="C546" s="31">
        <v>18725</v>
      </c>
      <c r="D546" s="32">
        <v>334.56</v>
      </c>
      <c r="E546" s="33">
        <f t="shared" si="41"/>
        <v>6264636</v>
      </c>
      <c r="F546" s="31">
        <v>117692</v>
      </c>
      <c r="G546" s="32">
        <v>331.81</v>
      </c>
      <c r="H546" s="33">
        <f t="shared" si="42"/>
        <v>39051382.520000003</v>
      </c>
      <c r="I546" s="31">
        <v>7669</v>
      </c>
      <c r="J546" s="32">
        <v>334.56</v>
      </c>
      <c r="K546" s="33">
        <f t="shared" si="43"/>
        <v>2565740.64</v>
      </c>
      <c r="L546" s="31">
        <v>48201</v>
      </c>
      <c r="M546" s="32">
        <v>331.81</v>
      </c>
      <c r="N546" s="33">
        <f t="shared" si="44"/>
        <v>15993573.810000001</v>
      </c>
      <c r="O546" s="34">
        <f t="shared" si="40"/>
        <v>63875332.969999999</v>
      </c>
    </row>
    <row r="547" spans="1:15" x14ac:dyDescent="0.25">
      <c r="A547" s="20" t="s">
        <v>914</v>
      </c>
      <c r="B547" s="20" t="s">
        <v>915</v>
      </c>
      <c r="C547" s="31">
        <v>1700</v>
      </c>
      <c r="D547" s="32">
        <v>339.25</v>
      </c>
      <c r="E547" s="33">
        <f t="shared" si="41"/>
        <v>576725</v>
      </c>
      <c r="F547" s="31">
        <v>77653</v>
      </c>
      <c r="G547" s="32">
        <v>336.6</v>
      </c>
      <c r="H547" s="33">
        <f t="shared" si="42"/>
        <v>26137999.800000001</v>
      </c>
      <c r="I547" s="31">
        <v>616</v>
      </c>
      <c r="J547" s="32">
        <v>339.25</v>
      </c>
      <c r="K547" s="33">
        <f t="shared" si="43"/>
        <v>208978</v>
      </c>
      <c r="L547" s="31">
        <v>28126</v>
      </c>
      <c r="M547" s="32">
        <v>336.6</v>
      </c>
      <c r="N547" s="33">
        <f t="shared" si="44"/>
        <v>9467211.6000000015</v>
      </c>
      <c r="O547" s="34">
        <f t="shared" si="40"/>
        <v>36390914.400000006</v>
      </c>
    </row>
    <row r="548" spans="1:15" x14ac:dyDescent="0.25">
      <c r="A548" s="20" t="s">
        <v>916</v>
      </c>
      <c r="B548" s="20" t="s">
        <v>1198</v>
      </c>
      <c r="C548" s="31">
        <v>2349</v>
      </c>
      <c r="D548" s="32">
        <v>172.56</v>
      </c>
      <c r="E548" s="33">
        <f t="shared" si="41"/>
        <v>405343.44</v>
      </c>
      <c r="F548" s="31">
        <v>38663</v>
      </c>
      <c r="G548" s="32">
        <v>171.11</v>
      </c>
      <c r="H548" s="33">
        <f t="shared" si="42"/>
        <v>6615625.9300000006</v>
      </c>
      <c r="I548" s="31">
        <v>861</v>
      </c>
      <c r="J548" s="32">
        <v>172.56</v>
      </c>
      <c r="K548" s="33">
        <f t="shared" si="43"/>
        <v>148574.16</v>
      </c>
      <c r="L548" s="31">
        <v>14178</v>
      </c>
      <c r="M548" s="32">
        <v>171.11</v>
      </c>
      <c r="N548" s="33">
        <f t="shared" si="44"/>
        <v>2425997.58</v>
      </c>
      <c r="O548" s="34">
        <f t="shared" si="40"/>
        <v>9595541.1100000013</v>
      </c>
    </row>
    <row r="549" spans="1:15" x14ac:dyDescent="0.25">
      <c r="A549" s="20" t="s">
        <v>918</v>
      </c>
      <c r="B549" s="20" t="s">
        <v>1199</v>
      </c>
      <c r="C549" s="31">
        <v>1733</v>
      </c>
      <c r="D549" s="32">
        <v>265.63</v>
      </c>
      <c r="E549" s="33">
        <f t="shared" si="41"/>
        <v>460336.79</v>
      </c>
      <c r="F549" s="31">
        <v>81118</v>
      </c>
      <c r="G549" s="32">
        <v>263.39999999999998</v>
      </c>
      <c r="H549" s="33">
        <f t="shared" si="42"/>
        <v>21366481.199999999</v>
      </c>
      <c r="I549" s="31">
        <v>195</v>
      </c>
      <c r="J549" s="32">
        <v>265.63</v>
      </c>
      <c r="K549" s="33">
        <f t="shared" si="43"/>
        <v>51797.85</v>
      </c>
      <c r="L549" s="31">
        <v>9114</v>
      </c>
      <c r="M549" s="32">
        <v>263.39999999999998</v>
      </c>
      <c r="N549" s="33">
        <f t="shared" si="44"/>
        <v>2400627.5999999996</v>
      </c>
      <c r="O549" s="34">
        <f t="shared" si="40"/>
        <v>24279243.439999998</v>
      </c>
    </row>
    <row r="550" spans="1:15" x14ac:dyDescent="0.25">
      <c r="A550" s="20" t="s">
        <v>920</v>
      </c>
      <c r="B550" s="20" t="s">
        <v>921</v>
      </c>
      <c r="C550" s="31">
        <v>1284</v>
      </c>
      <c r="D550" s="32">
        <v>235.61</v>
      </c>
      <c r="E550" s="33">
        <f t="shared" si="41"/>
        <v>302523.24</v>
      </c>
      <c r="F550" s="31">
        <v>12092</v>
      </c>
      <c r="G550" s="32">
        <v>233.47</v>
      </c>
      <c r="H550" s="33">
        <f t="shared" si="42"/>
        <v>2823119.2399999998</v>
      </c>
      <c r="I550" s="31">
        <v>0</v>
      </c>
      <c r="J550" s="32">
        <v>235.61</v>
      </c>
      <c r="K550" s="33">
        <f t="shared" si="43"/>
        <v>0</v>
      </c>
      <c r="L550" s="31">
        <v>0</v>
      </c>
      <c r="M550" s="32">
        <v>233.47</v>
      </c>
      <c r="N550" s="33">
        <f t="shared" si="44"/>
        <v>0</v>
      </c>
      <c r="O550" s="34">
        <f t="shared" si="40"/>
        <v>3125642.4799999995</v>
      </c>
    </row>
    <row r="551" spans="1:15" x14ac:dyDescent="0.25">
      <c r="A551" s="20" t="s">
        <v>922</v>
      </c>
      <c r="B551" s="20" t="s">
        <v>923</v>
      </c>
      <c r="C551" s="31">
        <v>14</v>
      </c>
      <c r="D551" s="32">
        <v>244.52</v>
      </c>
      <c r="E551" s="33">
        <f t="shared" si="41"/>
        <v>3423.28</v>
      </c>
      <c r="F551" s="31">
        <v>22636</v>
      </c>
      <c r="G551" s="32">
        <v>242.42</v>
      </c>
      <c r="H551" s="33">
        <f t="shared" si="42"/>
        <v>5487419.1200000001</v>
      </c>
      <c r="I551" s="31">
        <v>5</v>
      </c>
      <c r="J551" s="32">
        <v>244.52</v>
      </c>
      <c r="K551" s="33">
        <f t="shared" si="43"/>
        <v>1222.6000000000001</v>
      </c>
      <c r="L551" s="31">
        <v>7283</v>
      </c>
      <c r="M551" s="32">
        <v>242.42</v>
      </c>
      <c r="N551" s="33">
        <f t="shared" si="44"/>
        <v>1765544.8599999999</v>
      </c>
      <c r="O551" s="34">
        <f t="shared" si="40"/>
        <v>7257609.8600000003</v>
      </c>
    </row>
    <row r="552" spans="1:15" x14ac:dyDescent="0.25">
      <c r="A552" s="20" t="s">
        <v>924</v>
      </c>
      <c r="B552" s="20" t="s">
        <v>1200</v>
      </c>
      <c r="C552" s="31">
        <v>34</v>
      </c>
      <c r="D552" s="32">
        <v>294.85000000000002</v>
      </c>
      <c r="E552" s="33">
        <f t="shared" si="41"/>
        <v>10024.900000000001</v>
      </c>
      <c r="F552" s="31">
        <v>33387</v>
      </c>
      <c r="G552" s="32">
        <v>292.22000000000003</v>
      </c>
      <c r="H552" s="33">
        <f t="shared" si="42"/>
        <v>9756349.1400000006</v>
      </c>
      <c r="I552" s="31">
        <v>7</v>
      </c>
      <c r="J552" s="32">
        <v>294.85000000000002</v>
      </c>
      <c r="K552" s="33">
        <f t="shared" si="43"/>
        <v>2063.9500000000003</v>
      </c>
      <c r="L552" s="31">
        <v>6631</v>
      </c>
      <c r="M552" s="32">
        <v>292.22000000000003</v>
      </c>
      <c r="N552" s="33">
        <f t="shared" si="44"/>
        <v>1937710.82</v>
      </c>
      <c r="O552" s="34">
        <f t="shared" si="40"/>
        <v>11706148.810000001</v>
      </c>
    </row>
    <row r="553" spans="1:15" x14ac:dyDescent="0.25">
      <c r="A553" s="20" t="s">
        <v>926</v>
      </c>
      <c r="B553" s="20" t="s">
        <v>927</v>
      </c>
      <c r="C553" s="31">
        <v>2768</v>
      </c>
      <c r="D553" s="32">
        <v>253.25</v>
      </c>
      <c r="E553" s="33">
        <f t="shared" si="41"/>
        <v>700996</v>
      </c>
      <c r="F553" s="31">
        <v>31624</v>
      </c>
      <c r="G553" s="32">
        <v>250.7</v>
      </c>
      <c r="H553" s="33">
        <f t="shared" si="42"/>
        <v>7928136.7999999998</v>
      </c>
      <c r="I553" s="31">
        <v>708</v>
      </c>
      <c r="J553" s="32">
        <v>253.25</v>
      </c>
      <c r="K553" s="33">
        <f t="shared" si="43"/>
        <v>179301</v>
      </c>
      <c r="L553" s="31">
        <v>8086</v>
      </c>
      <c r="M553" s="32">
        <v>250.7</v>
      </c>
      <c r="N553" s="33">
        <f t="shared" si="44"/>
        <v>2027160.2</v>
      </c>
      <c r="O553" s="34">
        <f t="shared" si="40"/>
        <v>10835594</v>
      </c>
    </row>
    <row r="554" spans="1:15" x14ac:dyDescent="0.25">
      <c r="A554" s="20" t="s">
        <v>928</v>
      </c>
      <c r="B554" s="20" t="s">
        <v>1336</v>
      </c>
      <c r="C554" s="31">
        <v>361</v>
      </c>
      <c r="D554" s="32">
        <v>170.37</v>
      </c>
      <c r="E554" s="33">
        <f t="shared" si="41"/>
        <v>61503.57</v>
      </c>
      <c r="F554" s="31">
        <v>14718</v>
      </c>
      <c r="G554" s="32">
        <v>169.02</v>
      </c>
      <c r="H554" s="33">
        <f t="shared" si="42"/>
        <v>2487636.3600000003</v>
      </c>
      <c r="I554" s="31">
        <v>84</v>
      </c>
      <c r="J554" s="32">
        <v>170.37</v>
      </c>
      <c r="K554" s="33">
        <f t="shared" si="43"/>
        <v>14311.08</v>
      </c>
      <c r="L554" s="31">
        <v>3443</v>
      </c>
      <c r="M554" s="32">
        <v>169.02</v>
      </c>
      <c r="N554" s="33">
        <f t="shared" si="44"/>
        <v>581935.86</v>
      </c>
      <c r="O554" s="34">
        <f t="shared" si="40"/>
        <v>3145386.87</v>
      </c>
    </row>
    <row r="555" spans="1:15" x14ac:dyDescent="0.25">
      <c r="A555" s="20" t="s">
        <v>930</v>
      </c>
      <c r="B555" s="20" t="s">
        <v>931</v>
      </c>
      <c r="C555" s="31">
        <v>5780</v>
      </c>
      <c r="D555" s="32">
        <v>313.24</v>
      </c>
      <c r="E555" s="33">
        <f t="shared" si="41"/>
        <v>1810527.2</v>
      </c>
      <c r="F555" s="31">
        <v>35257</v>
      </c>
      <c r="G555" s="32">
        <v>310.43</v>
      </c>
      <c r="H555" s="33">
        <f t="shared" si="42"/>
        <v>10944830.51</v>
      </c>
      <c r="I555" s="31">
        <v>0</v>
      </c>
      <c r="J555" s="32">
        <v>313.24</v>
      </c>
      <c r="K555" s="33">
        <f t="shared" si="43"/>
        <v>0</v>
      </c>
      <c r="L555" s="31">
        <v>0</v>
      </c>
      <c r="M555" s="32">
        <v>310.43</v>
      </c>
      <c r="N555" s="33">
        <f t="shared" si="44"/>
        <v>0</v>
      </c>
      <c r="O555" s="34">
        <f t="shared" si="40"/>
        <v>12755357.709999999</v>
      </c>
    </row>
    <row r="556" spans="1:15" x14ac:dyDescent="0.25">
      <c r="A556" s="20" t="s">
        <v>932</v>
      </c>
      <c r="B556" s="20" t="s">
        <v>1201</v>
      </c>
      <c r="C556" s="31">
        <v>23384</v>
      </c>
      <c r="D556" s="32">
        <v>363.93</v>
      </c>
      <c r="E556" s="33">
        <f t="shared" si="41"/>
        <v>8510139.120000001</v>
      </c>
      <c r="F556" s="31">
        <v>56263</v>
      </c>
      <c r="G556" s="32">
        <v>360.93</v>
      </c>
      <c r="H556" s="33">
        <f t="shared" si="42"/>
        <v>20307004.59</v>
      </c>
      <c r="I556" s="31">
        <v>10146</v>
      </c>
      <c r="J556" s="32">
        <v>363.93</v>
      </c>
      <c r="K556" s="33">
        <f t="shared" si="43"/>
        <v>3692433.7800000003</v>
      </c>
      <c r="L556" s="31">
        <v>24412</v>
      </c>
      <c r="M556" s="32">
        <v>360.93</v>
      </c>
      <c r="N556" s="33">
        <f t="shared" si="44"/>
        <v>8811023.1600000001</v>
      </c>
      <c r="O556" s="34">
        <f t="shared" si="40"/>
        <v>41320600.650000006</v>
      </c>
    </row>
    <row r="557" spans="1:15" x14ac:dyDescent="0.25">
      <c r="A557" s="20" t="s">
        <v>1252</v>
      </c>
      <c r="B557" s="20" t="s">
        <v>1301</v>
      </c>
      <c r="C557" s="31">
        <v>437</v>
      </c>
      <c r="D557" s="32">
        <v>237.77</v>
      </c>
      <c r="E557" s="33">
        <f t="shared" si="41"/>
        <v>103905.49</v>
      </c>
      <c r="F557" s="31">
        <v>13059</v>
      </c>
      <c r="G557" s="32">
        <v>235.82</v>
      </c>
      <c r="H557" s="33">
        <f t="shared" si="42"/>
        <v>3079573.38</v>
      </c>
      <c r="I557" s="31">
        <v>219</v>
      </c>
      <c r="J557" s="32">
        <v>237.77</v>
      </c>
      <c r="K557" s="33">
        <f t="shared" si="43"/>
        <v>52071.630000000005</v>
      </c>
      <c r="L557" s="31">
        <v>6554</v>
      </c>
      <c r="M557" s="32">
        <v>235.82</v>
      </c>
      <c r="N557" s="33">
        <f t="shared" si="44"/>
        <v>1545564.28</v>
      </c>
      <c r="O557" s="34">
        <f t="shared" si="40"/>
        <v>4781114.78</v>
      </c>
    </row>
    <row r="558" spans="1:15" x14ac:dyDescent="0.25">
      <c r="A558" s="20" t="s">
        <v>936</v>
      </c>
      <c r="B558" s="20" t="s">
        <v>937</v>
      </c>
      <c r="C558" s="31">
        <v>1131</v>
      </c>
      <c r="D558" s="32">
        <v>314.17</v>
      </c>
      <c r="E558" s="33">
        <f t="shared" si="41"/>
        <v>355326.27</v>
      </c>
      <c r="F558" s="31">
        <v>31267</v>
      </c>
      <c r="G558" s="32">
        <v>311.51</v>
      </c>
      <c r="H558" s="33">
        <f t="shared" si="42"/>
        <v>9739983.1699999999</v>
      </c>
      <c r="I558" s="31">
        <v>1069</v>
      </c>
      <c r="J558" s="32">
        <v>314.17</v>
      </c>
      <c r="K558" s="33">
        <f t="shared" si="43"/>
        <v>335847.73000000004</v>
      </c>
      <c r="L558" s="31">
        <v>29544</v>
      </c>
      <c r="M558" s="32">
        <v>311.51</v>
      </c>
      <c r="N558" s="33">
        <f t="shared" si="44"/>
        <v>9203251.4399999995</v>
      </c>
      <c r="O558" s="34">
        <f t="shared" si="40"/>
        <v>19634408.609999999</v>
      </c>
    </row>
    <row r="559" spans="1:15" x14ac:dyDescent="0.25">
      <c r="A559" s="20" t="s">
        <v>938</v>
      </c>
      <c r="B559" s="20" t="s">
        <v>939</v>
      </c>
      <c r="C559" s="31">
        <v>1192</v>
      </c>
      <c r="D559" s="32">
        <v>279.12</v>
      </c>
      <c r="E559" s="33">
        <f t="shared" si="41"/>
        <v>332711.03999999998</v>
      </c>
      <c r="F559" s="31">
        <v>69402</v>
      </c>
      <c r="G559" s="32">
        <v>276.93</v>
      </c>
      <c r="H559" s="33">
        <f t="shared" si="42"/>
        <v>19219495.859999999</v>
      </c>
      <c r="I559" s="31">
        <v>0</v>
      </c>
      <c r="J559" s="32">
        <v>279.12</v>
      </c>
      <c r="K559" s="33">
        <f t="shared" si="43"/>
        <v>0</v>
      </c>
      <c r="L559" s="31">
        <v>0</v>
      </c>
      <c r="M559" s="32">
        <v>276.93</v>
      </c>
      <c r="N559" s="33">
        <f t="shared" si="44"/>
        <v>0</v>
      </c>
      <c r="O559" s="34">
        <f t="shared" si="40"/>
        <v>19552206.899999999</v>
      </c>
    </row>
    <row r="560" spans="1:15" x14ac:dyDescent="0.25">
      <c r="A560" s="20" t="s">
        <v>940</v>
      </c>
      <c r="B560" s="20" t="s">
        <v>941</v>
      </c>
      <c r="C560" s="31">
        <v>2783</v>
      </c>
      <c r="D560" s="32">
        <v>226.48</v>
      </c>
      <c r="E560" s="33">
        <f t="shared" si="41"/>
        <v>630293.84</v>
      </c>
      <c r="F560" s="31">
        <v>19735</v>
      </c>
      <c r="G560" s="32">
        <v>224.88</v>
      </c>
      <c r="H560" s="33">
        <f t="shared" si="42"/>
        <v>4438006.8</v>
      </c>
      <c r="I560" s="31">
        <v>1379</v>
      </c>
      <c r="J560" s="32">
        <v>226.48</v>
      </c>
      <c r="K560" s="33">
        <f t="shared" si="43"/>
        <v>312315.92</v>
      </c>
      <c r="L560" s="31">
        <v>9779</v>
      </c>
      <c r="M560" s="32">
        <v>224.88</v>
      </c>
      <c r="N560" s="33">
        <f t="shared" si="44"/>
        <v>2199101.52</v>
      </c>
      <c r="O560" s="34">
        <f t="shared" si="40"/>
        <v>7579718.0800000001</v>
      </c>
    </row>
    <row r="561" spans="1:15" x14ac:dyDescent="0.25">
      <c r="A561" s="20" t="s">
        <v>942</v>
      </c>
      <c r="B561" s="20" t="s">
        <v>943</v>
      </c>
      <c r="C561" s="31">
        <v>1870</v>
      </c>
      <c r="D561" s="32">
        <v>270.75</v>
      </c>
      <c r="E561" s="33">
        <f t="shared" si="41"/>
        <v>506302.5</v>
      </c>
      <c r="F561" s="31">
        <v>6109</v>
      </c>
      <c r="G561" s="32">
        <v>268.32</v>
      </c>
      <c r="H561" s="33">
        <f t="shared" si="42"/>
        <v>1639166.88</v>
      </c>
      <c r="I561" s="31">
        <v>1003</v>
      </c>
      <c r="J561" s="32">
        <v>270.75</v>
      </c>
      <c r="K561" s="33">
        <f t="shared" si="43"/>
        <v>271562.25</v>
      </c>
      <c r="L561" s="31">
        <v>3276</v>
      </c>
      <c r="M561" s="32">
        <v>268.32</v>
      </c>
      <c r="N561" s="33">
        <f t="shared" si="44"/>
        <v>879016.32</v>
      </c>
      <c r="O561" s="34">
        <f t="shared" si="40"/>
        <v>3296047.9499999997</v>
      </c>
    </row>
    <row r="562" spans="1:15" x14ac:dyDescent="0.25">
      <c r="A562" s="20" t="s">
        <v>944</v>
      </c>
      <c r="B562" s="20" t="s">
        <v>945</v>
      </c>
      <c r="C562" s="31">
        <v>0</v>
      </c>
      <c r="D562" s="32">
        <v>326.23</v>
      </c>
      <c r="E562" s="33">
        <f t="shared" si="41"/>
        <v>0</v>
      </c>
      <c r="F562" s="31">
        <v>56715</v>
      </c>
      <c r="G562" s="32">
        <v>323.2</v>
      </c>
      <c r="H562" s="33">
        <f t="shared" si="42"/>
        <v>18330288</v>
      </c>
      <c r="I562" s="31">
        <v>0</v>
      </c>
      <c r="J562" s="32">
        <v>326.23</v>
      </c>
      <c r="K562" s="33">
        <f t="shared" si="43"/>
        <v>0</v>
      </c>
      <c r="L562" s="31">
        <v>16558</v>
      </c>
      <c r="M562" s="32">
        <v>323.2</v>
      </c>
      <c r="N562" s="33">
        <f t="shared" si="44"/>
        <v>5351545.5999999996</v>
      </c>
      <c r="O562" s="34">
        <f t="shared" si="40"/>
        <v>23681833.600000001</v>
      </c>
    </row>
    <row r="563" spans="1:15" x14ac:dyDescent="0.25">
      <c r="A563" s="20" t="s">
        <v>946</v>
      </c>
      <c r="B563" s="20" t="s">
        <v>947</v>
      </c>
      <c r="C563" s="31">
        <v>1463</v>
      </c>
      <c r="D563" s="32">
        <v>184.26</v>
      </c>
      <c r="E563" s="33">
        <f t="shared" si="41"/>
        <v>269572.38</v>
      </c>
      <c r="F563" s="31">
        <v>14533</v>
      </c>
      <c r="G563" s="32">
        <v>182.84</v>
      </c>
      <c r="H563" s="33">
        <f t="shared" si="42"/>
        <v>2657213.7200000002</v>
      </c>
      <c r="I563" s="31">
        <v>1001</v>
      </c>
      <c r="J563" s="32">
        <v>184.26</v>
      </c>
      <c r="K563" s="33">
        <f t="shared" si="43"/>
        <v>184444.25999999998</v>
      </c>
      <c r="L563" s="31">
        <v>9942</v>
      </c>
      <c r="M563" s="32">
        <v>182.84</v>
      </c>
      <c r="N563" s="33">
        <f t="shared" si="44"/>
        <v>1817795.28</v>
      </c>
      <c r="O563" s="34">
        <f t="shared" si="40"/>
        <v>4929025.6399999997</v>
      </c>
    </row>
    <row r="564" spans="1:15" x14ac:dyDescent="0.25">
      <c r="A564" s="20" t="s">
        <v>948</v>
      </c>
      <c r="B564" s="20" t="s">
        <v>949</v>
      </c>
      <c r="C564" s="31">
        <v>0</v>
      </c>
      <c r="D564" s="32">
        <v>172.05</v>
      </c>
      <c r="E564" s="33">
        <f t="shared" si="41"/>
        <v>0</v>
      </c>
      <c r="F564" s="31">
        <v>36039</v>
      </c>
      <c r="G564" s="32">
        <v>170.78</v>
      </c>
      <c r="H564" s="33">
        <f t="shared" si="42"/>
        <v>6154740.4199999999</v>
      </c>
      <c r="I564" s="31">
        <v>0</v>
      </c>
      <c r="J564" s="32">
        <v>172.05</v>
      </c>
      <c r="K564" s="33">
        <f t="shared" si="43"/>
        <v>0</v>
      </c>
      <c r="L564" s="31">
        <v>6165</v>
      </c>
      <c r="M564" s="32">
        <v>170.78</v>
      </c>
      <c r="N564" s="33">
        <f t="shared" si="44"/>
        <v>1052858.7</v>
      </c>
      <c r="O564" s="34">
        <f t="shared" si="40"/>
        <v>7207599.1200000001</v>
      </c>
    </row>
    <row r="565" spans="1:15" x14ac:dyDescent="0.25">
      <c r="A565" s="20" t="s">
        <v>950</v>
      </c>
      <c r="B565" s="20" t="s">
        <v>951</v>
      </c>
      <c r="C565" s="31">
        <v>316</v>
      </c>
      <c r="D565" s="32">
        <v>184.4</v>
      </c>
      <c r="E565" s="33">
        <f t="shared" si="41"/>
        <v>58270.400000000001</v>
      </c>
      <c r="F565" s="31">
        <v>11793</v>
      </c>
      <c r="G565" s="32">
        <v>182.87</v>
      </c>
      <c r="H565" s="33">
        <f t="shared" si="42"/>
        <v>2156585.91</v>
      </c>
      <c r="I565" s="31">
        <v>291</v>
      </c>
      <c r="J565" s="32">
        <v>184.4</v>
      </c>
      <c r="K565" s="33">
        <f t="shared" si="43"/>
        <v>53660.4</v>
      </c>
      <c r="L565" s="31">
        <v>10841</v>
      </c>
      <c r="M565" s="32">
        <v>182.87</v>
      </c>
      <c r="N565" s="33">
        <f t="shared" si="44"/>
        <v>1982493.6700000002</v>
      </c>
      <c r="O565" s="34">
        <f t="shared" si="40"/>
        <v>4251010.3800000008</v>
      </c>
    </row>
    <row r="566" spans="1:15" x14ac:dyDescent="0.25">
      <c r="A566" s="20" t="s">
        <v>952</v>
      </c>
      <c r="B566" s="20" t="s">
        <v>953</v>
      </c>
      <c r="C566" s="31">
        <v>12313</v>
      </c>
      <c r="D566" s="32">
        <v>221.54</v>
      </c>
      <c r="E566" s="33">
        <f t="shared" si="41"/>
        <v>2727822.02</v>
      </c>
      <c r="F566" s="31">
        <v>82877</v>
      </c>
      <c r="G566" s="32">
        <v>219.86</v>
      </c>
      <c r="H566" s="33">
        <f t="shared" si="42"/>
        <v>18221337.220000003</v>
      </c>
      <c r="I566" s="31">
        <v>4090</v>
      </c>
      <c r="J566" s="32">
        <v>221.54</v>
      </c>
      <c r="K566" s="33">
        <f t="shared" si="43"/>
        <v>906098.6</v>
      </c>
      <c r="L566" s="31">
        <v>27530</v>
      </c>
      <c r="M566" s="32">
        <v>219.86</v>
      </c>
      <c r="N566" s="33">
        <f t="shared" si="44"/>
        <v>6052745.8000000007</v>
      </c>
      <c r="O566" s="34">
        <f t="shared" si="40"/>
        <v>27908003.640000004</v>
      </c>
    </row>
    <row r="567" spans="1:15" x14ac:dyDescent="0.25">
      <c r="A567" s="20" t="s">
        <v>954</v>
      </c>
      <c r="B567" s="20" t="s">
        <v>955</v>
      </c>
      <c r="C567" s="31">
        <v>0</v>
      </c>
      <c r="D567" s="32">
        <v>226.54</v>
      </c>
      <c r="E567" s="33">
        <f t="shared" si="41"/>
        <v>0</v>
      </c>
      <c r="F567" s="31">
        <v>74821</v>
      </c>
      <c r="G567" s="32">
        <v>224.62</v>
      </c>
      <c r="H567" s="33">
        <f t="shared" si="42"/>
        <v>16806293.02</v>
      </c>
      <c r="I567" s="31">
        <v>0</v>
      </c>
      <c r="J567" s="32">
        <v>226.54</v>
      </c>
      <c r="K567" s="33">
        <f t="shared" si="43"/>
        <v>0</v>
      </c>
      <c r="L567" s="31">
        <v>31736</v>
      </c>
      <c r="M567" s="32">
        <v>224.62</v>
      </c>
      <c r="N567" s="33">
        <f t="shared" si="44"/>
        <v>7128540.3200000003</v>
      </c>
      <c r="O567" s="34">
        <f t="shared" si="40"/>
        <v>23934833.34</v>
      </c>
    </row>
    <row r="568" spans="1:15" x14ac:dyDescent="0.25">
      <c r="A568" s="20" t="s">
        <v>956</v>
      </c>
      <c r="B568" s="20" t="s">
        <v>957</v>
      </c>
      <c r="C568" s="31">
        <v>1642</v>
      </c>
      <c r="D568" s="32">
        <v>236.07</v>
      </c>
      <c r="E568" s="33">
        <f t="shared" si="41"/>
        <v>387626.94</v>
      </c>
      <c r="F568" s="31">
        <v>23120</v>
      </c>
      <c r="G568" s="32">
        <v>233.66</v>
      </c>
      <c r="H568" s="33">
        <f t="shared" si="42"/>
        <v>5402219.2000000002</v>
      </c>
      <c r="I568" s="31">
        <v>401</v>
      </c>
      <c r="J568" s="32">
        <v>236.07</v>
      </c>
      <c r="K568" s="33">
        <f t="shared" si="43"/>
        <v>94664.069999999992</v>
      </c>
      <c r="L568" s="31">
        <v>5649</v>
      </c>
      <c r="M568" s="32">
        <v>233.66</v>
      </c>
      <c r="N568" s="33">
        <f t="shared" si="44"/>
        <v>1319945.3400000001</v>
      </c>
      <c r="O568" s="34">
        <f t="shared" si="40"/>
        <v>7204455.5500000007</v>
      </c>
    </row>
    <row r="569" spans="1:15" x14ac:dyDescent="0.25">
      <c r="A569" s="20" t="s">
        <v>958</v>
      </c>
      <c r="B569" s="20" t="s">
        <v>959</v>
      </c>
      <c r="C569" s="31">
        <v>446</v>
      </c>
      <c r="D569" s="32">
        <v>200.28</v>
      </c>
      <c r="E569" s="33">
        <f t="shared" si="41"/>
        <v>89324.88</v>
      </c>
      <c r="F569" s="31">
        <v>24750</v>
      </c>
      <c r="G569" s="32">
        <v>198.93</v>
      </c>
      <c r="H569" s="33">
        <f t="shared" si="42"/>
        <v>4923517.5</v>
      </c>
      <c r="I569" s="31">
        <v>257</v>
      </c>
      <c r="J569" s="32">
        <v>200.28</v>
      </c>
      <c r="K569" s="33">
        <f t="shared" si="43"/>
        <v>51471.96</v>
      </c>
      <c r="L569" s="31">
        <v>14256</v>
      </c>
      <c r="M569" s="32">
        <v>198.93</v>
      </c>
      <c r="N569" s="33">
        <f t="shared" si="44"/>
        <v>2835946.08</v>
      </c>
      <c r="O569" s="34">
        <f t="shared" si="40"/>
        <v>7900260.4199999999</v>
      </c>
    </row>
    <row r="570" spans="1:15" x14ac:dyDescent="0.25">
      <c r="A570" s="20" t="s">
        <v>960</v>
      </c>
      <c r="B570" s="20" t="s">
        <v>961</v>
      </c>
      <c r="C570" s="31">
        <v>0</v>
      </c>
      <c r="D570" s="32">
        <v>223.42</v>
      </c>
      <c r="E570" s="33">
        <f t="shared" si="41"/>
        <v>0</v>
      </c>
      <c r="F570" s="31">
        <v>9090</v>
      </c>
      <c r="G570" s="32">
        <v>221.53</v>
      </c>
      <c r="H570" s="33">
        <f t="shared" si="42"/>
        <v>2013707.7</v>
      </c>
      <c r="I570" s="31">
        <v>0</v>
      </c>
      <c r="J570" s="32">
        <v>223.42</v>
      </c>
      <c r="K570" s="33">
        <f t="shared" si="43"/>
        <v>0</v>
      </c>
      <c r="L570" s="31">
        <v>4324</v>
      </c>
      <c r="M570" s="32">
        <v>221.53</v>
      </c>
      <c r="N570" s="33">
        <f t="shared" si="44"/>
        <v>957895.72</v>
      </c>
      <c r="O570" s="34">
        <f t="shared" si="40"/>
        <v>2971603.42</v>
      </c>
    </row>
    <row r="571" spans="1:15" x14ac:dyDescent="0.25">
      <c r="A571" s="20" t="s">
        <v>1202</v>
      </c>
      <c r="B571" s="20" t="s">
        <v>1203</v>
      </c>
      <c r="C571" s="31">
        <v>0</v>
      </c>
      <c r="D571" s="32">
        <v>326.93</v>
      </c>
      <c r="E571" s="33">
        <f t="shared" si="41"/>
        <v>0</v>
      </c>
      <c r="F571" s="31">
        <v>1300</v>
      </c>
      <c r="G571" s="32">
        <v>324.69</v>
      </c>
      <c r="H571" s="33">
        <f t="shared" si="42"/>
        <v>422097</v>
      </c>
      <c r="I571" s="31">
        <v>0</v>
      </c>
      <c r="J571" s="32">
        <v>326.93</v>
      </c>
      <c r="K571" s="33">
        <f t="shared" si="43"/>
        <v>0</v>
      </c>
      <c r="L571" s="31">
        <v>1873</v>
      </c>
      <c r="M571" s="32">
        <v>324.69</v>
      </c>
      <c r="N571" s="33">
        <f t="shared" si="44"/>
        <v>608144.37</v>
      </c>
      <c r="O571" s="34">
        <f t="shared" si="40"/>
        <v>1030241.37</v>
      </c>
    </row>
    <row r="572" spans="1:15" x14ac:dyDescent="0.25">
      <c r="A572" s="20" t="s">
        <v>962</v>
      </c>
      <c r="B572" s="20" t="s">
        <v>963</v>
      </c>
      <c r="C572" s="31">
        <v>884</v>
      </c>
      <c r="D572" s="32">
        <v>218.48</v>
      </c>
      <c r="E572" s="33">
        <f t="shared" si="41"/>
        <v>193136.31999999998</v>
      </c>
      <c r="F572" s="31">
        <v>12879</v>
      </c>
      <c r="G572" s="32">
        <v>216.64</v>
      </c>
      <c r="H572" s="33">
        <f t="shared" si="42"/>
        <v>2790106.56</v>
      </c>
      <c r="I572" s="31">
        <v>305</v>
      </c>
      <c r="J572" s="32">
        <v>218.48</v>
      </c>
      <c r="K572" s="33">
        <f t="shared" si="43"/>
        <v>66636.399999999994</v>
      </c>
      <c r="L572" s="31">
        <v>4451</v>
      </c>
      <c r="M572" s="32">
        <v>216.64</v>
      </c>
      <c r="N572" s="33">
        <f t="shared" si="44"/>
        <v>964264.6399999999</v>
      </c>
      <c r="O572" s="34">
        <f t="shared" si="40"/>
        <v>4014143.92</v>
      </c>
    </row>
    <row r="573" spans="1:15" x14ac:dyDescent="0.25">
      <c r="A573" s="20" t="s">
        <v>964</v>
      </c>
      <c r="B573" s="20" t="s">
        <v>965</v>
      </c>
      <c r="C573" s="31">
        <v>698</v>
      </c>
      <c r="D573" s="32">
        <v>231.15</v>
      </c>
      <c r="E573" s="33">
        <f t="shared" si="41"/>
        <v>161342.70000000001</v>
      </c>
      <c r="F573" s="31">
        <v>26035</v>
      </c>
      <c r="G573" s="32">
        <v>229.32</v>
      </c>
      <c r="H573" s="33">
        <f t="shared" si="42"/>
        <v>5970346.2000000002</v>
      </c>
      <c r="I573" s="31">
        <v>290</v>
      </c>
      <c r="J573" s="32">
        <v>231.15</v>
      </c>
      <c r="K573" s="33">
        <f t="shared" si="43"/>
        <v>67033.5</v>
      </c>
      <c r="L573" s="31">
        <v>10828</v>
      </c>
      <c r="M573" s="32">
        <v>229.32</v>
      </c>
      <c r="N573" s="33">
        <f t="shared" si="44"/>
        <v>2483076.96</v>
      </c>
      <c r="O573" s="34">
        <f t="shared" si="40"/>
        <v>8681799.3599999994</v>
      </c>
    </row>
    <row r="574" spans="1:15" x14ac:dyDescent="0.25">
      <c r="A574" s="20" t="s">
        <v>1365</v>
      </c>
      <c r="B574" s="20" t="s">
        <v>1387</v>
      </c>
      <c r="C574" s="31">
        <v>120</v>
      </c>
      <c r="D574" s="32">
        <v>281.33999999999997</v>
      </c>
      <c r="E574" s="33">
        <f t="shared" si="41"/>
        <v>33760.799999999996</v>
      </c>
      <c r="F574" s="31">
        <v>12028</v>
      </c>
      <c r="G574" s="32">
        <v>278.68</v>
      </c>
      <c r="H574" s="33">
        <f t="shared" si="42"/>
        <v>3351963.04</v>
      </c>
      <c r="I574" s="31">
        <v>82</v>
      </c>
      <c r="J574" s="32">
        <v>281.33999999999997</v>
      </c>
      <c r="K574" s="33">
        <f t="shared" si="43"/>
        <v>23069.879999999997</v>
      </c>
      <c r="L574" s="31">
        <v>8199</v>
      </c>
      <c r="M574" s="32">
        <v>278.68</v>
      </c>
      <c r="N574" s="33">
        <f t="shared" si="44"/>
        <v>2284897.3199999998</v>
      </c>
      <c r="O574" s="34">
        <f t="shared" si="40"/>
        <v>5693691.04</v>
      </c>
    </row>
    <row r="575" spans="1:15" x14ac:dyDescent="0.25">
      <c r="A575" s="20" t="s">
        <v>967</v>
      </c>
      <c r="B575" s="20" t="s">
        <v>968</v>
      </c>
      <c r="C575" s="31">
        <v>0</v>
      </c>
      <c r="D575" s="32">
        <v>274.48</v>
      </c>
      <c r="E575" s="33">
        <f t="shared" si="41"/>
        <v>0</v>
      </c>
      <c r="F575" s="31">
        <v>13471</v>
      </c>
      <c r="G575" s="32">
        <v>271.95</v>
      </c>
      <c r="H575" s="33">
        <f t="shared" si="42"/>
        <v>3663438.4499999997</v>
      </c>
      <c r="I575" s="31">
        <v>0</v>
      </c>
      <c r="J575" s="32">
        <v>274.48</v>
      </c>
      <c r="K575" s="33">
        <f t="shared" si="43"/>
        <v>0</v>
      </c>
      <c r="L575" s="31">
        <v>4122</v>
      </c>
      <c r="M575" s="32">
        <v>271.95</v>
      </c>
      <c r="N575" s="33">
        <f t="shared" si="44"/>
        <v>1120977.8999999999</v>
      </c>
      <c r="O575" s="34">
        <f t="shared" si="40"/>
        <v>4784416.3499999996</v>
      </c>
    </row>
    <row r="576" spans="1:15" x14ac:dyDescent="0.25">
      <c r="A576" s="20" t="s">
        <v>969</v>
      </c>
      <c r="B576" s="20" t="s">
        <v>970</v>
      </c>
      <c r="C576" s="31">
        <v>9077</v>
      </c>
      <c r="D576" s="32">
        <v>234.41</v>
      </c>
      <c r="E576" s="33">
        <f t="shared" si="41"/>
        <v>2127739.5699999998</v>
      </c>
      <c r="F576" s="31">
        <v>26681</v>
      </c>
      <c r="G576" s="32">
        <v>232.38</v>
      </c>
      <c r="H576" s="33">
        <f t="shared" si="42"/>
        <v>6200130.7800000003</v>
      </c>
      <c r="I576" s="31">
        <v>3606</v>
      </c>
      <c r="J576" s="32">
        <v>234.41</v>
      </c>
      <c r="K576" s="33">
        <f t="shared" si="43"/>
        <v>845282.46</v>
      </c>
      <c r="L576" s="31">
        <v>10599</v>
      </c>
      <c r="M576" s="32">
        <v>232.38</v>
      </c>
      <c r="N576" s="33">
        <f t="shared" si="44"/>
        <v>2462995.62</v>
      </c>
      <c r="O576" s="34">
        <f t="shared" si="40"/>
        <v>11636148.43</v>
      </c>
    </row>
    <row r="577" spans="1:15" x14ac:dyDescent="0.25">
      <c r="A577" s="20" t="s">
        <v>971</v>
      </c>
      <c r="B577" s="20" t="s">
        <v>972</v>
      </c>
      <c r="C577" s="31">
        <v>313</v>
      </c>
      <c r="D577" s="32">
        <v>176.09</v>
      </c>
      <c r="E577" s="33">
        <f t="shared" si="41"/>
        <v>55116.17</v>
      </c>
      <c r="F577" s="31">
        <v>15137</v>
      </c>
      <c r="G577" s="32">
        <v>174.63</v>
      </c>
      <c r="H577" s="33">
        <f t="shared" si="42"/>
        <v>2643374.31</v>
      </c>
      <c r="I577" s="31">
        <v>164</v>
      </c>
      <c r="J577" s="32">
        <v>176.09</v>
      </c>
      <c r="K577" s="33">
        <f t="shared" si="43"/>
        <v>28878.760000000002</v>
      </c>
      <c r="L577" s="31">
        <v>7929</v>
      </c>
      <c r="M577" s="32">
        <v>174.63</v>
      </c>
      <c r="N577" s="33">
        <f t="shared" si="44"/>
        <v>1384641.27</v>
      </c>
      <c r="O577" s="34">
        <f t="shared" si="40"/>
        <v>4112010.51</v>
      </c>
    </row>
    <row r="578" spans="1:15" x14ac:dyDescent="0.25">
      <c r="A578" s="20" t="s">
        <v>973</v>
      </c>
      <c r="B578" s="20" t="s">
        <v>1204</v>
      </c>
      <c r="C578" s="31">
        <v>12630</v>
      </c>
      <c r="D578" s="32">
        <v>261.57</v>
      </c>
      <c r="E578" s="33">
        <f t="shared" si="41"/>
        <v>3303629.1</v>
      </c>
      <c r="F578" s="31">
        <v>24776</v>
      </c>
      <c r="G578" s="32">
        <v>259.22000000000003</v>
      </c>
      <c r="H578" s="33">
        <f t="shared" si="42"/>
        <v>6422434.7200000007</v>
      </c>
      <c r="I578" s="31">
        <v>6389</v>
      </c>
      <c r="J578" s="32">
        <v>261.57</v>
      </c>
      <c r="K578" s="33">
        <f t="shared" si="43"/>
        <v>1671170.73</v>
      </c>
      <c r="L578" s="31">
        <v>12533</v>
      </c>
      <c r="M578" s="32">
        <v>259.22000000000003</v>
      </c>
      <c r="N578" s="33">
        <f t="shared" si="44"/>
        <v>3248804.2600000002</v>
      </c>
      <c r="O578" s="34">
        <f t="shared" si="40"/>
        <v>14646038.810000001</v>
      </c>
    </row>
    <row r="579" spans="1:15" x14ac:dyDescent="0.25">
      <c r="A579" s="20" t="s">
        <v>975</v>
      </c>
      <c r="B579" s="20" t="s">
        <v>976</v>
      </c>
      <c r="C579" s="31">
        <v>631</v>
      </c>
      <c r="D579" s="32">
        <v>218.59</v>
      </c>
      <c r="E579" s="33">
        <f t="shared" si="41"/>
        <v>137930.29</v>
      </c>
      <c r="F579" s="31">
        <v>33669</v>
      </c>
      <c r="G579" s="32">
        <v>216.97</v>
      </c>
      <c r="H579" s="33">
        <f t="shared" si="42"/>
        <v>7305162.9299999997</v>
      </c>
      <c r="I579" s="31">
        <v>231</v>
      </c>
      <c r="J579" s="32">
        <v>218.59</v>
      </c>
      <c r="K579" s="33">
        <f t="shared" si="43"/>
        <v>50494.29</v>
      </c>
      <c r="L579" s="31">
        <v>12328</v>
      </c>
      <c r="M579" s="32">
        <v>216.97</v>
      </c>
      <c r="N579" s="33">
        <f t="shared" si="44"/>
        <v>2674806.16</v>
      </c>
      <c r="O579" s="34">
        <f t="shared" si="40"/>
        <v>10168393.669999998</v>
      </c>
    </row>
    <row r="580" spans="1:15" x14ac:dyDescent="0.25">
      <c r="A580" s="20" t="s">
        <v>977</v>
      </c>
      <c r="B580" s="20" t="s">
        <v>978</v>
      </c>
      <c r="C580" s="31">
        <v>941</v>
      </c>
      <c r="D580" s="32">
        <v>217.58</v>
      </c>
      <c r="E580" s="33">
        <f t="shared" si="41"/>
        <v>204742.78</v>
      </c>
      <c r="F580" s="31">
        <v>27907</v>
      </c>
      <c r="G580" s="32">
        <v>216.02</v>
      </c>
      <c r="H580" s="33">
        <f t="shared" si="42"/>
        <v>6028470.1400000006</v>
      </c>
      <c r="I580" s="31">
        <v>448</v>
      </c>
      <c r="J580" s="32">
        <v>217.58</v>
      </c>
      <c r="K580" s="33">
        <f t="shared" si="43"/>
        <v>97475.840000000011</v>
      </c>
      <c r="L580" s="31">
        <v>13290</v>
      </c>
      <c r="M580" s="32">
        <v>216.02</v>
      </c>
      <c r="N580" s="33">
        <f t="shared" si="44"/>
        <v>2870905.8000000003</v>
      </c>
      <c r="O580" s="34">
        <f t="shared" si="40"/>
        <v>9201594.5600000005</v>
      </c>
    </row>
    <row r="581" spans="1:15" x14ac:dyDescent="0.25">
      <c r="A581" s="20" t="s">
        <v>1253</v>
      </c>
      <c r="B581" s="20" t="s">
        <v>1303</v>
      </c>
      <c r="C581" s="31">
        <v>6</v>
      </c>
      <c r="D581" s="32">
        <v>185.86</v>
      </c>
      <c r="E581" s="33">
        <f t="shared" si="41"/>
        <v>1115.1600000000001</v>
      </c>
      <c r="F581" s="31">
        <v>3178</v>
      </c>
      <c r="G581" s="32">
        <v>184.35</v>
      </c>
      <c r="H581" s="33">
        <f t="shared" si="42"/>
        <v>585864.29999999993</v>
      </c>
      <c r="I581" s="31">
        <v>3</v>
      </c>
      <c r="J581" s="32">
        <v>185.86</v>
      </c>
      <c r="K581" s="33">
        <f t="shared" si="43"/>
        <v>557.58000000000004</v>
      </c>
      <c r="L581" s="31">
        <v>1854</v>
      </c>
      <c r="M581" s="32">
        <v>184.35</v>
      </c>
      <c r="N581" s="33">
        <f t="shared" si="44"/>
        <v>341784.89999999997</v>
      </c>
      <c r="O581" s="34">
        <f t="shared" si="40"/>
        <v>929321.94</v>
      </c>
    </row>
    <row r="582" spans="1:15" x14ac:dyDescent="0.25">
      <c r="A582" s="20" t="s">
        <v>979</v>
      </c>
      <c r="B582" s="20" t="s">
        <v>980</v>
      </c>
      <c r="C582" s="31">
        <v>46</v>
      </c>
      <c r="D582" s="32">
        <v>162.78</v>
      </c>
      <c r="E582" s="33">
        <f t="shared" si="41"/>
        <v>7487.88</v>
      </c>
      <c r="F582" s="31">
        <v>11480</v>
      </c>
      <c r="G582" s="32">
        <v>161.46</v>
      </c>
      <c r="H582" s="33">
        <f t="shared" si="42"/>
        <v>1853560.8</v>
      </c>
      <c r="I582" s="31">
        <v>43</v>
      </c>
      <c r="J582" s="32">
        <v>162.78</v>
      </c>
      <c r="K582" s="33">
        <f t="shared" si="43"/>
        <v>6999.54</v>
      </c>
      <c r="L582" s="31">
        <v>10639</v>
      </c>
      <c r="M582" s="32">
        <v>161.46</v>
      </c>
      <c r="N582" s="33">
        <f t="shared" si="44"/>
        <v>1717772.9400000002</v>
      </c>
      <c r="O582" s="34">
        <f t="shared" si="40"/>
        <v>3585821.16</v>
      </c>
    </row>
    <row r="583" spans="1:15" x14ac:dyDescent="0.25">
      <c r="A583" s="20" t="s">
        <v>981</v>
      </c>
      <c r="B583" s="20" t="s">
        <v>982</v>
      </c>
      <c r="C583" s="31">
        <v>1094</v>
      </c>
      <c r="D583" s="32">
        <v>211.42</v>
      </c>
      <c r="E583" s="33">
        <f t="shared" si="41"/>
        <v>231293.47999999998</v>
      </c>
      <c r="F583" s="31">
        <v>16991</v>
      </c>
      <c r="G583" s="32">
        <v>209.52</v>
      </c>
      <c r="H583" s="33">
        <f t="shared" si="42"/>
        <v>3559954.3200000003</v>
      </c>
      <c r="I583" s="31">
        <v>619</v>
      </c>
      <c r="J583" s="32">
        <v>211.42</v>
      </c>
      <c r="K583" s="33">
        <f t="shared" si="43"/>
        <v>130868.98</v>
      </c>
      <c r="L583" s="31">
        <v>9614</v>
      </c>
      <c r="M583" s="32">
        <v>209.52</v>
      </c>
      <c r="N583" s="33">
        <f t="shared" si="44"/>
        <v>2014325.28</v>
      </c>
      <c r="O583" s="34">
        <f t="shared" si="40"/>
        <v>5936442.0600000005</v>
      </c>
    </row>
    <row r="584" spans="1:15" x14ac:dyDescent="0.25">
      <c r="A584" s="20" t="s">
        <v>983</v>
      </c>
      <c r="B584" s="20" t="s">
        <v>984</v>
      </c>
      <c r="C584" s="31">
        <v>0</v>
      </c>
      <c r="D584" s="32">
        <v>181.85</v>
      </c>
      <c r="E584" s="33">
        <f t="shared" si="41"/>
        <v>0</v>
      </c>
      <c r="F584" s="31">
        <v>20971</v>
      </c>
      <c r="G584" s="32">
        <v>180.53</v>
      </c>
      <c r="H584" s="33">
        <f t="shared" si="42"/>
        <v>3785894.63</v>
      </c>
      <c r="I584" s="31">
        <v>0</v>
      </c>
      <c r="J584" s="32">
        <v>181.85</v>
      </c>
      <c r="K584" s="33">
        <f t="shared" si="43"/>
        <v>0</v>
      </c>
      <c r="L584" s="31">
        <v>22604</v>
      </c>
      <c r="M584" s="32">
        <v>180.53</v>
      </c>
      <c r="N584" s="33">
        <f t="shared" si="44"/>
        <v>4080700.12</v>
      </c>
      <c r="O584" s="34">
        <f t="shared" ref="O584:O609" si="45">N584+K584+H584+E584</f>
        <v>7866594.75</v>
      </c>
    </row>
    <row r="585" spans="1:15" x14ac:dyDescent="0.25">
      <c r="A585" s="20" t="s">
        <v>985</v>
      </c>
      <c r="B585" s="20" t="s">
        <v>986</v>
      </c>
      <c r="C585" s="31">
        <v>0</v>
      </c>
      <c r="D585" s="32">
        <v>212.04</v>
      </c>
      <c r="E585" s="33">
        <f t="shared" ref="E585:E609" si="46">D585*C585</f>
        <v>0</v>
      </c>
      <c r="F585" s="31">
        <v>65271</v>
      </c>
      <c r="G585" s="32">
        <v>210.43</v>
      </c>
      <c r="H585" s="33">
        <f t="shared" ref="H585:H609" si="47">G585*F585</f>
        <v>13734976.530000001</v>
      </c>
      <c r="I585" s="31">
        <v>0</v>
      </c>
      <c r="J585" s="32">
        <v>212.04</v>
      </c>
      <c r="K585" s="33">
        <f t="shared" ref="K585:K609" si="48">J585*I585</f>
        <v>0</v>
      </c>
      <c r="L585" s="31">
        <v>30618</v>
      </c>
      <c r="M585" s="32">
        <v>210.43</v>
      </c>
      <c r="N585" s="33">
        <f t="shared" ref="N585:N609" si="49">M585*L585</f>
        <v>6442945.7400000002</v>
      </c>
      <c r="O585" s="34">
        <f t="shared" si="45"/>
        <v>20177922.270000003</v>
      </c>
    </row>
    <row r="586" spans="1:15" x14ac:dyDescent="0.25">
      <c r="A586" s="20" t="s">
        <v>987</v>
      </c>
      <c r="B586" s="20" t="s">
        <v>1205</v>
      </c>
      <c r="C586" s="31">
        <v>7062</v>
      </c>
      <c r="D586" s="32">
        <v>310.64999999999998</v>
      </c>
      <c r="E586" s="33">
        <f t="shared" si="46"/>
        <v>2193810.2999999998</v>
      </c>
      <c r="F586" s="31">
        <v>27693</v>
      </c>
      <c r="G586" s="32">
        <v>307.63</v>
      </c>
      <c r="H586" s="33">
        <f t="shared" si="47"/>
        <v>8519197.5899999999</v>
      </c>
      <c r="I586" s="31">
        <v>3522</v>
      </c>
      <c r="J586" s="32">
        <v>310.64999999999998</v>
      </c>
      <c r="K586" s="33">
        <f t="shared" si="48"/>
        <v>1094109.2999999998</v>
      </c>
      <c r="L586" s="31">
        <v>13810</v>
      </c>
      <c r="M586" s="32">
        <v>307.63</v>
      </c>
      <c r="N586" s="33">
        <f t="shared" si="49"/>
        <v>4248370.3</v>
      </c>
      <c r="O586" s="34">
        <f t="shared" si="45"/>
        <v>16055487.489999998</v>
      </c>
    </row>
    <row r="587" spans="1:15" x14ac:dyDescent="0.25">
      <c r="A587" s="20" t="s">
        <v>989</v>
      </c>
      <c r="B587" s="20" t="s">
        <v>990</v>
      </c>
      <c r="C587" s="31">
        <v>7399</v>
      </c>
      <c r="D587" s="32">
        <v>323.44</v>
      </c>
      <c r="E587" s="33">
        <f t="shared" si="46"/>
        <v>2393132.56</v>
      </c>
      <c r="F587" s="31">
        <v>34047</v>
      </c>
      <c r="G587" s="32">
        <v>320.25</v>
      </c>
      <c r="H587" s="33">
        <f t="shared" si="47"/>
        <v>10903551.75</v>
      </c>
      <c r="I587" s="31">
        <v>3171</v>
      </c>
      <c r="J587" s="32">
        <v>323.44</v>
      </c>
      <c r="K587" s="33">
        <f t="shared" si="48"/>
        <v>1025628.24</v>
      </c>
      <c r="L587" s="31">
        <v>14590</v>
      </c>
      <c r="M587" s="32">
        <v>320.25</v>
      </c>
      <c r="N587" s="33">
        <f t="shared" si="49"/>
        <v>4672447.5</v>
      </c>
      <c r="O587" s="34">
        <f t="shared" si="45"/>
        <v>18994760.050000001</v>
      </c>
    </row>
    <row r="588" spans="1:15" x14ac:dyDescent="0.25">
      <c r="A588" s="20" t="s">
        <v>991</v>
      </c>
      <c r="B588" s="20" t="s">
        <v>992</v>
      </c>
      <c r="C588" s="31">
        <v>0</v>
      </c>
      <c r="D588" s="32">
        <v>226.93</v>
      </c>
      <c r="E588" s="33">
        <f t="shared" si="46"/>
        <v>0</v>
      </c>
      <c r="F588" s="31">
        <v>16897</v>
      </c>
      <c r="G588" s="32">
        <v>225.41</v>
      </c>
      <c r="H588" s="33">
        <f t="shared" si="47"/>
        <v>3808752.77</v>
      </c>
      <c r="I588" s="31">
        <v>0</v>
      </c>
      <c r="J588" s="32">
        <v>226.93</v>
      </c>
      <c r="K588" s="33">
        <f t="shared" si="48"/>
        <v>0</v>
      </c>
      <c r="L588" s="31">
        <v>9964</v>
      </c>
      <c r="M588" s="32">
        <v>225.41</v>
      </c>
      <c r="N588" s="33">
        <f t="shared" si="49"/>
        <v>2245985.2399999998</v>
      </c>
      <c r="O588" s="34">
        <f t="shared" si="45"/>
        <v>6054738.0099999998</v>
      </c>
    </row>
    <row r="589" spans="1:15" x14ac:dyDescent="0.25">
      <c r="A589" s="20" t="s">
        <v>1254</v>
      </c>
      <c r="B589" s="20" t="s">
        <v>993</v>
      </c>
      <c r="C589" s="31">
        <v>619</v>
      </c>
      <c r="D589" s="32">
        <v>264.60000000000002</v>
      </c>
      <c r="E589" s="33">
        <f t="shared" si="46"/>
        <v>163787.40000000002</v>
      </c>
      <c r="F589" s="31">
        <v>15408</v>
      </c>
      <c r="G589" s="32">
        <v>262.14999999999998</v>
      </c>
      <c r="H589" s="33">
        <f t="shared" si="47"/>
        <v>4039207.1999999997</v>
      </c>
      <c r="I589" s="31">
        <v>480</v>
      </c>
      <c r="J589" s="32">
        <v>264.60000000000002</v>
      </c>
      <c r="K589" s="33">
        <f t="shared" si="48"/>
        <v>127008.00000000001</v>
      </c>
      <c r="L589" s="31">
        <v>11943</v>
      </c>
      <c r="M589" s="32">
        <v>262.14999999999998</v>
      </c>
      <c r="N589" s="33">
        <f t="shared" si="49"/>
        <v>3130857.4499999997</v>
      </c>
      <c r="O589" s="34">
        <f t="shared" si="45"/>
        <v>7460860.0499999998</v>
      </c>
    </row>
    <row r="590" spans="1:15" x14ac:dyDescent="0.25">
      <c r="A590" s="20" t="s">
        <v>994</v>
      </c>
      <c r="B590" s="20" t="s">
        <v>995</v>
      </c>
      <c r="C590" s="31">
        <v>0</v>
      </c>
      <c r="D590" s="32">
        <v>246.15</v>
      </c>
      <c r="E590" s="33">
        <f t="shared" si="46"/>
        <v>0</v>
      </c>
      <c r="F590" s="31">
        <v>35806</v>
      </c>
      <c r="G590" s="32">
        <v>243.77</v>
      </c>
      <c r="H590" s="33">
        <f t="shared" si="47"/>
        <v>8728428.620000001</v>
      </c>
      <c r="I590" s="31">
        <v>0</v>
      </c>
      <c r="J590" s="32">
        <v>246.15</v>
      </c>
      <c r="K590" s="33">
        <f t="shared" si="48"/>
        <v>0</v>
      </c>
      <c r="L590" s="31">
        <v>0</v>
      </c>
      <c r="M590" s="32">
        <v>243.77</v>
      </c>
      <c r="N590" s="33">
        <f t="shared" si="49"/>
        <v>0</v>
      </c>
      <c r="O590" s="34">
        <f t="shared" si="45"/>
        <v>8728428.620000001</v>
      </c>
    </row>
    <row r="591" spans="1:15" x14ac:dyDescent="0.25">
      <c r="A591" s="20" t="s">
        <v>1366</v>
      </c>
      <c r="B591" s="20" t="s">
        <v>1388</v>
      </c>
      <c r="C591" s="31">
        <v>1647</v>
      </c>
      <c r="D591" s="32">
        <v>283.8</v>
      </c>
      <c r="E591" s="33">
        <f t="shared" si="46"/>
        <v>467418.60000000003</v>
      </c>
      <c r="F591" s="31">
        <v>13101</v>
      </c>
      <c r="G591" s="32">
        <v>280.83</v>
      </c>
      <c r="H591" s="33">
        <f t="shared" si="47"/>
        <v>3679153.8299999996</v>
      </c>
      <c r="I591" s="31">
        <v>424</v>
      </c>
      <c r="J591" s="32">
        <v>283.8</v>
      </c>
      <c r="K591" s="33">
        <f t="shared" si="48"/>
        <v>120331.20000000001</v>
      </c>
      <c r="L591" s="31">
        <v>3372</v>
      </c>
      <c r="M591" s="32">
        <v>280.83</v>
      </c>
      <c r="N591" s="33">
        <f t="shared" si="49"/>
        <v>946958.75999999989</v>
      </c>
      <c r="O591" s="34">
        <f t="shared" si="45"/>
        <v>5213862.3899999987</v>
      </c>
    </row>
    <row r="592" spans="1:15" x14ac:dyDescent="0.25">
      <c r="A592" s="20" t="s">
        <v>996</v>
      </c>
      <c r="B592" s="20" t="s">
        <v>997</v>
      </c>
      <c r="C592" s="31">
        <v>0</v>
      </c>
      <c r="D592" s="32">
        <v>197.7</v>
      </c>
      <c r="E592" s="33">
        <f t="shared" si="46"/>
        <v>0</v>
      </c>
      <c r="F592" s="31">
        <v>39563</v>
      </c>
      <c r="G592" s="32">
        <v>196.2</v>
      </c>
      <c r="H592" s="33">
        <f t="shared" si="47"/>
        <v>7762260.5999999996</v>
      </c>
      <c r="I592" s="31">
        <v>0</v>
      </c>
      <c r="J592" s="32">
        <v>197.7</v>
      </c>
      <c r="K592" s="33">
        <f t="shared" si="48"/>
        <v>0</v>
      </c>
      <c r="L592" s="31">
        <v>0</v>
      </c>
      <c r="M592" s="32">
        <v>196.2</v>
      </c>
      <c r="N592" s="33">
        <f t="shared" si="49"/>
        <v>0</v>
      </c>
      <c r="O592" s="34">
        <f t="shared" si="45"/>
        <v>7762260.5999999996</v>
      </c>
    </row>
    <row r="593" spans="1:15" x14ac:dyDescent="0.25">
      <c r="A593" s="20" t="s">
        <v>998</v>
      </c>
      <c r="B593" s="20" t="s">
        <v>1337</v>
      </c>
      <c r="C593" s="31">
        <v>5936</v>
      </c>
      <c r="D593" s="32">
        <v>272.10000000000002</v>
      </c>
      <c r="E593" s="33">
        <f t="shared" si="46"/>
        <v>1615185.6</v>
      </c>
      <c r="F593" s="31">
        <v>8296</v>
      </c>
      <c r="G593" s="32">
        <v>269.63</v>
      </c>
      <c r="H593" s="33">
        <f t="shared" si="47"/>
        <v>2236850.48</v>
      </c>
      <c r="I593" s="31">
        <v>2915</v>
      </c>
      <c r="J593" s="32">
        <v>272.10000000000002</v>
      </c>
      <c r="K593" s="33">
        <f t="shared" si="48"/>
        <v>793171.50000000012</v>
      </c>
      <c r="L593" s="31">
        <v>4074</v>
      </c>
      <c r="M593" s="32">
        <v>269.63</v>
      </c>
      <c r="N593" s="33">
        <f t="shared" si="49"/>
        <v>1098472.6199999999</v>
      </c>
      <c r="O593" s="34">
        <f t="shared" si="45"/>
        <v>5743680.2000000002</v>
      </c>
    </row>
    <row r="594" spans="1:15" x14ac:dyDescent="0.25">
      <c r="A594" s="20" t="s">
        <v>999</v>
      </c>
      <c r="B594" s="20" t="s">
        <v>1000</v>
      </c>
      <c r="C594" s="31">
        <v>1807</v>
      </c>
      <c r="D594" s="32">
        <v>231.3</v>
      </c>
      <c r="E594" s="33">
        <f t="shared" si="46"/>
        <v>417959.10000000003</v>
      </c>
      <c r="F594" s="31">
        <v>29118</v>
      </c>
      <c r="G594" s="32">
        <v>229.22</v>
      </c>
      <c r="H594" s="33">
        <f t="shared" si="47"/>
        <v>6674427.96</v>
      </c>
      <c r="I594" s="31">
        <v>824</v>
      </c>
      <c r="J594" s="32">
        <v>231.3</v>
      </c>
      <c r="K594" s="33">
        <f t="shared" si="48"/>
        <v>190591.2</v>
      </c>
      <c r="L594" s="31">
        <v>13279</v>
      </c>
      <c r="M594" s="32">
        <v>229.22</v>
      </c>
      <c r="N594" s="33">
        <f t="shared" si="49"/>
        <v>3043812.38</v>
      </c>
      <c r="O594" s="34">
        <f t="shared" si="45"/>
        <v>10326790.639999999</v>
      </c>
    </row>
    <row r="595" spans="1:15" x14ac:dyDescent="0.25">
      <c r="A595" s="20" t="s">
        <v>1001</v>
      </c>
      <c r="B595" s="20" t="s">
        <v>1002</v>
      </c>
      <c r="C595" s="31">
        <v>0</v>
      </c>
      <c r="D595" s="32">
        <v>226.65</v>
      </c>
      <c r="E595" s="33">
        <f t="shared" si="46"/>
        <v>0</v>
      </c>
      <c r="F595" s="31">
        <v>42757</v>
      </c>
      <c r="G595" s="32">
        <v>224.66</v>
      </c>
      <c r="H595" s="33">
        <f t="shared" si="47"/>
        <v>9605787.6199999992</v>
      </c>
      <c r="I595" s="31">
        <v>0</v>
      </c>
      <c r="J595" s="32">
        <v>226.65</v>
      </c>
      <c r="K595" s="33">
        <f t="shared" si="48"/>
        <v>0</v>
      </c>
      <c r="L595" s="31">
        <v>29286</v>
      </c>
      <c r="M595" s="32">
        <v>224.66</v>
      </c>
      <c r="N595" s="33">
        <f t="shared" si="49"/>
        <v>6579392.7599999998</v>
      </c>
      <c r="O595" s="34">
        <f t="shared" si="45"/>
        <v>16185180.379999999</v>
      </c>
    </row>
    <row r="596" spans="1:15" x14ac:dyDescent="0.25">
      <c r="A596" s="20" t="s">
        <v>1003</v>
      </c>
      <c r="B596" s="20" t="s">
        <v>1004</v>
      </c>
      <c r="C596" s="31">
        <v>3560</v>
      </c>
      <c r="D596" s="32">
        <v>267.54000000000002</v>
      </c>
      <c r="E596" s="33">
        <f t="shared" si="46"/>
        <v>952442.4</v>
      </c>
      <c r="F596" s="31">
        <v>8718</v>
      </c>
      <c r="G596" s="32">
        <v>264.79000000000002</v>
      </c>
      <c r="H596" s="33">
        <f t="shared" si="47"/>
        <v>2308439.2200000002</v>
      </c>
      <c r="I596" s="31">
        <v>1878</v>
      </c>
      <c r="J596" s="32">
        <v>267.54000000000002</v>
      </c>
      <c r="K596" s="33">
        <f t="shared" si="48"/>
        <v>502440.12000000005</v>
      </c>
      <c r="L596" s="31">
        <v>4599</v>
      </c>
      <c r="M596" s="32">
        <v>264.79000000000002</v>
      </c>
      <c r="N596" s="33">
        <f t="shared" si="49"/>
        <v>1217769.2100000002</v>
      </c>
      <c r="O596" s="34">
        <f t="shared" si="45"/>
        <v>4981090.9500000011</v>
      </c>
    </row>
    <row r="597" spans="1:15" x14ac:dyDescent="0.25">
      <c r="A597" s="20" t="s">
        <v>1005</v>
      </c>
      <c r="B597" s="20" t="s">
        <v>1006</v>
      </c>
      <c r="C597" s="31">
        <v>253</v>
      </c>
      <c r="D597" s="32">
        <v>233.35</v>
      </c>
      <c r="E597" s="33">
        <f t="shared" si="46"/>
        <v>59037.549999999996</v>
      </c>
      <c r="F597" s="31">
        <v>22275</v>
      </c>
      <c r="G597" s="32">
        <v>231.61</v>
      </c>
      <c r="H597" s="33">
        <f t="shared" si="47"/>
        <v>5159112.75</v>
      </c>
      <c r="I597" s="31">
        <v>0</v>
      </c>
      <c r="J597" s="32">
        <v>233.35</v>
      </c>
      <c r="K597" s="33">
        <f t="shared" si="48"/>
        <v>0</v>
      </c>
      <c r="L597" s="31">
        <v>0</v>
      </c>
      <c r="M597" s="32">
        <v>231.61</v>
      </c>
      <c r="N597" s="33">
        <f t="shared" si="49"/>
        <v>0</v>
      </c>
      <c r="O597" s="34">
        <f t="shared" si="45"/>
        <v>5218150.3</v>
      </c>
    </row>
    <row r="598" spans="1:15" x14ac:dyDescent="0.25">
      <c r="A598" s="20" t="s">
        <v>1007</v>
      </c>
      <c r="B598" s="20" t="s">
        <v>1008</v>
      </c>
      <c r="C598" s="31">
        <v>642</v>
      </c>
      <c r="D598" s="32">
        <v>248.56</v>
      </c>
      <c r="E598" s="33">
        <f t="shared" si="46"/>
        <v>159575.51999999999</v>
      </c>
      <c r="F598" s="31">
        <v>26022</v>
      </c>
      <c r="G598" s="32">
        <v>246.65</v>
      </c>
      <c r="H598" s="33">
        <f t="shared" si="47"/>
        <v>6418326.2999999998</v>
      </c>
      <c r="I598" s="31">
        <v>0</v>
      </c>
      <c r="J598" s="32">
        <v>248.56</v>
      </c>
      <c r="K598" s="33">
        <f t="shared" si="48"/>
        <v>0</v>
      </c>
      <c r="L598" s="31">
        <v>0</v>
      </c>
      <c r="M598" s="32">
        <v>246.65</v>
      </c>
      <c r="N598" s="33">
        <f t="shared" si="49"/>
        <v>0</v>
      </c>
      <c r="O598" s="34">
        <f t="shared" si="45"/>
        <v>6577901.8199999994</v>
      </c>
    </row>
    <row r="599" spans="1:15" x14ac:dyDescent="0.25">
      <c r="A599" s="20" t="s">
        <v>1009</v>
      </c>
      <c r="B599" s="20" t="s">
        <v>1010</v>
      </c>
      <c r="C599" s="31">
        <v>0</v>
      </c>
      <c r="D599" s="32">
        <v>233.78</v>
      </c>
      <c r="E599" s="33">
        <f t="shared" si="46"/>
        <v>0</v>
      </c>
      <c r="F599" s="31">
        <v>13954</v>
      </c>
      <c r="G599" s="32">
        <v>232.17</v>
      </c>
      <c r="H599" s="33">
        <f t="shared" si="47"/>
        <v>3239700.1799999997</v>
      </c>
      <c r="I599" s="31">
        <v>0</v>
      </c>
      <c r="J599" s="32">
        <v>233.78</v>
      </c>
      <c r="K599" s="33">
        <f t="shared" si="48"/>
        <v>0</v>
      </c>
      <c r="L599" s="31">
        <v>0</v>
      </c>
      <c r="M599" s="32">
        <v>232.17</v>
      </c>
      <c r="N599" s="33">
        <f t="shared" si="49"/>
        <v>0</v>
      </c>
      <c r="O599" s="34">
        <f t="shared" si="45"/>
        <v>3239700.1799999997</v>
      </c>
    </row>
    <row r="600" spans="1:15" x14ac:dyDescent="0.25">
      <c r="A600" s="20" t="s">
        <v>1011</v>
      </c>
      <c r="B600" s="20" t="s">
        <v>1206</v>
      </c>
      <c r="C600" s="31">
        <v>7099</v>
      </c>
      <c r="D600" s="32">
        <v>231.39</v>
      </c>
      <c r="E600" s="33">
        <f t="shared" si="46"/>
        <v>1642637.6099999999</v>
      </c>
      <c r="F600" s="31">
        <v>20943</v>
      </c>
      <c r="G600" s="32">
        <v>229.44</v>
      </c>
      <c r="H600" s="33">
        <f t="shared" si="47"/>
        <v>4805161.92</v>
      </c>
      <c r="I600" s="31">
        <v>3818</v>
      </c>
      <c r="J600" s="32">
        <v>231.39</v>
      </c>
      <c r="K600" s="33">
        <f t="shared" si="48"/>
        <v>883447.0199999999</v>
      </c>
      <c r="L600" s="31">
        <v>11264</v>
      </c>
      <c r="M600" s="32">
        <v>229.44</v>
      </c>
      <c r="N600" s="33">
        <f t="shared" si="49"/>
        <v>2584412.1600000001</v>
      </c>
      <c r="O600" s="34">
        <f t="shared" si="45"/>
        <v>9915658.709999999</v>
      </c>
    </row>
    <row r="601" spans="1:15" x14ac:dyDescent="0.25">
      <c r="A601" s="20" t="s">
        <v>1013</v>
      </c>
      <c r="B601" s="20" t="s">
        <v>1014</v>
      </c>
      <c r="C601" s="31">
        <v>211</v>
      </c>
      <c r="D601" s="32">
        <v>249.05</v>
      </c>
      <c r="E601" s="33">
        <f t="shared" si="46"/>
        <v>52549.55</v>
      </c>
      <c r="F601" s="31">
        <v>15007</v>
      </c>
      <c r="G601" s="32">
        <v>246.53</v>
      </c>
      <c r="H601" s="33">
        <f t="shared" si="47"/>
        <v>3699675.71</v>
      </c>
      <c r="I601" s="31">
        <v>151</v>
      </c>
      <c r="J601" s="32">
        <v>249.05</v>
      </c>
      <c r="K601" s="33">
        <f t="shared" si="48"/>
        <v>37606.550000000003</v>
      </c>
      <c r="L601" s="31">
        <v>10711</v>
      </c>
      <c r="M601" s="32">
        <v>246.53</v>
      </c>
      <c r="N601" s="33">
        <f t="shared" si="49"/>
        <v>2640582.83</v>
      </c>
      <c r="O601" s="34">
        <f t="shared" si="45"/>
        <v>6430414.6399999997</v>
      </c>
    </row>
    <row r="602" spans="1:15" x14ac:dyDescent="0.25">
      <c r="A602" s="20" t="s">
        <v>1207</v>
      </c>
      <c r="B602" s="20" t="s">
        <v>1208</v>
      </c>
      <c r="C602" s="31">
        <v>0</v>
      </c>
      <c r="D602" s="32">
        <v>207.61</v>
      </c>
      <c r="E602" s="33">
        <f t="shared" si="46"/>
        <v>0</v>
      </c>
      <c r="F602" s="31">
        <v>1866</v>
      </c>
      <c r="G602" s="32">
        <v>205.88</v>
      </c>
      <c r="H602" s="33">
        <f t="shared" si="47"/>
        <v>384172.08</v>
      </c>
      <c r="I602" s="31">
        <v>0</v>
      </c>
      <c r="J602" s="32">
        <v>207.61</v>
      </c>
      <c r="K602" s="33">
        <f t="shared" si="48"/>
        <v>0</v>
      </c>
      <c r="L602" s="31">
        <v>0</v>
      </c>
      <c r="M602" s="32">
        <v>205.88</v>
      </c>
      <c r="N602" s="33">
        <f t="shared" si="49"/>
        <v>0</v>
      </c>
      <c r="O602" s="34">
        <f t="shared" si="45"/>
        <v>384172.08</v>
      </c>
    </row>
    <row r="603" spans="1:15" x14ac:dyDescent="0.25">
      <c r="A603" s="20" t="s">
        <v>1016</v>
      </c>
      <c r="B603" s="20" t="s">
        <v>1017</v>
      </c>
      <c r="C603" s="31">
        <v>0</v>
      </c>
      <c r="D603" s="32">
        <v>227.54</v>
      </c>
      <c r="E603" s="33">
        <f t="shared" si="46"/>
        <v>0</v>
      </c>
      <c r="F603" s="31">
        <v>6999</v>
      </c>
      <c r="G603" s="32">
        <v>225.61</v>
      </c>
      <c r="H603" s="33">
        <f t="shared" si="47"/>
        <v>1579044.3900000001</v>
      </c>
      <c r="I603" s="31">
        <v>0</v>
      </c>
      <c r="J603" s="32">
        <v>227.54</v>
      </c>
      <c r="K603" s="33">
        <f t="shared" si="48"/>
        <v>0</v>
      </c>
      <c r="L603" s="31">
        <v>3448</v>
      </c>
      <c r="M603" s="32">
        <v>225.61</v>
      </c>
      <c r="N603" s="33">
        <f t="shared" si="49"/>
        <v>777903.28</v>
      </c>
      <c r="O603" s="34">
        <f t="shared" si="45"/>
        <v>2356947.67</v>
      </c>
    </row>
    <row r="604" spans="1:15" x14ac:dyDescent="0.25">
      <c r="A604" s="20" t="s">
        <v>1018</v>
      </c>
      <c r="B604" s="20" t="s">
        <v>1209</v>
      </c>
      <c r="C604" s="31">
        <v>899</v>
      </c>
      <c r="D604" s="32">
        <v>295.92</v>
      </c>
      <c r="E604" s="33">
        <f t="shared" si="46"/>
        <v>266032.08</v>
      </c>
      <c r="F604" s="31">
        <v>89407</v>
      </c>
      <c r="G604" s="32">
        <v>293.52999999999997</v>
      </c>
      <c r="H604" s="33">
        <f t="shared" si="47"/>
        <v>26243636.709999997</v>
      </c>
      <c r="I604" s="31">
        <v>268</v>
      </c>
      <c r="J604" s="32">
        <v>295.92</v>
      </c>
      <c r="K604" s="33">
        <f t="shared" si="48"/>
        <v>79306.559999999998</v>
      </c>
      <c r="L604" s="31">
        <v>26607</v>
      </c>
      <c r="M604" s="32">
        <v>293.52999999999997</v>
      </c>
      <c r="N604" s="33">
        <f t="shared" si="49"/>
        <v>7809952.709999999</v>
      </c>
      <c r="O604" s="34">
        <f t="shared" si="45"/>
        <v>34398928.059999995</v>
      </c>
    </row>
    <row r="605" spans="1:15" x14ac:dyDescent="0.25">
      <c r="A605" s="20" t="s">
        <v>1020</v>
      </c>
      <c r="B605" s="20" t="s">
        <v>1210</v>
      </c>
      <c r="C605" s="31">
        <v>124</v>
      </c>
      <c r="D605" s="32">
        <v>235.56</v>
      </c>
      <c r="E605" s="33">
        <f t="shared" si="46"/>
        <v>29209.439999999999</v>
      </c>
      <c r="F605" s="31">
        <v>26857</v>
      </c>
      <c r="G605" s="32">
        <v>233.81</v>
      </c>
      <c r="H605" s="33">
        <f t="shared" si="47"/>
        <v>6279435.1699999999</v>
      </c>
      <c r="I605" s="31">
        <v>50</v>
      </c>
      <c r="J605" s="32">
        <v>235.56</v>
      </c>
      <c r="K605" s="33">
        <f t="shared" si="48"/>
        <v>11778</v>
      </c>
      <c r="L605" s="31">
        <v>10856</v>
      </c>
      <c r="M605" s="32">
        <v>233.81</v>
      </c>
      <c r="N605" s="33">
        <f t="shared" si="49"/>
        <v>2538241.36</v>
      </c>
      <c r="O605" s="34">
        <f t="shared" si="45"/>
        <v>8858663.9699999988</v>
      </c>
    </row>
    <row r="606" spans="1:15" x14ac:dyDescent="0.25">
      <c r="A606" s="20" t="s">
        <v>1255</v>
      </c>
      <c r="B606" s="20" t="s">
        <v>1305</v>
      </c>
      <c r="C606" s="31">
        <v>4267</v>
      </c>
      <c r="D606" s="32">
        <v>243.84</v>
      </c>
      <c r="E606" s="33">
        <f t="shared" si="46"/>
        <v>1040465.28</v>
      </c>
      <c r="F606" s="31">
        <v>23023</v>
      </c>
      <c r="G606" s="32">
        <v>241.71</v>
      </c>
      <c r="H606" s="33">
        <f t="shared" si="47"/>
        <v>5564889.3300000001</v>
      </c>
      <c r="I606" s="31">
        <v>1989</v>
      </c>
      <c r="J606" s="32">
        <v>243.84</v>
      </c>
      <c r="K606" s="33">
        <f t="shared" si="48"/>
        <v>484997.76</v>
      </c>
      <c r="L606" s="31">
        <v>10735</v>
      </c>
      <c r="M606" s="32">
        <v>241.71</v>
      </c>
      <c r="N606" s="33">
        <f t="shared" si="49"/>
        <v>2594756.85</v>
      </c>
      <c r="O606" s="34">
        <f t="shared" si="45"/>
        <v>9685109.2200000007</v>
      </c>
    </row>
    <row r="607" spans="1:15" x14ac:dyDescent="0.25">
      <c r="A607" s="20" t="s">
        <v>1256</v>
      </c>
      <c r="B607" s="20" t="s">
        <v>1306</v>
      </c>
      <c r="C607" s="20">
        <v>548</v>
      </c>
      <c r="D607" s="20">
        <v>244.03</v>
      </c>
      <c r="E607" s="33">
        <f t="shared" si="46"/>
        <v>133728.44</v>
      </c>
      <c r="F607" s="20">
        <v>15057</v>
      </c>
      <c r="G607" s="20">
        <v>241.85</v>
      </c>
      <c r="H607" s="33">
        <f t="shared" si="47"/>
        <v>3641535.4499999997</v>
      </c>
      <c r="I607" s="20">
        <v>160</v>
      </c>
      <c r="J607" s="20">
        <v>244.03</v>
      </c>
      <c r="K607" s="33">
        <f t="shared" si="48"/>
        <v>39044.800000000003</v>
      </c>
      <c r="L607" s="20">
        <v>4401</v>
      </c>
      <c r="M607" s="20">
        <v>241.85</v>
      </c>
      <c r="N607" s="33">
        <f t="shared" si="49"/>
        <v>1064381.8499999999</v>
      </c>
      <c r="O607" s="34">
        <f t="shared" si="45"/>
        <v>4878690.54</v>
      </c>
    </row>
    <row r="608" spans="1:15" x14ac:dyDescent="0.25">
      <c r="A608" s="20" t="s">
        <v>1255</v>
      </c>
      <c r="B608" s="20" t="s">
        <v>1305</v>
      </c>
      <c r="C608" s="20">
        <v>6172</v>
      </c>
      <c r="D608" s="20">
        <v>284.63</v>
      </c>
      <c r="E608" s="33">
        <f t="shared" si="46"/>
        <v>1756736.3599999999</v>
      </c>
      <c r="F608" s="20">
        <v>28537</v>
      </c>
      <c r="G608" s="20">
        <v>282.02</v>
      </c>
      <c r="H608" s="33">
        <f t="shared" si="47"/>
        <v>8048004.7399999993</v>
      </c>
      <c r="I608" s="20">
        <v>206</v>
      </c>
      <c r="J608" s="20">
        <v>284.63</v>
      </c>
      <c r="K608" s="33">
        <f t="shared" si="48"/>
        <v>58633.78</v>
      </c>
      <c r="L608" s="20">
        <v>951</v>
      </c>
      <c r="M608" s="20">
        <v>282.02</v>
      </c>
      <c r="N608" s="33">
        <f t="shared" si="49"/>
        <v>268201.01999999996</v>
      </c>
      <c r="O608" s="34">
        <f t="shared" si="45"/>
        <v>10131575.899999999</v>
      </c>
    </row>
    <row r="609" spans="1:15" x14ac:dyDescent="0.25">
      <c r="A609" s="20" t="s">
        <v>1256</v>
      </c>
      <c r="B609" s="20" t="s">
        <v>1306</v>
      </c>
      <c r="C609" s="20">
        <v>99</v>
      </c>
      <c r="D609" s="20">
        <v>267.22000000000003</v>
      </c>
      <c r="E609" s="33">
        <f t="shared" si="46"/>
        <v>26454.780000000002</v>
      </c>
      <c r="F609" s="20">
        <v>15644</v>
      </c>
      <c r="G609" s="20">
        <v>264.83999999999997</v>
      </c>
      <c r="H609" s="33">
        <f t="shared" si="47"/>
        <v>4143156.9599999995</v>
      </c>
      <c r="I609" s="20">
        <v>38</v>
      </c>
      <c r="J609" s="20">
        <v>267.22000000000003</v>
      </c>
      <c r="K609" s="33">
        <f t="shared" si="48"/>
        <v>10154.36</v>
      </c>
      <c r="L609" s="20">
        <v>5982</v>
      </c>
      <c r="M609" s="20">
        <v>264.83999999999997</v>
      </c>
      <c r="N609" s="33">
        <f t="shared" si="49"/>
        <v>1584272.88</v>
      </c>
      <c r="O609" s="34">
        <f t="shared" si="45"/>
        <v>5764038.9799999995</v>
      </c>
    </row>
  </sheetData>
  <mergeCells count="10">
    <mergeCell ref="C5:E5"/>
    <mergeCell ref="F5:H5"/>
    <mergeCell ref="I5:K5"/>
    <mergeCell ref="L5:N5"/>
    <mergeCell ref="A1:O1"/>
    <mergeCell ref="A2:O2"/>
    <mergeCell ref="C4:E4"/>
    <mergeCell ref="F4:H4"/>
    <mergeCell ref="I4:K4"/>
    <mergeCell ref="L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 NHQP</vt:lpstr>
      <vt:lpstr>2020 Revenue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2020-01-28T14:14:47Z</dcterms:created>
  <dcterms:modified xsi:type="dcterms:W3CDTF">2021-11-29T15:05:50Z</dcterms:modified>
</cp:coreProperties>
</file>