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Nursing Home Quality Impacts\20 - 21 MFM Package\Posting\"/>
    </mc:Choice>
  </mc:AlternateContent>
  <xr:revisionPtr revIDLastSave="0" documentId="13_ncr:1_{3DEE80BE-6C20-4A47-B4B0-371BA9E145AF}" xr6:coauthVersionLast="46" xr6:coauthVersionMax="46" xr10:uidLastSave="{00000000-0000-0000-0000-000000000000}"/>
  <bookViews>
    <workbookView xWindow="-120" yWindow="-120" windowWidth="29040" windowHeight="15840" xr2:uid="{DE10804B-4BC2-4317-83A7-5587A4C34D72}"/>
  </bookViews>
  <sheets>
    <sheet name="Sheet1" sheetId="1" r:id="rId1"/>
  </sheets>
  <definedNames>
    <definedName name="_xlnm.Print_Titles" localSheetId="0">Sheet1!$1:$8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F608" i="1" l="1"/>
  <c r="H608" i="1" s="1"/>
  <c r="C7" i="1" l="1"/>
  <c r="D7" i="1" l="1"/>
  <c r="A1" i="1" l="1"/>
  <c r="F645" i="1" l="1"/>
  <c r="H645" i="1" s="1"/>
  <c r="F249" i="1" l="1"/>
  <c r="H249" i="1" s="1"/>
  <c r="F113" i="1"/>
  <c r="H113" i="1" s="1"/>
  <c r="F47" i="1"/>
  <c r="H47" i="1" s="1"/>
  <c r="F522" i="1"/>
  <c r="H522" i="1" s="1"/>
  <c r="F619" i="1"/>
  <c r="H619" i="1" s="1"/>
  <c r="F111" i="1"/>
  <c r="H111" i="1" s="1"/>
  <c r="F525" i="1"/>
  <c r="H525" i="1" s="1"/>
  <c r="F575" i="1"/>
  <c r="H575" i="1" s="1"/>
  <c r="F373" i="1"/>
  <c r="H373" i="1" s="1"/>
  <c r="F589" i="1"/>
  <c r="H589" i="1" s="1"/>
  <c r="F462" i="1"/>
  <c r="H462" i="1" s="1"/>
  <c r="F453" i="1"/>
  <c r="H453" i="1" s="1"/>
  <c r="F390" i="1"/>
  <c r="H390" i="1" s="1"/>
  <c r="F516" i="1"/>
  <c r="H516" i="1" s="1"/>
  <c r="F42" i="1"/>
  <c r="H42" i="1" s="1"/>
  <c r="F523" i="1"/>
  <c r="H523" i="1" s="1"/>
  <c r="F361" i="1"/>
  <c r="H361" i="1" s="1"/>
  <c r="F684" i="1"/>
  <c r="H684" i="1" s="1"/>
  <c r="F682" i="1"/>
  <c r="H682" i="1" s="1"/>
  <c r="F620" i="1"/>
  <c r="H620" i="1" s="1"/>
  <c r="F294" i="1"/>
  <c r="H294" i="1" s="1"/>
  <c r="F401" i="1"/>
  <c r="H401" i="1" s="1"/>
  <c r="F465" i="1"/>
  <c r="H465" i="1" s="1"/>
  <c r="F186" i="1"/>
  <c r="H186" i="1" s="1"/>
  <c r="F613" i="1"/>
  <c r="H613" i="1" s="1"/>
  <c r="F669" i="1"/>
  <c r="H669" i="1" s="1"/>
  <c r="F498" i="1"/>
  <c r="H498" i="1" s="1"/>
  <c r="F546" i="1"/>
  <c r="H546" i="1" s="1"/>
  <c r="F205" i="1"/>
  <c r="H205" i="1" s="1"/>
  <c r="F83" i="1"/>
  <c r="H83" i="1" s="1"/>
  <c r="F149" i="1"/>
  <c r="H149" i="1" s="1"/>
  <c r="F324" i="1"/>
  <c r="H324" i="1" s="1"/>
  <c r="F461" i="1"/>
  <c r="H461" i="1" s="1"/>
  <c r="F658" i="1"/>
  <c r="H658" i="1" s="1"/>
  <c r="F258" i="1"/>
  <c r="H258" i="1" s="1"/>
  <c r="F626" i="1"/>
  <c r="H626" i="1" s="1"/>
  <c r="F69" i="1"/>
  <c r="H69" i="1" s="1"/>
  <c r="F105" i="1"/>
  <c r="H105" i="1" s="1"/>
  <c r="F368" i="1"/>
  <c r="H368" i="1" s="1"/>
  <c r="F374" i="1"/>
  <c r="H374" i="1" s="1"/>
  <c r="F237" i="1"/>
  <c r="H237" i="1" s="1"/>
  <c r="F181" i="1"/>
  <c r="H181" i="1" s="1"/>
  <c r="F78" i="1"/>
  <c r="H78" i="1" s="1"/>
  <c r="F293" i="1"/>
  <c r="H293" i="1" s="1"/>
  <c r="F369" i="1"/>
  <c r="H369" i="1" s="1"/>
  <c r="F480" i="1"/>
  <c r="H480" i="1" s="1"/>
  <c r="F119" i="1"/>
  <c r="H119" i="1" s="1"/>
  <c r="F322" i="1"/>
  <c r="H322" i="1" s="1"/>
  <c r="F61" i="1"/>
  <c r="H61" i="1" s="1"/>
  <c r="F687" i="1"/>
  <c r="H687" i="1" s="1"/>
  <c r="F683" i="1"/>
  <c r="H683" i="1" s="1"/>
  <c r="F642" i="1"/>
  <c r="H642" i="1" s="1"/>
  <c r="F97" i="1"/>
  <c r="H97" i="1" s="1"/>
  <c r="F59" i="1"/>
  <c r="H59" i="1" s="1"/>
  <c r="F482" i="1"/>
  <c r="H482" i="1" s="1"/>
  <c r="F82" i="1"/>
  <c r="H82" i="1" s="1"/>
  <c r="F241" i="1"/>
  <c r="H241" i="1" s="1"/>
  <c r="F555" i="1"/>
  <c r="H555" i="1" s="1"/>
  <c r="F99" i="1"/>
  <c r="H99" i="1" s="1"/>
  <c r="F91" i="1"/>
  <c r="H91" i="1" s="1"/>
  <c r="F691" i="1"/>
  <c r="H691" i="1" s="1"/>
  <c r="F469" i="1"/>
  <c r="H469" i="1" s="1"/>
  <c r="F527" i="1"/>
  <c r="H527" i="1" s="1"/>
  <c r="F37" i="1"/>
  <c r="H37" i="1" s="1"/>
  <c r="F89" i="1"/>
  <c r="H89" i="1" s="1"/>
  <c r="F488" i="1"/>
  <c r="H488" i="1" s="1"/>
  <c r="F449" i="1"/>
  <c r="H449" i="1" s="1"/>
  <c r="F680" i="1" l="1"/>
  <c r="H680" i="1" s="1"/>
  <c r="F700" i="1"/>
  <c r="H700" i="1" s="1"/>
  <c r="F311" i="1"/>
  <c r="H311" i="1" s="1"/>
  <c r="F39" i="1"/>
  <c r="H39" i="1" s="1"/>
  <c r="F571" i="1"/>
  <c r="H571" i="1" s="1"/>
  <c r="F103" i="1"/>
  <c r="H103" i="1" s="1"/>
  <c r="F452" i="1"/>
  <c r="H452" i="1" s="1"/>
  <c r="F473" i="1"/>
  <c r="H473" i="1" s="1"/>
  <c r="F55" i="1"/>
  <c r="H55" i="1" s="1"/>
  <c r="F290" i="1"/>
  <c r="H290" i="1" s="1"/>
  <c r="F610" i="1"/>
  <c r="H610" i="1" s="1"/>
  <c r="F315" i="1"/>
  <c r="H315" i="1" s="1"/>
  <c r="F431" i="1"/>
  <c r="H431" i="1" s="1"/>
  <c r="F672" i="1"/>
  <c r="H672" i="1" s="1"/>
  <c r="F200" i="1"/>
  <c r="H200" i="1" s="1"/>
  <c r="F337" i="1"/>
  <c r="H337" i="1" s="1"/>
  <c r="F451" i="1"/>
  <c r="H451" i="1" s="1"/>
  <c r="F52" i="1"/>
  <c r="H52" i="1" s="1"/>
  <c r="F176" i="1"/>
  <c r="H176" i="1" s="1"/>
  <c r="F616" i="1"/>
  <c r="H616" i="1" s="1"/>
  <c r="F257" i="1"/>
  <c r="H257" i="1" s="1"/>
  <c r="F644" i="1"/>
  <c r="H644" i="1" s="1"/>
  <c r="F518" i="1"/>
  <c r="H518" i="1" s="1"/>
  <c r="F44" i="1"/>
  <c r="H44" i="1" s="1"/>
  <c r="F366" i="1"/>
  <c r="H366" i="1" s="1"/>
  <c r="F657" i="1"/>
  <c r="H657" i="1" s="1"/>
  <c r="F547" i="1"/>
  <c r="H547" i="1" s="1"/>
  <c r="F135" i="1"/>
  <c r="H135" i="1" s="1"/>
  <c r="F579" i="1"/>
  <c r="H579" i="1" s="1"/>
  <c r="F531" i="1"/>
  <c r="H531" i="1" s="1"/>
  <c r="F343" i="1"/>
  <c r="H343" i="1" s="1"/>
  <c r="F67" i="1"/>
  <c r="H67" i="1" s="1"/>
  <c r="F229" i="1"/>
  <c r="H229" i="1" s="1"/>
  <c r="F535" i="1"/>
  <c r="H535" i="1" s="1"/>
  <c r="F556" i="1"/>
  <c r="H556" i="1" s="1"/>
  <c r="F277" i="1"/>
  <c r="H277" i="1" s="1"/>
  <c r="F606" i="1"/>
  <c r="H606" i="1" s="1"/>
  <c r="F33" i="1"/>
  <c r="H33" i="1" s="1"/>
  <c r="F49" i="1"/>
  <c r="H49" i="1" s="1"/>
  <c r="F627" i="1"/>
  <c r="H627" i="1" s="1"/>
  <c r="F565" i="1"/>
  <c r="H565" i="1" s="1"/>
  <c r="F238" i="1"/>
  <c r="H238" i="1" s="1"/>
  <c r="F314" i="1"/>
  <c r="H314" i="1" s="1"/>
  <c r="F96" i="1"/>
  <c r="H96" i="1" s="1"/>
  <c r="F510" i="1"/>
  <c r="H510" i="1" s="1"/>
  <c r="F663" i="1"/>
  <c r="H663" i="1" s="1"/>
  <c r="F196" i="1"/>
  <c r="H196" i="1" s="1"/>
  <c r="F588" i="1"/>
  <c r="H588" i="1" s="1"/>
  <c r="F688" i="1"/>
  <c r="H688" i="1" s="1"/>
  <c r="F304" i="1"/>
  <c r="H304" i="1" s="1"/>
  <c r="F557" i="1"/>
  <c r="H557" i="1" s="1"/>
  <c r="F30" i="1"/>
  <c r="H30" i="1" s="1"/>
  <c r="F698" i="1"/>
  <c r="H698" i="1" s="1"/>
  <c r="F502" i="1"/>
  <c r="H502" i="1" s="1"/>
  <c r="F358" i="1"/>
  <c r="H358" i="1" s="1"/>
  <c r="F94" i="1"/>
  <c r="H94" i="1" s="1"/>
  <c r="F76" i="1"/>
  <c r="H76" i="1" s="1"/>
  <c r="F203" i="1"/>
  <c r="H203" i="1" s="1"/>
  <c r="F582" i="1"/>
  <c r="H582" i="1" s="1"/>
  <c r="F625" i="1"/>
  <c r="H625" i="1" s="1"/>
  <c r="F334" i="1"/>
  <c r="H334" i="1" s="1"/>
  <c r="F417" i="1"/>
  <c r="H417" i="1" s="1"/>
  <c r="F269" i="1"/>
  <c r="H269" i="1" s="1"/>
  <c r="F382" i="1"/>
  <c r="H382" i="1" s="1"/>
  <c r="F350" i="1"/>
  <c r="H350" i="1" s="1"/>
  <c r="F64" i="1"/>
  <c r="H64" i="1" s="1"/>
  <c r="F611" i="1"/>
  <c r="H611" i="1" s="1"/>
  <c r="F214" i="1"/>
  <c r="H214" i="1" s="1"/>
  <c r="F701" i="1"/>
  <c r="H701" i="1" s="1"/>
  <c r="F447" i="1"/>
  <c r="H447" i="1" s="1"/>
  <c r="F177" i="1"/>
  <c r="H177" i="1" s="1"/>
  <c r="F166" i="1"/>
  <c r="H166" i="1" s="1"/>
  <c r="F309" i="1"/>
  <c r="H309" i="1" s="1"/>
  <c r="F354" i="1"/>
  <c r="H354" i="1" s="1"/>
  <c r="F137" i="1"/>
  <c r="H137" i="1" s="1"/>
  <c r="F439" i="1"/>
  <c r="H439" i="1" s="1"/>
  <c r="F66" i="1"/>
  <c r="H66" i="1" s="1"/>
  <c r="F668" i="1"/>
  <c r="H668" i="1" s="1"/>
  <c r="F660" i="1"/>
  <c r="H660" i="1" s="1"/>
  <c r="F244" i="1"/>
  <c r="H244" i="1" s="1"/>
  <c r="F131" i="1"/>
  <c r="H131" i="1" s="1"/>
  <c r="F612" i="1"/>
  <c r="H612" i="1" s="1"/>
  <c r="F278" i="1"/>
  <c r="H278" i="1" s="1"/>
  <c r="F126" i="1"/>
  <c r="H126" i="1" s="1"/>
  <c r="F333" i="1"/>
  <c r="H333" i="1" s="1"/>
  <c r="F406" i="1"/>
  <c r="H406" i="1" s="1"/>
  <c r="F236" i="1"/>
  <c r="H236" i="1" s="1"/>
  <c r="F467" i="1"/>
  <c r="H467" i="1" s="1"/>
  <c r="F25" i="1"/>
  <c r="H25" i="1" s="1"/>
  <c r="F410" i="1"/>
  <c r="H410" i="1" s="1"/>
  <c r="F141" i="1"/>
  <c r="H141" i="1" s="1"/>
  <c r="F520" i="1"/>
  <c r="H520" i="1" s="1"/>
  <c r="F455" i="1"/>
  <c r="H455" i="1" s="1"/>
  <c r="F151" i="1"/>
  <c r="H151" i="1" s="1"/>
  <c r="F470" i="1"/>
  <c r="H470" i="1" s="1"/>
  <c r="F123" i="1"/>
  <c r="H123" i="1" s="1"/>
  <c r="F171" i="1"/>
  <c r="H171" i="1" s="1"/>
  <c r="F484" i="1"/>
  <c r="H484" i="1" s="1"/>
  <c r="F132" i="1"/>
  <c r="H132" i="1" s="1"/>
  <c r="F517" i="1"/>
  <c r="H517" i="1" s="1"/>
  <c r="F19" i="1"/>
  <c r="H19" i="1" s="1"/>
  <c r="F487" i="1"/>
  <c r="H487" i="1" s="1"/>
  <c r="F211" i="1"/>
  <c r="H211" i="1" s="1"/>
  <c r="F201" i="1"/>
  <c r="H201" i="1" s="1"/>
  <c r="F450" i="1"/>
  <c r="H450" i="1" s="1"/>
  <c r="F167" i="1"/>
  <c r="H167" i="1" s="1"/>
  <c r="F543" i="1"/>
  <c r="H543" i="1" s="1"/>
  <c r="F332" i="1"/>
  <c r="H332" i="1" s="1"/>
  <c r="F317" i="1"/>
  <c r="H317" i="1" s="1"/>
  <c r="F234" i="1"/>
  <c r="H234" i="1" s="1"/>
  <c r="F77" i="1"/>
  <c r="H77" i="1" s="1"/>
  <c r="F323" i="1"/>
  <c r="H323" i="1" s="1"/>
  <c r="F500" i="1"/>
  <c r="H500" i="1" s="1"/>
  <c r="F253" i="1"/>
  <c r="H253" i="1" s="1"/>
  <c r="F636" i="1"/>
  <c r="H636" i="1" s="1"/>
  <c r="F435" i="1"/>
  <c r="H435" i="1" s="1"/>
  <c r="F574" i="1"/>
  <c r="H574" i="1" s="1"/>
  <c r="F232" i="1"/>
  <c r="H232" i="1" s="1"/>
  <c r="F13" i="1"/>
  <c r="H13" i="1" s="1"/>
  <c r="F693" i="1"/>
  <c r="H693" i="1" s="1"/>
  <c r="F405" i="1"/>
  <c r="H405" i="1" s="1"/>
  <c r="F622" i="1"/>
  <c r="H622" i="1" s="1"/>
  <c r="F152" i="1"/>
  <c r="H152" i="1" s="1"/>
  <c r="F617" i="1"/>
  <c r="H617" i="1" s="1"/>
  <c r="F341" i="1"/>
  <c r="H341" i="1" s="1"/>
  <c r="F548" i="1"/>
  <c r="H548" i="1" s="1"/>
  <c r="F659" i="1"/>
  <c r="H659" i="1" s="1"/>
  <c r="F335" i="1"/>
  <c r="H335" i="1" s="1"/>
  <c r="F79" i="1"/>
  <c r="H79" i="1" s="1"/>
  <c r="F631" i="1"/>
  <c r="H631" i="1" s="1"/>
  <c r="F183" i="1"/>
  <c r="H183" i="1" s="1"/>
  <c r="F352" i="1"/>
  <c r="H352" i="1" s="1"/>
  <c r="F519" i="1"/>
  <c r="H519" i="1" s="1"/>
  <c r="F572" i="1"/>
  <c r="H572" i="1" s="1"/>
  <c r="F187" i="1"/>
  <c r="H187" i="1" s="1"/>
  <c r="F106" i="1"/>
  <c r="H106" i="1" s="1"/>
  <c r="F357" i="1"/>
  <c r="H357" i="1" s="1"/>
  <c r="F702" i="1"/>
  <c r="H702" i="1" s="1"/>
  <c r="F551" i="1"/>
  <c r="H551" i="1" s="1"/>
  <c r="F73" i="1"/>
  <c r="H73" i="1" s="1"/>
  <c r="F207" i="1"/>
  <c r="H207" i="1" s="1"/>
  <c r="F193" i="1"/>
  <c r="H193" i="1" s="1"/>
  <c r="F671" i="1"/>
  <c r="H671" i="1" s="1"/>
  <c r="F133" i="1"/>
  <c r="H133" i="1" s="1"/>
  <c r="F150" i="1"/>
  <c r="H150" i="1" s="1"/>
  <c r="F138" i="1"/>
  <c r="H138" i="1" s="1"/>
  <c r="F299" i="1"/>
  <c r="H299" i="1" s="1"/>
  <c r="F144" i="1"/>
  <c r="H144" i="1" s="1"/>
  <c r="F674" i="1"/>
  <c r="H674" i="1" s="1"/>
  <c r="F650" i="1"/>
  <c r="H650" i="1" s="1"/>
  <c r="F20" i="1"/>
  <c r="H20" i="1" s="1"/>
  <c r="F142" i="1"/>
  <c r="H142" i="1" s="1"/>
  <c r="F429" i="1"/>
  <c r="H429" i="1" s="1"/>
  <c r="F90" i="1"/>
  <c r="H90" i="1" s="1"/>
  <c r="F655" i="1"/>
  <c r="H655" i="1" s="1"/>
  <c r="F367" i="1"/>
  <c r="H367" i="1" s="1"/>
  <c r="F84" i="1"/>
  <c r="H84" i="1" s="1"/>
  <c r="F81" i="1"/>
  <c r="H81" i="1" s="1"/>
  <c r="F168" i="1"/>
  <c r="H168" i="1" s="1"/>
  <c r="F116" i="1"/>
  <c r="H116" i="1" s="1"/>
  <c r="F441" i="1"/>
  <c r="H441" i="1" s="1"/>
  <c r="F23" i="1"/>
  <c r="H23" i="1" s="1"/>
  <c r="F252" i="1"/>
  <c r="H252" i="1" s="1"/>
  <c r="F558" i="1"/>
  <c r="H558" i="1" s="1"/>
  <c r="F302" i="1"/>
  <c r="H302" i="1" s="1"/>
  <c r="F157" i="1"/>
  <c r="H157" i="1" s="1"/>
  <c r="F148" i="1"/>
  <c r="H148" i="1" s="1"/>
  <c r="F271" i="1"/>
  <c r="H271" i="1" s="1"/>
  <c r="F121" i="1"/>
  <c r="H121" i="1" s="1"/>
  <c r="F164" i="1"/>
  <c r="H164" i="1" s="1"/>
  <c r="F339" i="1"/>
  <c r="H339" i="1" s="1"/>
  <c r="F70" i="1"/>
  <c r="H70" i="1" s="1"/>
  <c r="F505" i="1"/>
  <c r="H505" i="1" s="1"/>
  <c r="F248" i="1"/>
  <c r="H248" i="1" s="1"/>
  <c r="F427" i="1"/>
  <c r="H427" i="1" s="1"/>
  <c r="F479" i="1"/>
  <c r="H479" i="1" s="1"/>
  <c r="F348" i="1"/>
  <c r="H348" i="1" s="1"/>
  <c r="F329" i="1"/>
  <c r="H329" i="1" s="1"/>
  <c r="F454" i="1"/>
  <c r="H454" i="1" s="1"/>
  <c r="F666" i="1"/>
  <c r="H666" i="1" s="1"/>
  <c r="F276" i="1"/>
  <c r="H276" i="1" s="1"/>
  <c r="F197" i="1"/>
  <c r="H197" i="1" s="1"/>
  <c r="F392" i="1"/>
  <c r="H392" i="1" s="1"/>
  <c r="F184" i="1"/>
  <c r="H184" i="1" s="1"/>
  <c r="F526" i="1"/>
  <c r="H526" i="1" s="1"/>
  <c r="F697" i="1"/>
  <c r="H697" i="1" s="1"/>
  <c r="F512" i="1"/>
  <c r="H512" i="1" s="1"/>
  <c r="F310" i="1"/>
  <c r="H310" i="1" s="1"/>
  <c r="F530" i="1"/>
  <c r="H530" i="1" s="1"/>
  <c r="F370" i="1"/>
  <c r="H370" i="1" s="1"/>
  <c r="F584" i="1"/>
  <c r="H584" i="1" s="1"/>
  <c r="F598" i="1"/>
  <c r="H598" i="1" s="1"/>
  <c r="F677" i="1"/>
  <c r="H677" i="1" s="1"/>
  <c r="F395" i="1"/>
  <c r="H395" i="1" s="1"/>
  <c r="F235" i="1"/>
  <c r="H235" i="1" s="1"/>
  <c r="F129" i="1"/>
  <c r="H129" i="1" s="1"/>
  <c r="F319" i="1"/>
  <c r="H319" i="1" s="1"/>
  <c r="F85" i="1"/>
  <c r="H85" i="1" s="1"/>
  <c r="F355" i="1"/>
  <c r="H355" i="1" s="1"/>
  <c r="F156" i="1"/>
  <c r="H156" i="1" s="1"/>
  <c r="F191" i="1"/>
  <c r="H191" i="1" s="1"/>
  <c r="F272" i="1"/>
  <c r="H272" i="1" s="1"/>
  <c r="F400" i="1"/>
  <c r="H400" i="1" s="1"/>
  <c r="F204" i="1"/>
  <c r="H204" i="1" s="1"/>
  <c r="F46" i="1"/>
  <c r="H46" i="1" s="1"/>
  <c r="F338" i="1"/>
  <c r="H338" i="1" s="1"/>
  <c r="F423" i="1"/>
  <c r="H423" i="1" s="1"/>
  <c r="F268" i="1"/>
  <c r="H268" i="1" s="1"/>
  <c r="F342" i="1"/>
  <c r="H342" i="1" s="1"/>
  <c r="F494" i="1"/>
  <c r="H494" i="1" s="1"/>
  <c r="F696" i="1"/>
  <c r="H696" i="1" s="1"/>
  <c r="F26" i="1"/>
  <c r="H26" i="1" s="1"/>
  <c r="F68" i="1"/>
  <c r="H68" i="1" s="1"/>
  <c r="F251" i="1"/>
  <c r="H251" i="1" s="1"/>
  <c r="F222" i="1"/>
  <c r="H222" i="1" s="1"/>
  <c r="F540" i="1"/>
  <c r="H540" i="1" s="1"/>
  <c r="F199" i="1"/>
  <c r="H199" i="1" s="1"/>
  <c r="F43" i="1"/>
  <c r="H43" i="1" s="1"/>
  <c r="F285" i="1"/>
  <c r="H285" i="1" s="1"/>
  <c r="F419" i="1"/>
  <c r="H419" i="1" s="1"/>
  <c r="F403" i="1"/>
  <c r="H403" i="1" s="1"/>
  <c r="F305" i="1"/>
  <c r="H305" i="1" s="1"/>
  <c r="F442" i="1"/>
  <c r="H442" i="1" s="1"/>
  <c r="F506" i="1"/>
  <c r="H506" i="1" s="1"/>
  <c r="F117" i="1"/>
  <c r="H117" i="1" s="1"/>
  <c r="F134" i="1"/>
  <c r="H134" i="1" s="1"/>
  <c r="F88" i="1"/>
  <c r="H88" i="1" s="1"/>
  <c r="F189" i="1"/>
  <c r="H189" i="1" s="1"/>
  <c r="F513" i="1"/>
  <c r="H513" i="1" s="1"/>
  <c r="F628" i="1"/>
  <c r="H628" i="1" s="1"/>
  <c r="F560" i="1"/>
  <c r="H560" i="1" s="1"/>
  <c r="F275" i="1"/>
  <c r="H275" i="1" s="1"/>
  <c r="F128" i="1"/>
  <c r="H128" i="1" s="1"/>
  <c r="F559" i="1"/>
  <c r="H559" i="1" s="1"/>
  <c r="F266" i="1"/>
  <c r="H266" i="1" s="1"/>
  <c r="F414" i="1"/>
  <c r="H414" i="1" s="1"/>
  <c r="F212" i="1"/>
  <c r="H212" i="1" s="1"/>
  <c r="F260" i="1"/>
  <c r="H260" i="1" s="1"/>
  <c r="F408" i="1"/>
  <c r="H408" i="1" s="1"/>
  <c r="F618" i="1"/>
  <c r="H618" i="1" s="1"/>
  <c r="F165" i="1"/>
  <c r="H165" i="1" s="1"/>
  <c r="F481" i="1"/>
  <c r="H481" i="1" s="1"/>
  <c r="F159" i="1"/>
  <c r="H159" i="1" s="1"/>
  <c r="F586" i="1"/>
  <c r="H586" i="1" s="1"/>
  <c r="F566" i="1"/>
  <c r="H566" i="1" s="1"/>
  <c r="F255" i="1"/>
  <c r="H255" i="1" s="1"/>
  <c r="F194" i="1"/>
  <c r="H194" i="1" s="1"/>
  <c r="F389" i="1"/>
  <c r="H389" i="1" s="1"/>
  <c r="F554" i="1"/>
  <c r="H554" i="1" s="1"/>
  <c r="F114" i="1"/>
  <c r="H114" i="1" s="1"/>
  <c r="F595" i="1"/>
  <c r="H595" i="1" s="1"/>
  <c r="F282" i="1"/>
  <c r="H282" i="1" s="1"/>
  <c r="F667" i="1"/>
  <c r="H667" i="1" s="1"/>
  <c r="F458" i="1"/>
  <c r="H458" i="1" s="1"/>
  <c r="F254" i="1"/>
  <c r="H254" i="1" s="1"/>
  <c r="F393" i="1"/>
  <c r="H393" i="1" s="1"/>
  <c r="F656" i="1"/>
  <c r="H656" i="1" s="1"/>
  <c r="F162" i="1"/>
  <c r="H162" i="1" s="1"/>
  <c r="F346" i="1"/>
  <c r="H346" i="1" s="1"/>
  <c r="F504" i="1"/>
  <c r="H504" i="1" s="1"/>
  <c r="F92" i="1"/>
  <c r="H92" i="1" s="1"/>
  <c r="F242" i="1"/>
  <c r="H242" i="1" s="1"/>
  <c r="F108" i="1"/>
  <c r="H108" i="1" s="1"/>
  <c r="F38" i="1"/>
  <c r="H38" i="1" s="1"/>
  <c r="F261" i="1"/>
  <c r="H261" i="1" s="1"/>
  <c r="F213" i="1"/>
  <c r="H213" i="1" s="1"/>
  <c r="F289" i="1"/>
  <c r="H289" i="1" s="1"/>
  <c r="F532" i="1"/>
  <c r="H532" i="1" s="1"/>
  <c r="F621" i="1"/>
  <c r="H621" i="1" s="1"/>
  <c r="F637" i="1"/>
  <c r="H637" i="1" s="1"/>
  <c r="F460" i="1"/>
  <c r="H460" i="1" s="1"/>
  <c r="F330" i="1"/>
  <c r="H330" i="1" s="1"/>
  <c r="F457" i="1"/>
  <c r="H457" i="1" s="1"/>
  <c r="F426" i="1"/>
  <c r="H426" i="1" s="1"/>
  <c r="F377" i="1"/>
  <c r="H377" i="1" s="1"/>
  <c r="F215" i="1"/>
  <c r="H215" i="1" s="1"/>
  <c r="F536" i="1"/>
  <c r="H536" i="1" s="1"/>
  <c r="F404" i="1"/>
  <c r="H404" i="1" s="1"/>
  <c r="F331" i="1"/>
  <c r="H331" i="1" s="1"/>
  <c r="F428" i="1"/>
  <c r="H428" i="1" s="1"/>
  <c r="F491" i="1"/>
  <c r="H491" i="1" s="1"/>
  <c r="F412" i="1"/>
  <c r="H412" i="1" s="1"/>
  <c r="F56" i="1"/>
  <c r="H56" i="1" s="1"/>
  <c r="F597" i="1"/>
  <c r="H597" i="1" s="1"/>
  <c r="F576" i="1"/>
  <c r="H576" i="1" s="1"/>
  <c r="F24" i="1"/>
  <c r="H24" i="1" s="1"/>
  <c r="F679" i="1"/>
  <c r="H679" i="1" s="1"/>
  <c r="F228" i="1"/>
  <c r="H228" i="1" s="1"/>
  <c r="F386" i="1"/>
  <c r="H386" i="1" s="1"/>
  <c r="F295" i="1"/>
  <c r="H295" i="1" s="1"/>
  <c r="F185" i="1"/>
  <c r="H185" i="1" s="1"/>
  <c r="F602" i="1"/>
  <c r="H602" i="1" s="1"/>
  <c r="F198" i="1"/>
  <c r="H198" i="1" s="1"/>
  <c r="F603" i="1"/>
  <c r="H603" i="1" s="1"/>
  <c r="F415" i="1"/>
  <c r="H415" i="1" s="1"/>
  <c r="F243" i="1"/>
  <c r="H243" i="1" s="1"/>
  <c r="F508" i="1"/>
  <c r="H508" i="1" s="1"/>
  <c r="F21" i="1"/>
  <c r="H21" i="1" s="1"/>
  <c r="F286" i="1"/>
  <c r="H286" i="1" s="1"/>
  <c r="F676" i="1"/>
  <c r="H676" i="1" s="1"/>
  <c r="F630" i="1"/>
  <c r="H630" i="1" s="1"/>
  <c r="F72" i="1"/>
  <c r="H72" i="1" s="1"/>
  <c r="F36" i="1"/>
  <c r="H36" i="1" s="1"/>
  <c r="F497" i="1"/>
  <c r="H497" i="1" s="1"/>
  <c r="F50" i="1"/>
  <c r="H50" i="1" s="1"/>
  <c r="F541" i="1"/>
  <c r="H541" i="1" s="1"/>
  <c r="F60" i="1"/>
  <c r="H60" i="1" s="1"/>
  <c r="F544" i="1"/>
  <c r="H544" i="1" s="1"/>
  <c r="F477" i="1"/>
  <c r="H477" i="1" s="1"/>
  <c r="F316" i="1"/>
  <c r="H316" i="1" s="1"/>
  <c r="F230" i="1"/>
  <c r="H230" i="1" s="1"/>
  <c r="F287" i="1"/>
  <c r="H287" i="1" s="1"/>
  <c r="F270" i="1"/>
  <c r="H270" i="1" s="1"/>
  <c r="F493" i="1"/>
  <c r="H493" i="1" s="1"/>
  <c r="F385" i="1"/>
  <c r="H385" i="1" s="1"/>
  <c r="F160" i="1"/>
  <c r="H160" i="1" s="1"/>
  <c r="F568" i="1"/>
  <c r="H568" i="1" s="1"/>
  <c r="F463" i="1"/>
  <c r="H463" i="1" s="1"/>
  <c r="F567" i="1"/>
  <c r="H567" i="1" s="1"/>
  <c r="F533" i="1"/>
  <c r="H533" i="1" s="1"/>
  <c r="F640" i="1"/>
  <c r="H640" i="1" s="1"/>
  <c r="F689" i="1"/>
  <c r="H689" i="1" s="1"/>
  <c r="F265" i="1"/>
  <c r="H265" i="1" s="1"/>
  <c r="F699" i="1"/>
  <c r="H699" i="1" s="1"/>
  <c r="F174" i="1"/>
  <c r="H174" i="1" s="1"/>
  <c r="F298" i="1"/>
  <c r="H298" i="1" s="1"/>
  <c r="F307" i="1"/>
  <c r="H307" i="1" s="1"/>
  <c r="F509" i="1"/>
  <c r="H509" i="1" s="1"/>
  <c r="F296" i="1"/>
  <c r="H296" i="1" s="1"/>
  <c r="F202" i="1"/>
  <c r="H202" i="1" s="1"/>
  <c r="F397" i="1"/>
  <c r="H397" i="1" s="1"/>
  <c r="F336" i="1"/>
  <c r="H336" i="1" s="1"/>
  <c r="F605" i="1"/>
  <c r="H605" i="1" s="1"/>
  <c r="F545" i="1"/>
  <c r="H545" i="1" s="1"/>
  <c r="F104" i="1"/>
  <c r="H104" i="1" s="1"/>
  <c r="F57" i="1"/>
  <c r="H57" i="1" s="1"/>
  <c r="F173" i="1"/>
  <c r="H173" i="1" s="1"/>
  <c r="F434" i="1"/>
  <c r="H434" i="1" s="1"/>
  <c r="F15" i="1"/>
  <c r="H15" i="1" s="1"/>
  <c r="F694" i="1"/>
  <c r="H694" i="1" s="1"/>
  <c r="F604" i="1"/>
  <c r="H604" i="1" s="1"/>
  <c r="F264" i="1"/>
  <c r="H264" i="1" s="1"/>
  <c r="F600" i="1"/>
  <c r="H600" i="1" s="1"/>
  <c r="F599" i="1"/>
  <c r="H599" i="1" s="1"/>
  <c r="F648" i="1"/>
  <c r="H648" i="1" s="1"/>
  <c r="F182" i="1"/>
  <c r="H182" i="1" s="1"/>
  <c r="F239" i="1"/>
  <c r="H239" i="1" s="1"/>
  <c r="F681" i="1"/>
  <c r="H681" i="1" s="1"/>
  <c r="F10" i="1"/>
  <c r="H10" i="1" s="1"/>
  <c r="F161" i="1"/>
  <c r="H161" i="1" s="1"/>
  <c r="F553" i="1"/>
  <c r="H553" i="1" s="1"/>
  <c r="F538" i="1"/>
  <c r="H538" i="1" s="1"/>
  <c r="F279" i="1"/>
  <c r="H279" i="1" s="1"/>
  <c r="F209" i="1"/>
  <c r="H209" i="1" s="1"/>
  <c r="F218" i="1"/>
  <c r="H218" i="1" s="1"/>
  <c r="F686" i="1"/>
  <c r="H686" i="1" s="1"/>
  <c r="F537" i="1"/>
  <c r="H537" i="1" s="1"/>
  <c r="F219" i="1"/>
  <c r="H219" i="1" s="1"/>
  <c r="F93" i="1"/>
  <c r="H93" i="1" s="1"/>
  <c r="F424" i="1"/>
  <c r="H424" i="1" s="1"/>
  <c r="F580" i="1"/>
  <c r="H580" i="1" s="1"/>
  <c r="F12" i="1"/>
  <c r="H12" i="1" s="1"/>
  <c r="F195" i="1"/>
  <c r="H195" i="1" s="1"/>
  <c r="F74" i="1"/>
  <c r="H74" i="1" s="1"/>
  <c r="F351" i="1"/>
  <c r="H351" i="1" s="1"/>
  <c r="F359" i="1"/>
  <c r="H359" i="1" s="1"/>
  <c r="F206" i="1"/>
  <c r="H206" i="1" s="1"/>
  <c r="F22" i="1"/>
  <c r="H22" i="1" s="1"/>
  <c r="F225" i="1"/>
  <c r="H225" i="1" s="1"/>
  <c r="F259" i="1"/>
  <c r="H259" i="1" s="1"/>
  <c r="F496" i="1"/>
  <c r="H496" i="1" s="1"/>
  <c r="F489" i="1"/>
  <c r="H489" i="1" s="1"/>
  <c r="F27" i="1"/>
  <c r="H27" i="1" s="1"/>
  <c r="F402" i="1"/>
  <c r="H402" i="1" s="1"/>
  <c r="F313" i="1"/>
  <c r="H313" i="1" s="1"/>
  <c r="F585" i="1"/>
  <c r="H585" i="1" s="1"/>
  <c r="F292" i="1"/>
  <c r="H292" i="1" s="1"/>
  <c r="F407" i="1"/>
  <c r="H407" i="1" s="1"/>
  <c r="F629" i="1"/>
  <c r="H629" i="1" s="1"/>
  <c r="F670" i="1"/>
  <c r="H670" i="1" s="1"/>
  <c r="F664" i="1"/>
  <c r="H664" i="1" s="1"/>
  <c r="F570" i="1"/>
  <c r="H570" i="1" s="1"/>
  <c r="F446" i="1"/>
  <c r="H446" i="1" s="1"/>
  <c r="F208" i="1"/>
  <c r="H208" i="1" s="1"/>
  <c r="F375" i="1"/>
  <c r="H375" i="1" s="1"/>
  <c r="F387" i="1"/>
  <c r="H387" i="1" s="1"/>
  <c r="F31" i="1"/>
  <c r="H31" i="1" s="1"/>
  <c r="F110" i="1"/>
  <c r="H110" i="1" s="1"/>
  <c r="F146" i="1"/>
  <c r="H146" i="1" s="1"/>
  <c r="F643" i="1"/>
  <c r="H643" i="1" s="1"/>
  <c r="F614" i="1"/>
  <c r="H614" i="1" s="1"/>
  <c r="F246" i="1"/>
  <c r="H246" i="1" s="1"/>
  <c r="F109" i="1"/>
  <c r="H109" i="1" s="1"/>
  <c r="F86" i="1"/>
  <c r="H86" i="1" s="1"/>
  <c r="F300" i="1"/>
  <c r="H300" i="1" s="1"/>
  <c r="F444" i="1"/>
  <c r="H444" i="1" s="1"/>
  <c r="F388" i="1"/>
  <c r="H388" i="1" s="1"/>
  <c r="F476" i="1"/>
  <c r="H476" i="1" s="1"/>
  <c r="F633" i="1"/>
  <c r="H633" i="1" s="1"/>
  <c r="F639" i="1"/>
  <c r="H639" i="1" s="1"/>
  <c r="F256" i="1"/>
  <c r="H256" i="1" s="1"/>
  <c r="F274" i="1"/>
  <c r="H274" i="1" s="1"/>
  <c r="F220" i="1"/>
  <c r="H220" i="1" s="1"/>
  <c r="F362" i="1"/>
  <c r="H362" i="1" s="1"/>
  <c r="F18" i="1"/>
  <c r="H18" i="1" s="1"/>
  <c r="F175" i="1"/>
  <c r="H175" i="1" s="1"/>
  <c r="F247" i="1"/>
  <c r="H247" i="1" s="1"/>
  <c r="F562" i="1"/>
  <c r="H562" i="1" s="1"/>
  <c r="F433" i="1"/>
  <c r="H433" i="1" s="1"/>
  <c r="F345" i="1"/>
  <c r="H345" i="1" s="1"/>
  <c r="F136" i="1"/>
  <c r="H136" i="1" s="1"/>
  <c r="F63" i="1"/>
  <c r="H63" i="1" s="1"/>
  <c r="F172" i="1"/>
  <c r="H172" i="1" s="1"/>
  <c r="F217" i="1"/>
  <c r="H217" i="1" s="1"/>
  <c r="F297" i="1"/>
  <c r="H297" i="1" s="1"/>
  <c r="F409" i="1"/>
  <c r="H409" i="1" s="1"/>
  <c r="F486" i="1"/>
  <c r="H486" i="1" s="1"/>
  <c r="F140" i="1"/>
  <c r="H140" i="1" s="1"/>
  <c r="F112" i="1"/>
  <c r="H112" i="1" s="1"/>
  <c r="F380" i="1"/>
  <c r="H380" i="1" s="1"/>
  <c r="F515" i="1"/>
  <c r="H515" i="1" s="1"/>
  <c r="F678" i="1"/>
  <c r="H678" i="1" s="1"/>
  <c r="F11" i="1"/>
  <c r="H11" i="1" s="1"/>
  <c r="F499" i="1"/>
  <c r="H499" i="1" s="1"/>
  <c r="F306" i="1"/>
  <c r="H306" i="1" s="1"/>
  <c r="F98" i="1"/>
  <c r="H98" i="1" s="1"/>
  <c r="F223" i="1"/>
  <c r="H223" i="1" s="1"/>
  <c r="F281" i="1"/>
  <c r="H281" i="1" s="1"/>
  <c r="F438" i="1"/>
  <c r="H438" i="1" s="1"/>
  <c r="F365" i="1"/>
  <c r="H365" i="1" s="1"/>
  <c r="F549" i="1"/>
  <c r="H549" i="1" s="1"/>
  <c r="F284" i="1"/>
  <c r="H284" i="1" s="1"/>
  <c r="F425" i="1"/>
  <c r="H425" i="1" s="1"/>
  <c r="F665" i="1"/>
  <c r="H665" i="1" s="1"/>
  <c r="F122" i="1"/>
  <c r="H122" i="1" s="1"/>
  <c r="F154" i="1"/>
  <c r="H154" i="1" s="1"/>
  <c r="F100" i="1"/>
  <c r="H100" i="1" s="1"/>
  <c r="F16" i="1"/>
  <c r="H16" i="1" s="1"/>
  <c r="F662" i="1"/>
  <c r="H662" i="1" s="1"/>
  <c r="F695" i="1"/>
  <c r="H695" i="1" s="1"/>
  <c r="F363" i="1"/>
  <c r="H363" i="1" s="1"/>
  <c r="F65" i="1"/>
  <c r="H65" i="1" s="1"/>
  <c r="F356" i="1"/>
  <c r="H356" i="1" s="1"/>
  <c r="F607" i="1"/>
  <c r="H607" i="1" s="1"/>
  <c r="F593" i="1"/>
  <c r="H593" i="1" s="1"/>
  <c r="F54" i="1"/>
  <c r="H54" i="1" s="1"/>
  <c r="F216" i="1"/>
  <c r="H216" i="1" s="1"/>
  <c r="F632" i="1"/>
  <c r="H632" i="1" s="1"/>
  <c r="F124" i="1"/>
  <c r="H124" i="1" s="1"/>
  <c r="F107" i="1"/>
  <c r="H107" i="1" s="1"/>
  <c r="F652" i="1"/>
  <c r="H652" i="1" s="1"/>
  <c r="F661" i="1"/>
  <c r="H661" i="1" s="1"/>
  <c r="F48" i="1"/>
  <c r="H48" i="1" s="1"/>
  <c r="F224" i="1"/>
  <c r="H224" i="1" s="1"/>
  <c r="F673" i="1"/>
  <c r="H673" i="1" s="1"/>
  <c r="F87" i="1"/>
  <c r="H87" i="1" s="1"/>
  <c r="F635" i="1"/>
  <c r="H635" i="1" s="1"/>
  <c r="F468" i="1"/>
  <c r="H468" i="1" s="1"/>
  <c r="F653" i="1"/>
  <c r="H653" i="1" s="1"/>
  <c r="F411" i="1"/>
  <c r="H411" i="1" s="1"/>
  <c r="F391" i="1"/>
  <c r="H391" i="1" s="1"/>
  <c r="F569" i="1"/>
  <c r="H569" i="1" s="1"/>
  <c r="F483" i="1"/>
  <c r="H483" i="1" s="1"/>
  <c r="F125" i="1"/>
  <c r="H125" i="1" s="1"/>
  <c r="F384" i="1"/>
  <c r="H384" i="1" s="1"/>
  <c r="F445" i="1"/>
  <c r="H445" i="1" s="1"/>
  <c r="F262" i="1"/>
  <c r="H262" i="1" s="1"/>
  <c r="F340" i="1"/>
  <c r="H340" i="1" s="1"/>
  <c r="F471" i="1"/>
  <c r="H471" i="1" s="1"/>
  <c r="F147" i="1"/>
  <c r="H147" i="1" s="1"/>
  <c r="F53" i="1"/>
  <c r="H53" i="1" s="1"/>
  <c r="F321" i="1"/>
  <c r="H321" i="1" s="1"/>
  <c r="F312" i="1"/>
  <c r="H312" i="1" s="1"/>
  <c r="F647" i="1"/>
  <c r="H647" i="1" s="1"/>
  <c r="F685" i="1"/>
  <c r="H685" i="1" s="1"/>
  <c r="F62" i="1"/>
  <c r="H62" i="1" s="1"/>
  <c r="F28" i="1"/>
  <c r="H28" i="1" s="1"/>
  <c r="F327" i="1"/>
  <c r="H327" i="1" s="1"/>
  <c r="F413" i="1"/>
  <c r="H413" i="1" s="1"/>
  <c r="F32" i="1"/>
  <c r="H32" i="1" s="1"/>
  <c r="F394" i="1"/>
  <c r="H394" i="1" s="1"/>
  <c r="F221" i="1"/>
  <c r="H221" i="1" s="1"/>
  <c r="F273" i="1"/>
  <c r="H273" i="1" s="1"/>
  <c r="F396" i="1"/>
  <c r="H396" i="1" s="1"/>
  <c r="F360" i="1"/>
  <c r="H360" i="1" s="1"/>
  <c r="F472" i="1"/>
  <c r="H472" i="1" s="1"/>
  <c r="F641" i="1"/>
  <c r="H641" i="1" s="1"/>
  <c r="F58" i="1"/>
  <c r="H58" i="1" s="1"/>
  <c r="F590" i="1"/>
  <c r="H590" i="1" s="1"/>
  <c r="F267" i="1"/>
  <c r="H267" i="1" s="1"/>
  <c r="F155" i="1"/>
  <c r="H155" i="1" s="1"/>
  <c r="F80" i="1"/>
  <c r="H80" i="1" s="1"/>
  <c r="F120" i="1"/>
  <c r="H120" i="1" s="1"/>
  <c r="F492" i="1"/>
  <c r="H492" i="1" s="1"/>
  <c r="F399" i="1"/>
  <c r="H399" i="1" s="1"/>
  <c r="F552" i="1"/>
  <c r="H552" i="1" s="1"/>
  <c r="F421" i="1"/>
  <c r="H421" i="1" s="1"/>
  <c r="F638" i="1"/>
  <c r="H638" i="1" s="1"/>
  <c r="F418" i="1"/>
  <c r="H418" i="1" s="1"/>
  <c r="F280" i="1"/>
  <c r="H280" i="1" s="1"/>
  <c r="F485" i="1"/>
  <c r="H485" i="1" s="1"/>
  <c r="F344" i="1"/>
  <c r="H344" i="1" s="1"/>
  <c r="F564" i="1"/>
  <c r="H564" i="1" s="1"/>
  <c r="F226" i="1"/>
  <c r="H226" i="1" s="1"/>
  <c r="F372" i="1"/>
  <c r="H372" i="1" s="1"/>
  <c r="F347" i="1"/>
  <c r="H347" i="1" s="1"/>
  <c r="F561" i="1"/>
  <c r="H561" i="1" s="1"/>
  <c r="F563" i="1"/>
  <c r="H563" i="1" s="1"/>
  <c r="F466" i="1"/>
  <c r="H466" i="1" s="1"/>
  <c r="F118" i="1"/>
  <c r="H118" i="1" s="1"/>
  <c r="F288" i="1"/>
  <c r="H288" i="1" s="1"/>
  <c r="F192" i="1"/>
  <c r="H192" i="1" s="1"/>
  <c r="F158" i="1"/>
  <c r="H158" i="1" s="1"/>
  <c r="F539" i="1"/>
  <c r="H539" i="1" s="1"/>
  <c r="F646" i="1"/>
  <c r="H646" i="1" s="1"/>
  <c r="F17" i="1"/>
  <c r="H17" i="1" s="1"/>
  <c r="F507" i="1"/>
  <c r="H507" i="1" s="1"/>
  <c r="F529" i="1"/>
  <c r="H529" i="1" s="1"/>
  <c r="F459" i="1"/>
  <c r="H459" i="1" s="1"/>
  <c r="F308" i="1"/>
  <c r="H308" i="1" s="1"/>
  <c r="F179" i="1"/>
  <c r="H179" i="1" s="1"/>
  <c r="F581" i="1"/>
  <c r="H581" i="1" s="1"/>
  <c r="F475" i="1"/>
  <c r="H475" i="1" s="1"/>
  <c r="F301" i="1"/>
  <c r="H301" i="1" s="1"/>
  <c r="F501" i="1"/>
  <c r="H501" i="1" s="1"/>
  <c r="F436" i="1"/>
  <c r="H436" i="1" s="1"/>
  <c r="F320" i="1"/>
  <c r="H320" i="1" s="1"/>
  <c r="F231" i="1"/>
  <c r="H231" i="1" s="1"/>
  <c r="F379" i="1"/>
  <c r="H379" i="1" s="1"/>
  <c r="F163" i="1"/>
  <c r="H163" i="1" s="1"/>
  <c r="F495" i="1"/>
  <c r="H495" i="1" s="1"/>
  <c r="F398" i="1"/>
  <c r="H398" i="1" s="1"/>
  <c r="F634" i="1"/>
  <c r="H634" i="1" s="1"/>
  <c r="F51" i="1"/>
  <c r="H51" i="1" s="1"/>
  <c r="F210" i="1"/>
  <c r="H210" i="1" s="1"/>
  <c r="F153" i="1"/>
  <c r="H153" i="1" s="1"/>
  <c r="F349" i="1"/>
  <c r="H349" i="1" s="1"/>
  <c r="F101" i="1"/>
  <c r="H101" i="1" s="1"/>
  <c r="F326" i="1"/>
  <c r="H326" i="1" s="1"/>
  <c r="F75" i="1"/>
  <c r="H75" i="1" s="1"/>
  <c r="F283" i="1"/>
  <c r="H283" i="1" s="1"/>
  <c r="F303" i="1"/>
  <c r="H303" i="1" s="1"/>
  <c r="F227" i="1"/>
  <c r="H227" i="1" s="1"/>
  <c r="F654" i="1"/>
  <c r="H654" i="1" s="1"/>
  <c r="F624" i="1"/>
  <c r="H624" i="1" s="1"/>
  <c r="F675" i="1"/>
  <c r="H675" i="1" s="1"/>
  <c r="F325" i="1"/>
  <c r="H325" i="1" s="1"/>
  <c r="F95" i="1"/>
  <c r="H95" i="1" s="1"/>
  <c r="F503" i="1"/>
  <c r="H503" i="1" s="1"/>
  <c r="F250" i="1"/>
  <c r="H250" i="1" s="1"/>
  <c r="F383" i="1"/>
  <c r="H383" i="1" s="1"/>
  <c r="F511" i="1"/>
  <c r="H511" i="1" s="1"/>
  <c r="F115" i="1"/>
  <c r="H115" i="1" s="1"/>
  <c r="F578" i="1"/>
  <c r="H578" i="1" s="1"/>
  <c r="F40" i="1"/>
  <c r="H40" i="1" s="1"/>
  <c r="F692" i="1"/>
  <c r="H692" i="1" s="1"/>
  <c r="F440" i="1"/>
  <c r="H440" i="1" s="1"/>
  <c r="F528" i="1"/>
  <c r="H528" i="1" s="1"/>
  <c r="F376" i="1"/>
  <c r="H376" i="1" s="1"/>
  <c r="F474" i="1"/>
  <c r="H474" i="1" s="1"/>
  <c r="F178" i="1"/>
  <c r="H178" i="1" s="1"/>
  <c r="F601" i="1"/>
  <c r="H601" i="1" s="1"/>
  <c r="F263" i="1"/>
  <c r="H263" i="1" s="1"/>
  <c r="F690" i="1"/>
  <c r="H690" i="1" s="1"/>
  <c r="F130" i="1"/>
  <c r="H130" i="1" s="1"/>
  <c r="F245" i="1"/>
  <c r="H245" i="1" s="1"/>
  <c r="F170" i="1"/>
  <c r="H170" i="1" s="1"/>
  <c r="F143" i="1"/>
  <c r="H143" i="1" s="1"/>
  <c r="F29" i="1"/>
  <c r="H29" i="1" s="1"/>
  <c r="F420" i="1"/>
  <c r="H420" i="1" s="1"/>
  <c r="F448" i="1"/>
  <c r="H448" i="1" s="1"/>
  <c r="F145" i="1"/>
  <c r="H145" i="1" s="1"/>
  <c r="F577" i="1"/>
  <c r="H577" i="1" s="1"/>
  <c r="F71" i="1"/>
  <c r="H71" i="1" s="1"/>
  <c r="F583" i="1"/>
  <c r="H583" i="1" s="1"/>
  <c r="F456" i="1"/>
  <c r="H456" i="1" s="1"/>
  <c r="F587" i="1"/>
  <c r="H587" i="1" s="1"/>
  <c r="F353" i="1"/>
  <c r="H353" i="1" s="1"/>
  <c r="F45" i="1"/>
  <c r="H45" i="1" s="1"/>
  <c r="F464" i="1"/>
  <c r="H464" i="1" s="1"/>
  <c r="F521" i="1"/>
  <c r="H521" i="1" s="1"/>
  <c r="F14" i="1"/>
  <c r="H14" i="1" s="1"/>
  <c r="F623" i="1"/>
  <c r="H623" i="1" s="1"/>
  <c r="F233" i="1"/>
  <c r="H233" i="1" s="1"/>
  <c r="F378" i="1"/>
  <c r="H378" i="1" s="1"/>
  <c r="F169" i="1"/>
  <c r="H169" i="1" s="1"/>
  <c r="F524" i="1"/>
  <c r="H524" i="1" s="1"/>
  <c r="F34" i="1"/>
  <c r="H34" i="1" s="1"/>
  <c r="F573" i="1"/>
  <c r="H573" i="1" s="1"/>
  <c r="F591" i="1"/>
  <c r="H591" i="1" s="1"/>
  <c r="F139" i="1"/>
  <c r="H139" i="1" s="1"/>
  <c r="F127" i="1"/>
  <c r="H127" i="1" s="1"/>
  <c r="F430" i="1"/>
  <c r="H430" i="1" s="1"/>
  <c r="F318" i="1"/>
  <c r="H318" i="1" s="1"/>
  <c r="F432" i="1"/>
  <c r="H432" i="1" s="1"/>
  <c r="F364" i="1"/>
  <c r="H364" i="1" s="1"/>
  <c r="F514" i="1"/>
  <c r="H514" i="1" s="1"/>
  <c r="F542" i="1"/>
  <c r="H542" i="1" s="1"/>
  <c r="F478" i="1"/>
  <c r="H478" i="1" s="1"/>
  <c r="F188" i="1"/>
  <c r="H188" i="1" s="1"/>
  <c r="F35" i="1"/>
  <c r="H35" i="1" s="1"/>
  <c r="F41" i="1"/>
  <c r="H41" i="1" s="1"/>
  <c r="F615" i="1"/>
  <c r="H615" i="1" s="1"/>
  <c r="F609" i="1"/>
  <c r="H609" i="1" s="1"/>
  <c r="F651" i="1"/>
  <c r="H651" i="1" s="1"/>
  <c r="F437" i="1"/>
  <c r="H437" i="1" s="1"/>
  <c r="F550" i="1"/>
  <c r="H550" i="1" s="1"/>
  <c r="F190" i="1"/>
  <c r="H190" i="1" s="1"/>
  <c r="F240" i="1"/>
  <c r="H240" i="1" s="1"/>
  <c r="F596" i="1"/>
  <c r="H596" i="1" s="1"/>
  <c r="F102" i="1"/>
  <c r="H102" i="1" s="1"/>
  <c r="F291" i="1"/>
  <c r="H291" i="1" s="1"/>
  <c r="F422" i="1"/>
  <c r="H422" i="1" s="1"/>
  <c r="F490" i="1"/>
  <c r="H490" i="1" s="1"/>
  <c r="F371" i="1"/>
  <c r="H371" i="1" s="1"/>
  <c r="F328" i="1"/>
  <c r="H328" i="1" s="1"/>
  <c r="F416" i="1"/>
  <c r="H416" i="1" s="1"/>
  <c r="F592" i="1"/>
  <c r="H592" i="1" s="1"/>
  <c r="F649" i="1"/>
  <c r="H649" i="1" s="1"/>
  <c r="F443" i="1"/>
  <c r="H443" i="1" s="1"/>
  <c r="F381" i="1"/>
  <c r="H381" i="1" s="1"/>
  <c r="F534" i="1"/>
  <c r="H534" i="1" s="1"/>
  <c r="F594" i="1"/>
  <c r="H594" i="1" s="1"/>
  <c r="F180" i="1"/>
  <c r="H180" i="1" s="1"/>
  <c r="E7" i="1" l="1"/>
  <c r="F9" i="1"/>
  <c r="F7" i="1" l="1"/>
  <c r="H9" i="1"/>
  <c r="H7" i="1" s="1"/>
</calcChain>
</file>

<file path=xl/sharedStrings.xml><?xml version="1.0" encoding="utf-8"?>
<sst xmlns="http://schemas.openxmlformats.org/spreadsheetml/2006/main" count="1909" uniqueCount="1315">
  <si>
    <t xml:space="preserve">New York State Department of Health </t>
  </si>
  <si>
    <t>Division of Finance and Rate Setting</t>
  </si>
  <si>
    <t>SFY 2021 / 2022 Nursing Home ATB &amp; NHQP Payment</t>
  </si>
  <si>
    <t>Opcert</t>
  </si>
  <si>
    <t>Facility Name</t>
  </si>
  <si>
    <t>Nursing Home Quality Pool (NHQP)</t>
  </si>
  <si>
    <t>Additional 1% for SFY 20/21             SPA 20-0072</t>
  </si>
  <si>
    <t>Total</t>
  </si>
  <si>
    <t>2950302N</t>
  </si>
  <si>
    <t>A Holly Patterson Extended Care Facility</t>
  </si>
  <si>
    <t>2725301N</t>
  </si>
  <si>
    <t>Aaron Manor Rehabilitation and Nursing Center</t>
  </si>
  <si>
    <t>0420302N</t>
  </si>
  <si>
    <t>Absolut Center for Nursing and Rehabilitation at Allega</t>
  </si>
  <si>
    <t>1422303N</t>
  </si>
  <si>
    <t>Absolut Center for Nursing and Rehabilitation at Auror</t>
  </si>
  <si>
    <t>0302303N</t>
  </si>
  <si>
    <t>Absolut Center for Nursing and Rehabilitation at Endic</t>
  </si>
  <si>
    <t>3158302N</t>
  </si>
  <si>
    <t>Absolut Center for Nursing and Rehabilitation at Gaspo</t>
  </si>
  <si>
    <t>1435303N</t>
  </si>
  <si>
    <t>Absolut Center for Nursing and Rehabilitation at Orcha</t>
  </si>
  <si>
    <t>5026301N</t>
  </si>
  <si>
    <t>Absolut Center for Nursing and Rehabilitation at Three</t>
  </si>
  <si>
    <t>0675302N</t>
  </si>
  <si>
    <t>Absolut Center for Nursing and Rehabilitation at Westfi</t>
  </si>
  <si>
    <t>5155301N</t>
  </si>
  <si>
    <t>Acadia Center for Nursing and Rehabilitation</t>
  </si>
  <si>
    <t>5220303N</t>
  </si>
  <si>
    <t>Achieve Rehab and Nursing Facility</t>
  </si>
  <si>
    <t>5907318N</t>
  </si>
  <si>
    <t>Adira at Riverside Rehabilitation and Nursing</t>
  </si>
  <si>
    <t>5154323N</t>
  </si>
  <si>
    <t>Affinity Skilled Living and Rehabilitation Center</t>
  </si>
  <si>
    <t>1624000N</t>
  </si>
  <si>
    <t>Alice Hyde Medical Center</t>
  </si>
  <si>
    <t>2129303N</t>
  </si>
  <si>
    <t>Alpine Rehabilitation and Nursing Center</t>
  </si>
  <si>
    <t>7002356N</t>
  </si>
  <si>
    <t>Amsterdam Nursing Home Corp (amsterdam House)</t>
  </si>
  <si>
    <t>5926300N</t>
  </si>
  <si>
    <t>Andrus On Hudson</t>
  </si>
  <si>
    <t>5153311N</t>
  </si>
  <si>
    <t>Apex Rehabilitation &amp; Care Center</t>
  </si>
  <si>
    <t>7001378N</t>
  </si>
  <si>
    <t>Atrium Center for Rehabilitation and Nursing</t>
  </si>
  <si>
    <t>0501310N</t>
  </si>
  <si>
    <t>Auburn Rehabilitation and Nursing Center</t>
  </si>
  <si>
    <t>3801000N</t>
  </si>
  <si>
    <t>Aurelia Osborn Fox Memorial Hospital</t>
  </si>
  <si>
    <t>1430301N</t>
  </si>
  <si>
    <t>Autumn View Health Care Facility LLC</t>
  </si>
  <si>
    <t>2520301N</t>
  </si>
  <si>
    <t>Avon Nursing Home LLC</t>
  </si>
  <si>
    <t>7000319N</t>
  </si>
  <si>
    <t>Bainbridge Nursing And Rehabilitation Center</t>
  </si>
  <si>
    <t>2701365N</t>
  </si>
  <si>
    <t>Baird Nursing Home</t>
  </si>
  <si>
    <t>4620300N</t>
  </si>
  <si>
    <t>Baptist Health Nursing And Rehabilitation Center Inc</t>
  </si>
  <si>
    <t>7000389N</t>
  </si>
  <si>
    <t>Bay Park Center for Nursing and Rehabilitation LLC</t>
  </si>
  <si>
    <t>5904317N</t>
  </si>
  <si>
    <t>Bayberry Nursing Home</t>
  </si>
  <si>
    <t>7003412N</t>
  </si>
  <si>
    <t>Beach Gardens Rehab and Nursing Center</t>
  </si>
  <si>
    <t>2902303N</t>
  </si>
  <si>
    <t>Beach Terrace Care Center</t>
  </si>
  <si>
    <t>7003401N</t>
  </si>
  <si>
    <t>Beacon Rehabilitation and Nursing Center</t>
  </si>
  <si>
    <t>7001805N</t>
  </si>
  <si>
    <t>Bedford Center for Nursing and Rehabilitation</t>
  </si>
  <si>
    <t>5401312N</t>
  </si>
  <si>
    <t>Beechtree Center for Rehabilitation and Nursing</t>
  </si>
  <si>
    <t>1451306N</t>
  </si>
  <si>
    <t>Beechwood Homes</t>
  </si>
  <si>
    <t>2950301N</t>
  </si>
  <si>
    <t>Belair Care Center Inc</t>
  </si>
  <si>
    <t>5151321N</t>
  </si>
  <si>
    <t>Bellhaven Center For Rehabilitation and Nursing Care</t>
  </si>
  <si>
    <t>7001396N</t>
  </si>
  <si>
    <t>Bensonhurst Center for Rehabilitation and Healthcare</t>
  </si>
  <si>
    <t>5101301N</t>
  </si>
  <si>
    <t>Berkshire Nursing &amp; Rehabilitation Center</t>
  </si>
  <si>
    <t>7000399N</t>
  </si>
  <si>
    <t>Beth Abraham Center for Rehabilitation and Nursing</t>
  </si>
  <si>
    <t>3201308N</t>
  </si>
  <si>
    <t>Bethany Gardens Skilled Living Center</t>
  </si>
  <si>
    <t>0722301N</t>
  </si>
  <si>
    <t>Bethany Nursing Home &amp; Health Related Facility Inc</t>
  </si>
  <si>
    <t>5921301N</t>
  </si>
  <si>
    <t>Bethel Nursing and Rehabilitation Center</t>
  </si>
  <si>
    <t>5905303N</t>
  </si>
  <si>
    <t>Bethel Nursing Home Company Inc</t>
  </si>
  <si>
    <t>0151300N</t>
  </si>
  <si>
    <t>Bethlehem Commons Care Center</t>
  </si>
  <si>
    <t>3201307N</t>
  </si>
  <si>
    <t>Betsy Ross Rehabilitation Center Inc</t>
  </si>
  <si>
    <t>7003352N</t>
  </si>
  <si>
    <t>Bezalel Rehabilitation and Nursing Center</t>
  </si>
  <si>
    <t>3301330N</t>
  </si>
  <si>
    <t>Bishop Rehabilitation and Nursing Center</t>
  </si>
  <si>
    <t>7001394N</t>
  </si>
  <si>
    <t>Boro Park Center for Rehabilitation and Healthcare</t>
  </si>
  <si>
    <t>5931302N</t>
  </si>
  <si>
    <t>Briarcliff Manor Center for Rehabilitation and Nursing Care</t>
  </si>
  <si>
    <t>7003309N</t>
  </si>
  <si>
    <t>Bridge View Nursing Home</t>
  </si>
  <si>
    <t>0301308N</t>
  </si>
  <si>
    <t>Bridgewater Center for Rehabilitation &amp; Nursing LLC</t>
  </si>
  <si>
    <t>2701354N</t>
  </si>
  <si>
    <t>Brighton Manor</t>
  </si>
  <si>
    <t>7000381N</t>
  </si>
  <si>
    <t>Bronx Center For Rehabilitation and Health</t>
  </si>
  <si>
    <t>7000397N</t>
  </si>
  <si>
    <t>Bronx Gardens Rehabilitation and Nursing Center</t>
  </si>
  <si>
    <t>7000380N</t>
  </si>
  <si>
    <t>Bronx Park Rehabilitation &amp; Nursing Center</t>
  </si>
  <si>
    <t>7000364N</t>
  </si>
  <si>
    <t>BronxCare Special Care Center</t>
  </si>
  <si>
    <t>5123304N</t>
  </si>
  <si>
    <t>Brookhaven Health Care Facility LLC</t>
  </si>
  <si>
    <t>7003399N</t>
  </si>
  <si>
    <t>Brookhaven Rehabilitation &amp; Health Care Center</t>
  </si>
  <si>
    <t>7001388N</t>
  </si>
  <si>
    <t>Brooklyn Center for Rehabilitation and Residential Hea</t>
  </si>
  <si>
    <t>7001800N</t>
  </si>
  <si>
    <t>Brooklyn Gardens Nursing &amp; Rehabilitation Center</t>
  </si>
  <si>
    <t>7001308N</t>
  </si>
  <si>
    <t>Brooklyn United Methodist Church Home</t>
  </si>
  <si>
    <t>7001382N</t>
  </si>
  <si>
    <t>Brooklyn-Queens Nursing Home</t>
  </si>
  <si>
    <t>5157318N</t>
  </si>
  <si>
    <t>Brookside Multicare Nursing Center</t>
  </si>
  <si>
    <t>1456300N</t>
  </si>
  <si>
    <t>Brothers Of Mercy Nursing &amp; Rehabilitation Center</t>
  </si>
  <si>
    <t>7001035N</t>
  </si>
  <si>
    <t>Buena Vida Continuing Care &amp; Rehab Ctr</t>
  </si>
  <si>
    <t>1401341N</t>
  </si>
  <si>
    <t>Buffalo Center for Rehabilitation and Nursing</t>
  </si>
  <si>
    <t>1401339N</t>
  </si>
  <si>
    <t>Buffalo Community Healthcare Center</t>
  </si>
  <si>
    <t>7001364N</t>
  </si>
  <si>
    <t>Bushwick Center for Rehabilitation and Health Care</t>
  </si>
  <si>
    <t>3557302N</t>
  </si>
  <si>
    <t>Campbell Hall Rehabilitation Center Inc</t>
  </si>
  <si>
    <t>1421305N</t>
  </si>
  <si>
    <t>Canterbury Woods</t>
  </si>
  <si>
    <t>2850301N</t>
  </si>
  <si>
    <t>Capstone Center for Rehabilitation and Nursing</t>
  </si>
  <si>
    <t>5153306N</t>
  </si>
  <si>
    <t>Carillon Nursing and Rehabilitation Center</t>
  </si>
  <si>
    <t>7003373N</t>
  </si>
  <si>
    <t>Caring Family Nursing and Rehabilitation Center</t>
  </si>
  <si>
    <t>7004310N</t>
  </si>
  <si>
    <t>Carmel Richmond Healthcare and Rehabilitation Center</t>
  </si>
  <si>
    <t>2238304N</t>
  </si>
  <si>
    <t>Carthage Center for Rehabilitation and Nursing</t>
  </si>
  <si>
    <t>7001366N</t>
  </si>
  <si>
    <t>Caton Park Nursing Home</t>
  </si>
  <si>
    <t>5263000N</t>
  </si>
  <si>
    <t>Catskill Regional Medical Center</t>
  </si>
  <si>
    <t>5401311N</t>
  </si>
  <si>
    <t>Cayuga Ridge Extended Care</t>
  </si>
  <si>
    <t>5905309N</t>
  </si>
  <si>
    <t>Cedar Manor Nursing &amp; Rehabilitation Center</t>
  </si>
  <si>
    <t>2952308N</t>
  </si>
  <si>
    <t>Central Island Healthcare</t>
  </si>
  <si>
    <t>3301326N</t>
  </si>
  <si>
    <t>Central Park Rehabilitation and Nursing Center</t>
  </si>
  <si>
    <t>0901001N</t>
  </si>
  <si>
    <t>Champlain Valley Physicians Hospital Medical Center Snf</t>
  </si>
  <si>
    <t>7003351N</t>
  </si>
  <si>
    <t>Chapin Home For The Aging</t>
  </si>
  <si>
    <t>3227304N</t>
  </si>
  <si>
    <t>Charles T Sitrin Health Care Center Inc</t>
  </si>
  <si>
    <t>0823300N</t>
  </si>
  <si>
    <t>ChaseHealth Rehab and Residential Care</t>
  </si>
  <si>
    <t>0601304N</t>
  </si>
  <si>
    <t>Chautauqua Nursing and Rehabilitation Center</t>
  </si>
  <si>
    <t>0701301N</t>
  </si>
  <si>
    <t>Chemung County Health Center-nursing Facility</t>
  </si>
  <si>
    <t>0824000N</t>
  </si>
  <si>
    <t>Chenango Memorial Hospital Inc Snf</t>
  </si>
  <si>
    <t>3801304N</t>
  </si>
  <si>
    <t>Chestnut Park Rehabilitation and Nursing Center</t>
  </si>
  <si>
    <t>2701339N</t>
  </si>
  <si>
    <t>Church Home Of The Protestant Episcopal Church</t>
  </si>
  <si>
    <t>7003380N</t>
  </si>
  <si>
    <t>Cliffside Rehabilitation and Residential Health Care Center</t>
  </si>
  <si>
    <t>3421000N</t>
  </si>
  <si>
    <t>Clifton Springs Hospital And Clinic Extended Care</t>
  </si>
  <si>
    <t>0952300N</t>
  </si>
  <si>
    <t>Clinton County Nursing Home</t>
  </si>
  <si>
    <t>7004321N</t>
  </si>
  <si>
    <t>Clove Lakes Health Care and Rehabilitation Center</t>
  </si>
  <si>
    <t>7001323N</t>
  </si>
  <si>
    <t>Cobble Hill Health Center Inc</t>
  </si>
  <si>
    <t>2952310N</t>
  </si>
  <si>
    <t>Cold Spring Hills Center for Nursing and Rehabilitation</t>
  </si>
  <si>
    <t>7002336N</t>
  </si>
  <si>
    <t>Coler Rehabilitation and Nursing Care Center</t>
  </si>
  <si>
    <t>3201311N</t>
  </si>
  <si>
    <t>Colonial Park Rehabilitation and Nursing Center</t>
  </si>
  <si>
    <t>1421308N</t>
  </si>
  <si>
    <t>Comprehensive Rehabilitation and Nursing Center at Williamsville</t>
  </si>
  <si>
    <t>7001348N</t>
  </si>
  <si>
    <t>Concord Nursing and Rehabilitation Center</t>
  </si>
  <si>
    <t>7000375N</t>
  </si>
  <si>
    <t>Concourse Rehabilitation and Nursing Center</t>
  </si>
  <si>
    <t>2525301N</t>
  </si>
  <si>
    <t>Conesus Lake Nursing Home LLC</t>
  </si>
  <si>
    <t>3824301N</t>
  </si>
  <si>
    <t>Cooperstown Center for Rehabilitation and Nursing</t>
  </si>
  <si>
    <t>5001300N</t>
  </si>
  <si>
    <t>Corning Center for Rehabilitation and Healthcare</t>
  </si>
  <si>
    <t>1101310N</t>
  </si>
  <si>
    <t>Cortland Park Rehabilitation and Nursing Center</t>
  </si>
  <si>
    <t>1101306N</t>
  </si>
  <si>
    <t>Cortland Regional Nursing and Rehabilitation Center</t>
  </si>
  <si>
    <t>5901307N</t>
  </si>
  <si>
    <t>Cortlandt Healthcare</t>
  </si>
  <si>
    <t>2753301N</t>
  </si>
  <si>
    <t>Creekview Nursing and Rehab Center</t>
  </si>
  <si>
    <t>2762301N</t>
  </si>
  <si>
    <t>Crest Manor Living and Rehabilitation Center</t>
  </si>
  <si>
    <t>2623300N</t>
  </si>
  <si>
    <t>Crouse Community Center Inc</t>
  </si>
  <si>
    <t>7001398N</t>
  </si>
  <si>
    <t>Crown Heights Center for Nursing and Rehabilitation</t>
  </si>
  <si>
    <t>1101312N</t>
  </si>
  <si>
    <t>Crown Park Rehabilitation and Nursing Center</t>
  </si>
  <si>
    <t>0226000N</t>
  </si>
  <si>
    <t>Cuba Memorial Hospital Inc Snf</t>
  </si>
  <si>
    <t>7003413N</t>
  </si>
  <si>
    <t>Cypress Garden Center for Nursing and Rehabilitation</t>
  </si>
  <si>
    <t>5150302N</t>
  </si>
  <si>
    <t>Daleview Care Center</t>
  </si>
  <si>
    <t>0101312N</t>
  </si>
  <si>
    <t>Daughters Of Sarah Nursing Center - NF</t>
  </si>
  <si>
    <t>3103000N</t>
  </si>
  <si>
    <t>Degraff Memorial Hospital-skilled Nursing Facility</t>
  </si>
  <si>
    <t>1254302N</t>
  </si>
  <si>
    <t>Delhi Rehabilitation and Nursing Center</t>
  </si>
  <si>
    <t>4161305N</t>
  </si>
  <si>
    <t>Diamond Hill Nursing and Rehabilitation Center</t>
  </si>
  <si>
    <t>7001393N</t>
  </si>
  <si>
    <t>Ditmas Park Care Center</t>
  </si>
  <si>
    <t>7001809N</t>
  </si>
  <si>
    <t>Downtown Brooklyn Nursing &amp; Rehabilitation Center</t>
  </si>
  <si>
    <t>7001380N</t>
  </si>
  <si>
    <t>Dr Susan Smith Mckinney Nursing and Rehabilitation Center</t>
  </si>
  <si>
    <t>7003359N</t>
  </si>
  <si>
    <t>Dry Harbor Nursing Home</t>
  </si>
  <si>
    <t>5904321N</t>
  </si>
  <si>
    <t>Dumont Center for Rehabilitation and Nursing Care</t>
  </si>
  <si>
    <t>0601303N</t>
  </si>
  <si>
    <t>Dunkirk Rehabilitation &amp; Nursing Center</t>
  </si>
  <si>
    <t>7000360N</t>
  </si>
  <si>
    <t>East Haven Nursing And Rehabilitation Center</t>
  </si>
  <si>
    <t>5150303N</t>
  </si>
  <si>
    <t>East Neck Nursing and Rehabilitation Center</t>
  </si>
  <si>
    <t>6027303N</t>
  </si>
  <si>
    <t>East Side Nursing Home</t>
  </si>
  <si>
    <t>7000383N</t>
  </si>
  <si>
    <t>Eastchester Rehabilitation and Health Care Center</t>
  </si>
  <si>
    <t>3239300N</t>
  </si>
  <si>
    <t>Eastern Star Home &amp; Infirmary</t>
  </si>
  <si>
    <t>4102311N</t>
  </si>
  <si>
    <t>Eddy Heritage House Nursing Center</t>
  </si>
  <si>
    <t>4102309N</t>
  </si>
  <si>
    <t>Eddy Memorial Geriatric Center</t>
  </si>
  <si>
    <t>0102001N</t>
  </si>
  <si>
    <t>Eddy Village Green</t>
  </si>
  <si>
    <t>0151301N</t>
  </si>
  <si>
    <t>Eddy Village Green at Beverwyck</t>
  </si>
  <si>
    <t>1461302N</t>
  </si>
  <si>
    <t>Eden Rehabilitation &amp; Nursing Center</t>
  </si>
  <si>
    <t>2754304N</t>
  </si>
  <si>
    <t>Edna Tina Wilson Living Center</t>
  </si>
  <si>
    <t>7004303N</t>
  </si>
  <si>
    <t>Eger Health Care and Rehabilitation Center</t>
  </si>
  <si>
    <t>0722304N</t>
  </si>
  <si>
    <t>Elcor Nursing and Rehabilitation Center</t>
  </si>
  <si>
    <t>1451307N</t>
  </si>
  <si>
    <t>Elderwood at Amherst</t>
  </si>
  <si>
    <t>1455303N</t>
  </si>
  <si>
    <t>Elderwood at Cheektowaga</t>
  </si>
  <si>
    <t>1464302N</t>
  </si>
  <si>
    <t>Elderwood at Grand Island</t>
  </si>
  <si>
    <t>1430303N</t>
  </si>
  <si>
    <t>Elderwood at Hamburg</t>
  </si>
  <si>
    <t>5034300N</t>
  </si>
  <si>
    <t>Elderwood at Hornell</t>
  </si>
  <si>
    <t>1406303N</t>
  </si>
  <si>
    <t>Elderwood at Lancaster</t>
  </si>
  <si>
    <t>3331301N</t>
  </si>
  <si>
    <t>Elderwood at Liverpool</t>
  </si>
  <si>
    <t>3101308N</t>
  </si>
  <si>
    <t>Elderwood at Lockport</t>
  </si>
  <si>
    <t>5655303N</t>
  </si>
  <si>
    <t>Elderwood at North Creek</t>
  </si>
  <si>
    <t>1527301N</t>
  </si>
  <si>
    <t>Elderwood at Ticonderoga</t>
  </si>
  <si>
    <t>5320302N</t>
  </si>
  <si>
    <t>Elderwood at Waverly</t>
  </si>
  <si>
    <t>3121304N</t>
  </si>
  <si>
    <t>Elderwood at Wheatfield</t>
  </si>
  <si>
    <t>1421307N</t>
  </si>
  <si>
    <t>Elderwood at Williamsville</t>
  </si>
  <si>
    <t>2728300N</t>
  </si>
  <si>
    <t>Elderwood of Lakeside at Brockport</t>
  </si>
  <si>
    <t>1560302N</t>
  </si>
  <si>
    <t>Elderwood of Uihlein at Lake Placid</t>
  </si>
  <si>
    <t>0301307N</t>
  </si>
  <si>
    <t>Elizabeth Church Manor Nursing Home</t>
  </si>
  <si>
    <t>1401337N</t>
  </si>
  <si>
    <t>Ellicott Center for Rehabilitation and Nursing for Waterfront Operations</t>
  </si>
  <si>
    <t>4601001N</t>
  </si>
  <si>
    <t>Ellis Residential &amp; Rehabilitation Center</t>
  </si>
  <si>
    <t>3429305N</t>
  </si>
  <si>
    <t>Elm Manor Nursing and Rehabilitation Center</t>
  </si>
  <si>
    <t>7003396N</t>
  </si>
  <si>
    <t>Elmhurst Care Center Inc</t>
  </si>
  <si>
    <t>2901304N</t>
  </si>
  <si>
    <t>Emerge Nursing and Rehabilitation at Glen Cove</t>
  </si>
  <si>
    <t>1552300N</t>
  </si>
  <si>
    <t>Essex Center for Rehabilitation and Healthcare</t>
  </si>
  <si>
    <t>4152305N</t>
  </si>
  <si>
    <t>Evergreen Commons Rehabilitation and Nursing Center</t>
  </si>
  <si>
    <t>2952309N</t>
  </si>
  <si>
    <t>Excel at Woodbury for Rehabilitation and Nursing LLC</t>
  </si>
  <si>
    <t>2725300N</t>
  </si>
  <si>
    <t>Fairport Baptist Homes</t>
  </si>
  <si>
    <t>7003375N</t>
  </si>
  <si>
    <t>Fairview Nursing Care Center Inc</t>
  </si>
  <si>
    <t>7003416N</t>
  </si>
  <si>
    <t>Far Rockaway Center for Rehabilitation and Nursing</t>
  </si>
  <si>
    <t>1435302N</t>
  </si>
  <si>
    <t>Father Baker Manor</t>
  </si>
  <si>
    <t>1327300N</t>
  </si>
  <si>
    <t>Ferncliff Nursing Home Co Inc</t>
  </si>
  <si>
    <t>1427303N</t>
  </si>
  <si>
    <t>Fiddlers Green Manor Rehabilitation and Nursing Center</t>
  </si>
  <si>
    <t>7000385N</t>
  </si>
  <si>
    <t>Fieldston Lodge Care Center</t>
  </si>
  <si>
    <t>0501000N</t>
  </si>
  <si>
    <t>Finger Lakes Center for Living</t>
  </si>
  <si>
    <t>1301302N</t>
  </si>
  <si>
    <t>Fishkill Center for Rehabilitation and Nursing</t>
  </si>
  <si>
    <t>2124300N</t>
  </si>
  <si>
    <t>Foltsbrook Center for Nursing and Rehabilitation</t>
  </si>
  <si>
    <t>7000395N</t>
  </si>
  <si>
    <t>Fordham Nursing and Rehabilitation Center</t>
  </si>
  <si>
    <t>7003394N</t>
  </si>
  <si>
    <t>Forest Hills Care Center</t>
  </si>
  <si>
    <t>7003387N</t>
  </si>
  <si>
    <t>Forest View Center for Rehabilitation &amp; Nursing</t>
  </si>
  <si>
    <t>5724302N</t>
  </si>
  <si>
    <t>Fort Hudson Nursing Center Inc</t>
  </si>
  <si>
    <t>7002359N</t>
  </si>
  <si>
    <t>Fort Tryon Center for Rehabilitation and Nursing</t>
  </si>
  <si>
    <t>7001808N</t>
  </si>
  <si>
    <t>Four Seasons Nursing and Rehabilitation Center</t>
  </si>
  <si>
    <t>1435304N</t>
  </si>
  <si>
    <t>Fox Run at Orchard Park</t>
  </si>
  <si>
    <t>7003402N</t>
  </si>
  <si>
    <t>Franklin Center for Rehabilitation and Nursing</t>
  </si>
  <si>
    <t>4350305N</t>
  </si>
  <si>
    <t>Friedwald Center for Rehabilitation &amp; Nursing LLC</t>
  </si>
  <si>
    <t>1754301N</t>
  </si>
  <si>
    <t>Fulton Center for Rehabilitation and Healthcare</t>
  </si>
  <si>
    <t>2950317N</t>
  </si>
  <si>
    <t>Fulton Commons Care Center Inc</t>
  </si>
  <si>
    <t>2950316N</t>
  </si>
  <si>
    <t>Garden Care Center</t>
  </si>
  <si>
    <t>1455300N</t>
  </si>
  <si>
    <t>Garden Gate Health Care Facility</t>
  </si>
  <si>
    <t>1059302N</t>
  </si>
  <si>
    <t>Ghent Rehabilitation &amp; Nursing Center</t>
  </si>
  <si>
    <t>3523303N</t>
  </si>
  <si>
    <t>Glen Arden Inc</t>
  </si>
  <si>
    <t>2901305N</t>
  </si>
  <si>
    <t>Glen Cove Center for Nursing and Rehabilitation</t>
  </si>
  <si>
    <t>5904318N</t>
  </si>
  <si>
    <t>Glen Island Center for Nursing and Rehabilitation</t>
  </si>
  <si>
    <t>4651300N</t>
  </si>
  <si>
    <t>Glendale Home-Schdy Cnty Dept Social Services</t>
  </si>
  <si>
    <t>2901306N</t>
  </si>
  <si>
    <t>Glengariff Rehabilitation and Health Care Center</t>
  </si>
  <si>
    <t>5601308N</t>
  </si>
  <si>
    <t>Glens Falls Center for Rehabilitation and Nursing</t>
  </si>
  <si>
    <t>7000376N</t>
  </si>
  <si>
    <t>Gold Crest Care Center</t>
  </si>
  <si>
    <t>7004322N</t>
  </si>
  <si>
    <t>Golden Gate Rehabilitation and Health Care Center</t>
  </si>
  <si>
    <t>5501311N</t>
  </si>
  <si>
    <t>Golden Hill Nursing and Rehabilitation Center</t>
  </si>
  <si>
    <t>5154310N</t>
  </si>
  <si>
    <t>Good Samaritan Nursing and Rehabilitaiton Care Center</t>
  </si>
  <si>
    <t>0363301N</t>
  </si>
  <si>
    <t>Good Shepherd Village at Endwell</t>
  </si>
  <si>
    <t>0301305N</t>
  </si>
  <si>
    <t>Good Shepherd-fairview Home Inc</t>
  </si>
  <si>
    <t>0427303N</t>
  </si>
  <si>
    <t>Gowanda Rehabilitation and Nursing Center</t>
  </si>
  <si>
    <t>7000361N</t>
  </si>
  <si>
    <t>Grand Manor Nursing &amp; Rehabilitation Center</t>
  </si>
  <si>
    <t>2902304N</t>
  </si>
  <si>
    <t>Grandell Rehabilitation and Nursing Center</t>
  </si>
  <si>
    <t>5725306N</t>
  </si>
  <si>
    <t>Granville Center for Rehabilitation and Nursing</t>
  </si>
  <si>
    <t>1953300N</t>
  </si>
  <si>
    <t>Greene Meadows Nursing and Rehabilitation Center</t>
  </si>
  <si>
    <t>1467301N</t>
  </si>
  <si>
    <t>Greenfield Health and Rehabilitation Center</t>
  </si>
  <si>
    <t>5401305N</t>
  </si>
  <si>
    <t>Groton Community Health Care Center Residential Care Facility</t>
  </si>
  <si>
    <t>5153307N</t>
  </si>
  <si>
    <t>Gurwin Jewish Nursing and Rehabilitation Center</t>
  </si>
  <si>
    <t>2701364N</t>
  </si>
  <si>
    <t>Hamilton Manor Nursing Home</t>
  </si>
  <si>
    <t>7001034N</t>
  </si>
  <si>
    <t>Hamilton Park Nursing and Rehabilitation Center</t>
  </si>
  <si>
    <t>7002361N</t>
  </si>
  <si>
    <t>Harlem Center for Nursing and Rehabilitation</t>
  </si>
  <si>
    <t>1406301N</t>
  </si>
  <si>
    <t>Harris Hill Nursing Facility LLC</t>
  </si>
  <si>
    <t>7003378N</t>
  </si>
  <si>
    <t>Haven Manor Health Care Center LLC</t>
  </si>
  <si>
    <t>7001369N</t>
  </si>
  <si>
    <t>Haym Solomon Home For The Aged</t>
  </si>
  <si>
    <t>7000302N</t>
  </si>
  <si>
    <t>Hebrew Home For The Aged At Riverdale</t>
  </si>
  <si>
    <t>4322300N</t>
  </si>
  <si>
    <t>Helen Hayes Hospital RHCF</t>
  </si>
  <si>
    <t>2906304N</t>
  </si>
  <si>
    <t>Hempstead Park Nursing Home</t>
  </si>
  <si>
    <t>7002337N</t>
  </si>
  <si>
    <t>Henry J Carter Skilled Nursing Facility</t>
  </si>
  <si>
    <t>0658301N</t>
  </si>
  <si>
    <t>Heritage Green Rehab &amp; Skilled Nursing</t>
  </si>
  <si>
    <t>0602310N</t>
  </si>
  <si>
    <t>Heritage Park Rehab &amp; Skilled Nursing</t>
  </si>
  <si>
    <t>0662301N</t>
  </si>
  <si>
    <t>Heritage Village Rehab and Skilled Nursing Inc</t>
  </si>
  <si>
    <t>2951306N</t>
  </si>
  <si>
    <t>Highfield Gardens Care Center of Great Neck</t>
  </si>
  <si>
    <t>7003363N</t>
  </si>
  <si>
    <t>Highland Care Center</t>
  </si>
  <si>
    <t>4402300N</t>
  </si>
  <si>
    <t>Highland Nursing Home Inc</t>
  </si>
  <si>
    <t>0228306N</t>
  </si>
  <si>
    <t>Highland Park Rehabilitation and Nursing Center</t>
  </si>
  <si>
    <t>3501305N</t>
  </si>
  <si>
    <t>Highland Rehabilitation and Nursing Center</t>
  </si>
  <si>
    <t>1401001N</t>
  </si>
  <si>
    <t>Highpointe on Michigan Health Care Facility</t>
  </si>
  <si>
    <t>5153310N</t>
  </si>
  <si>
    <t>Hilaire Rehab &amp; Nursing</t>
  </si>
  <si>
    <t>2761302N</t>
  </si>
  <si>
    <t>Hill Haven Nursing Home</t>
  </si>
  <si>
    <t>7003350N</t>
  </si>
  <si>
    <t>Hillside Manor Rehabilitation and Extended Care Center</t>
  </si>
  <si>
    <t>7003381N</t>
  </si>
  <si>
    <t>Hollis Park Manor Nursing</t>
  </si>
  <si>
    <t>7003409N</t>
  </si>
  <si>
    <t>Holliswood Center for Rehabilitation and Healthcare</t>
  </si>
  <si>
    <t>7001395N</t>
  </si>
  <si>
    <t>Hopkins Center for Rehabilitation and Healthcare</t>
  </si>
  <si>
    <t>7003389N</t>
  </si>
  <si>
    <t>Horizon Care Center</t>
  </si>
  <si>
    <t>5002302N</t>
  </si>
  <si>
    <t>Hornell Gardens LLC</t>
  </si>
  <si>
    <t>0226302N</t>
  </si>
  <si>
    <t>Houghton Rehabilitation &amp; Nursing Center</t>
  </si>
  <si>
    <t>0101315N</t>
  </si>
  <si>
    <t>Hudson Park Rehabilitation and Nursing Center</t>
  </si>
  <si>
    <t>7000394N</t>
  </si>
  <si>
    <t>Hudson Pointe at Riverdale Center for Nursing and Rehabilitation</t>
  </si>
  <si>
    <t>5556302N</t>
  </si>
  <si>
    <t>Hudson Valley Rehabilitation and Extended Care Center</t>
  </si>
  <si>
    <t>1401340N</t>
  </si>
  <si>
    <t>Humboldt House Rehabilitation and Nursing Center</t>
  </si>
  <si>
    <t>5153309N</t>
  </si>
  <si>
    <t>Huntington Hills Center for Health and Rehabilitation</t>
  </si>
  <si>
    <t>4921302N</t>
  </si>
  <si>
    <t>Huntington Living Center</t>
  </si>
  <si>
    <t>0302302N</t>
  </si>
  <si>
    <t>Ideal Senior Living Center</t>
  </si>
  <si>
    <t>5022301N</t>
  </si>
  <si>
    <t>Ira Davenport Memorial Hospital Snf hrfa</t>
  </si>
  <si>
    <t>3353300N</t>
  </si>
  <si>
    <t>Iroquois Nursing Home Inc</t>
  </si>
  <si>
    <t>7002352N</t>
  </si>
  <si>
    <t>Isabella Geriatric Center Inc</t>
  </si>
  <si>
    <t>5151318N</t>
  </si>
  <si>
    <t>Island Nursing and Rehab Center</t>
  </si>
  <si>
    <t>7003346N</t>
  </si>
  <si>
    <t>Jamaica Hospital Nursing Home Co Inc</t>
  </si>
  <si>
    <t>0303306N</t>
  </si>
  <si>
    <t>James G Johnston Memorial Nursing Home</t>
  </si>
  <si>
    <t>7000313N</t>
  </si>
  <si>
    <t>Jeanne Jugan Residence</t>
  </si>
  <si>
    <t>5151317N</t>
  </si>
  <si>
    <t>Jeffersons Ferry</t>
  </si>
  <si>
    <t>1427000N</t>
  </si>
  <si>
    <t>Jennie B Richmond Chaffee Nursing Home Company Inc</t>
  </si>
  <si>
    <t>2750304N</t>
  </si>
  <si>
    <t>Jewish Home &amp; Infirmary Of Rochester Ny Inc</t>
  </si>
  <si>
    <t>3301309N</t>
  </si>
  <si>
    <t>Jewish Home Of Central New York</t>
  </si>
  <si>
    <t>3225303N</t>
  </si>
  <si>
    <t>Katherine Luther Residential Health Care and Rehab C</t>
  </si>
  <si>
    <t>5401308N</t>
  </si>
  <si>
    <t>Kendal at Ithaca Inc</t>
  </si>
  <si>
    <t>5932300N</t>
  </si>
  <si>
    <t>Kendal on Hudson</t>
  </si>
  <si>
    <t>7001803N</t>
  </si>
  <si>
    <t>King David Center for Nursing and Rehabilitation</t>
  </si>
  <si>
    <t>5906300N</t>
  </si>
  <si>
    <t>King Street Home Inc</t>
  </si>
  <si>
    <t>7000372N</t>
  </si>
  <si>
    <t>Kings Harbor Multicare Center</t>
  </si>
  <si>
    <t>4601305N</t>
  </si>
  <si>
    <t>Kingsway Arms Nursing Center Inc</t>
  </si>
  <si>
    <t>2701345N</t>
  </si>
  <si>
    <t>Kirkhaven</t>
  </si>
  <si>
    <t>7000370N</t>
  </si>
  <si>
    <t>Laconia Nursing Home Inc</t>
  </si>
  <si>
    <t>2701363N</t>
  </si>
  <si>
    <t>Latta Road Nursing Home East</t>
  </si>
  <si>
    <t>2701362N</t>
  </si>
  <si>
    <t>Latta Road Nursing Home West</t>
  </si>
  <si>
    <t>7003385N</t>
  </si>
  <si>
    <t>Lawrence Nursing Care Center Inc</t>
  </si>
  <si>
    <t>1823301N</t>
  </si>
  <si>
    <t>Leroy Village Green Residential Health Care Facility Inc</t>
  </si>
  <si>
    <t>2424000N</t>
  </si>
  <si>
    <t>Lewis County General Hospital-nursing Home Unit</t>
  </si>
  <si>
    <t>7001397N</t>
  </si>
  <si>
    <t>Linden Center for Nursing and Rehabilitation</t>
  </si>
  <si>
    <t>7003418N</t>
  </si>
  <si>
    <t>Little Neck Care Center</t>
  </si>
  <si>
    <t>3402303N</t>
  </si>
  <si>
    <t>Living Center At Geneva North</t>
  </si>
  <si>
    <t>3402302N</t>
  </si>
  <si>
    <t>Living Center At Geneva South</t>
  </si>
  <si>
    <t>2522300N</t>
  </si>
  <si>
    <t>Livingston County Center for Nursing and Rehabilitatio</t>
  </si>
  <si>
    <t>1063302N</t>
  </si>
  <si>
    <t>Livingston Hills Nursing and Rehabilitation Center</t>
  </si>
  <si>
    <t>3101307N</t>
  </si>
  <si>
    <t>Lockport Rehab &amp; Health Care Center</t>
  </si>
  <si>
    <t>2902307N</t>
  </si>
  <si>
    <t>Long Beach Nursing and Rehabilitation Center</t>
  </si>
  <si>
    <t>7003377N</t>
  </si>
  <si>
    <t>Long Island Care Center Inc</t>
  </si>
  <si>
    <t>5151310N</t>
  </si>
  <si>
    <t>Long Island State Veterans Home</t>
  </si>
  <si>
    <t>3301327N</t>
  </si>
  <si>
    <t>Loretto Health and Rehabilitation Center</t>
  </si>
  <si>
    <t>1302306N</t>
  </si>
  <si>
    <t>Lutheran Center at Poughkeepsie Inc</t>
  </si>
  <si>
    <t>0602308N</t>
  </si>
  <si>
    <t>Lutheran Retirement Home</t>
  </si>
  <si>
    <t>5157319N</t>
  </si>
  <si>
    <t>Luxor Nursing and Rehabilitation at Mills Pond</t>
  </si>
  <si>
    <t>5154327N</t>
  </si>
  <si>
    <t>Luxor Nursing and Rehabilitation at Sayville</t>
  </si>
  <si>
    <t>2911303N</t>
  </si>
  <si>
    <t>Lynbrook Restorative Therapy and Nursing</t>
  </si>
  <si>
    <t>7000387N</t>
  </si>
  <si>
    <t>Manhattanville Health Care Center</t>
  </si>
  <si>
    <t>4420301N</t>
  </si>
  <si>
    <t>Maplewood Health Care and Rehabilitation Center</t>
  </si>
  <si>
    <t>2729300N</t>
  </si>
  <si>
    <t>Maplewood Nursing Home Inc</t>
  </si>
  <si>
    <t>7003419N</t>
  </si>
  <si>
    <t>Margaret Tietz Center For Nursing Care, Inc.</t>
  </si>
  <si>
    <t>5154321N</t>
  </si>
  <si>
    <t>Maria Regina Residence Inc</t>
  </si>
  <si>
    <t>5902317N</t>
  </si>
  <si>
    <t>Martine Center for Rehabilitation and Nursing</t>
  </si>
  <si>
    <t>7002305N</t>
  </si>
  <si>
    <t>Mary Manning Walsh Nursing Home Co Inc</t>
  </si>
  <si>
    <t>3202308N</t>
  </si>
  <si>
    <t>Masonic Care Community of New York</t>
  </si>
  <si>
    <t>5120302N</t>
  </si>
  <si>
    <t>Massapequa Center Rehabilitation &amp; Nursing</t>
  </si>
  <si>
    <t>4402304N</t>
  </si>
  <si>
    <t>Massena Rehabilitation and Nursing Center</t>
  </si>
  <si>
    <t>2906302N</t>
  </si>
  <si>
    <t>Mayfair Care Center</t>
  </si>
  <si>
    <t>1404000N</t>
  </si>
  <si>
    <t>Mcauley Residence</t>
  </si>
  <si>
    <t>7003398N</t>
  </si>
  <si>
    <t>Meadow Park Rehabilitation and Health Care Center</t>
  </si>
  <si>
    <t>2904301N</t>
  </si>
  <si>
    <t>Meadowbrook Care Center Inc</t>
  </si>
  <si>
    <t>0901303N</t>
  </si>
  <si>
    <t>Meadowbrook Healthcare</t>
  </si>
  <si>
    <t>5151319N</t>
  </si>
  <si>
    <t>Medford Multicare Center for Living</t>
  </si>
  <si>
    <t>3622000N</t>
  </si>
  <si>
    <t>Medina Memorial Hospital Snf</t>
  </si>
  <si>
    <t>7001372N</t>
  </si>
  <si>
    <t>Menorah Home And Hospital For</t>
  </si>
  <si>
    <t>1401008N</t>
  </si>
  <si>
    <t>Mercy Hospital Skilled Nursing Facility</t>
  </si>
  <si>
    <t>1620300N</t>
  </si>
  <si>
    <t>Mercy Living Center</t>
  </si>
  <si>
    <t>7000311N</t>
  </si>
  <si>
    <t>Methodist Home For Nursing and Rehabilitation</t>
  </si>
  <si>
    <t>3501304N</t>
  </si>
  <si>
    <t>Middletown Park Rehabilitation and Health Ca</t>
  </si>
  <si>
    <t>7003340N</t>
  </si>
  <si>
    <t>Midway Nursing Home</t>
  </si>
  <si>
    <t>3429300N</t>
  </si>
  <si>
    <t>MM Ewing Continuing Care Center</t>
  </si>
  <si>
    <t>5154324N</t>
  </si>
  <si>
    <t>Momentum at South Bay for Rehabilitation and Nursin</t>
  </si>
  <si>
    <t>2701006N</t>
  </si>
  <si>
    <t>Monroe Community Hospital</t>
  </si>
  <si>
    <t>3561302N</t>
  </si>
  <si>
    <t>Montgomery Nursing and Rehabilitation Center</t>
  </si>
  <si>
    <t>7000391N</t>
  </si>
  <si>
    <t>Morningside Nursing and Rehabilitation Center</t>
  </si>
  <si>
    <t>3702315N</t>
  </si>
  <si>
    <t>Morningstar Residential Care Center</t>
  </si>
  <si>
    <t>7000328N</t>
  </si>
  <si>
    <t>Morris Park Nursing Home</t>
  </si>
  <si>
    <t>7000329N</t>
  </si>
  <si>
    <t>Mosholu Parkway Nursing And Rehabilitation Center</t>
  </si>
  <si>
    <t>1226300N</t>
  </si>
  <si>
    <t>Mountainside Residential Care Center</t>
  </si>
  <si>
    <t>3227305N</t>
  </si>
  <si>
    <t>MVHS Rehabilitation and Nursing Center</t>
  </si>
  <si>
    <t>2906305N</t>
  </si>
  <si>
    <t>Nassau Rehabilitation &amp; Nursing Center</t>
  </si>
  <si>
    <t>1701000N</t>
  </si>
  <si>
    <t>Nathan Littauer Hospital Nursing Home</t>
  </si>
  <si>
    <t>7001386N</t>
  </si>
  <si>
    <t>New Carlton Rehab and Nursing Center LLC</t>
  </si>
  <si>
    <t>7002358N</t>
  </si>
  <si>
    <t>New East Side Nursing Home</t>
  </si>
  <si>
    <t>7003391N</t>
  </si>
  <si>
    <t>New Glen Oaks Nursing Home</t>
  </si>
  <si>
    <t>7002343N</t>
  </si>
  <si>
    <t>New Gouverneur Hospital Snf</t>
  </si>
  <si>
    <t>5522304N</t>
  </si>
  <si>
    <t>New Paltz Center for Rehabilitation and Nursing</t>
  </si>
  <si>
    <t>2701360N</t>
  </si>
  <si>
    <t>New Roc Nursing and Rehabilitation Center</t>
  </si>
  <si>
    <t>7004316N</t>
  </si>
  <si>
    <t>New Vanderbilt Rehabilitation and Care Center Inc</t>
  </si>
  <si>
    <t>7003405N</t>
  </si>
  <si>
    <t>New York Center for Rehabilitation</t>
  </si>
  <si>
    <t>7001309N</t>
  </si>
  <si>
    <t>New York Congregational Nursing Center Inc</t>
  </si>
  <si>
    <t>7003383N</t>
  </si>
  <si>
    <t>New York State Veterans Home In New York City</t>
  </si>
  <si>
    <t>5820302N</t>
  </si>
  <si>
    <t>Newark Manor Nursing Home</t>
  </si>
  <si>
    <t>3154303N</t>
  </si>
  <si>
    <t>Newfane Rehab &amp; Health Care Center</t>
  </si>
  <si>
    <t>3102311N</t>
  </si>
  <si>
    <t>Niagara Rehabilitation and Nursing Center</t>
  </si>
  <si>
    <t>3160301N</t>
  </si>
  <si>
    <t>North Gate Health Care Facility</t>
  </si>
  <si>
    <t>2910300N</t>
  </si>
  <si>
    <t>North Shore-LIJ Orzac Center for Rehabilitation</t>
  </si>
  <si>
    <t>5968302N</t>
  </si>
  <si>
    <t>North Westchester Restorative Therapy and Nursing</t>
  </si>
  <si>
    <t>5567302N</t>
  </si>
  <si>
    <t>Northeast Center for Rehabilitation and Brain Injury</t>
  </si>
  <si>
    <t>1327302N</t>
  </si>
  <si>
    <t>Northern Dutchess Residential Health Care Facility Inc</t>
  </si>
  <si>
    <t>7002355N</t>
  </si>
  <si>
    <t>Northern Manhattan Rehabilitation and Nursing Center</t>
  </si>
  <si>
    <t>4350304N</t>
  </si>
  <si>
    <t>Northern Manor Geriatric Center Inc</t>
  </si>
  <si>
    <t>4353301N</t>
  </si>
  <si>
    <t>Northern Metropolitan Residential Health Care Facility Inc</t>
  </si>
  <si>
    <t>4321302N</t>
  </si>
  <si>
    <t>Northern Riverview Health Care Center Inc</t>
  </si>
  <si>
    <t>2951305N</t>
  </si>
  <si>
    <t>Northwell Health Stern Family Center for Rehabilitation</t>
  </si>
  <si>
    <t>0526304N</t>
  </si>
  <si>
    <t>Northwoods Rehabilitation and Nursing Center at Moravia</t>
  </si>
  <si>
    <t>7001316N</t>
  </si>
  <si>
    <t>Norwegian Christian Home And Health Center</t>
  </si>
  <si>
    <t>0824304N</t>
  </si>
  <si>
    <t>Norwich Rehabilitation &amp; Nursing Center</t>
  </si>
  <si>
    <t>3353301N</t>
  </si>
  <si>
    <t>Nottingham Residential Health Care Facility</t>
  </si>
  <si>
    <t>4350306N</t>
  </si>
  <si>
    <t>Nyack Ridge Rehabilitation and Nursing Center</t>
  </si>
  <si>
    <t>0825301N</t>
  </si>
  <si>
    <t>NYS Veterans Home</t>
  </si>
  <si>
    <t>5951300N</t>
  </si>
  <si>
    <t>NYS Veterans Home at Montrose</t>
  </si>
  <si>
    <t>5401313N</t>
  </si>
  <si>
    <t>Oak Hill Rehabilitation and Nursing Care Center</t>
  </si>
  <si>
    <t>5151322N</t>
  </si>
  <si>
    <t>Oasis Rehabilitation and Nursing LLC</t>
  </si>
  <si>
    <t>2950314N</t>
  </si>
  <si>
    <t>Oceanside Care Center Inc</t>
  </si>
  <si>
    <t>7003354N</t>
  </si>
  <si>
    <t>Oceanview Nursing &amp; Rehabilitation Center LLC</t>
  </si>
  <si>
    <t>3202317N</t>
  </si>
  <si>
    <t>Oneida Center for Rehabilitation and Nursing</t>
  </si>
  <si>
    <t>2601001N</t>
  </si>
  <si>
    <t>Oneida Health Rehabilitation and Extended Care</t>
  </si>
  <si>
    <t>3334304N</t>
  </si>
  <si>
    <t>Onondaga Center for Rehabilitation and Nursing</t>
  </si>
  <si>
    <t>3429304N</t>
  </si>
  <si>
    <t>Ontario Center for Rehabilitation and Healthcare</t>
  </si>
  <si>
    <t>3622304N</t>
  </si>
  <si>
    <t>Orchard  Rehabilitation and Nursing Center</t>
  </si>
  <si>
    <t>5154319N</t>
  </si>
  <si>
    <t>Our Lady of Consolation Nursing and Rehabilitation Care Center</t>
  </si>
  <si>
    <t>0155301N</t>
  </si>
  <si>
    <t>Our Lady Of Mercy Life Center</t>
  </si>
  <si>
    <t>3121303N</t>
  </si>
  <si>
    <t>Our Lady of Peace Nursing Care Residence</t>
  </si>
  <si>
    <t>7001373N</t>
  </si>
  <si>
    <t>Oxford Nursing Home</t>
  </si>
  <si>
    <t>7003306N</t>
  </si>
  <si>
    <t>Ozanam Hall Of Queens Nursing Home Inc</t>
  </si>
  <si>
    <t>2827000N</t>
  </si>
  <si>
    <t>Palatine Nursing Home</t>
  </si>
  <si>
    <t>7001391N</t>
  </si>
  <si>
    <t>Palm Gardens Care Center LLC</t>
  </si>
  <si>
    <t>2902306N</t>
  </si>
  <si>
    <t>Park Avenue Extended Care Facility</t>
  </si>
  <si>
    <t>7000382N</t>
  </si>
  <si>
    <t>Park Gardens Rehabilitation &amp; Nursing Center LLC</t>
  </si>
  <si>
    <t>7003364N</t>
  </si>
  <si>
    <t>Park Nursing Home</t>
  </si>
  <si>
    <t>2754302N</t>
  </si>
  <si>
    <t>Park Ridge Nursing Home</t>
  </si>
  <si>
    <t>7003374N</t>
  </si>
  <si>
    <t>Park Terrace Care Center</t>
  </si>
  <si>
    <t>7003307N</t>
  </si>
  <si>
    <t>Parker Jewish Institute for Health Care and Rehabilitation</t>
  </si>
  <si>
    <t>2952301N</t>
  </si>
  <si>
    <t>Parkview Care and Rehabilitation Center Inc</t>
  </si>
  <si>
    <t>4652302N</t>
  </si>
  <si>
    <t>Pathways Nursing and Rehabilitation Center</t>
  </si>
  <si>
    <t>5155000N</t>
  </si>
  <si>
    <t>Peconic Bay Skilled Nursing Facility</t>
  </si>
  <si>
    <t>5127301N</t>
  </si>
  <si>
    <t>Peconic Landing at Southold</t>
  </si>
  <si>
    <t>7000338N</t>
  </si>
  <si>
    <t>Pelham Parkway Nursing and Rehabilitation Facility</t>
  </si>
  <si>
    <t>2761303N</t>
  </si>
  <si>
    <t>Penfield Place LLC</t>
  </si>
  <si>
    <t>7003411N</t>
  </si>
  <si>
    <t>Peninsula Nursing and Rehabilitation Center</t>
  </si>
  <si>
    <t>6120300N</t>
  </si>
  <si>
    <t>Penn Yan Manor Nursing Home Inc</t>
  </si>
  <si>
    <t>1021301N</t>
  </si>
  <si>
    <t>Pine Haven Home</t>
  </si>
  <si>
    <t>4353303N</t>
  </si>
  <si>
    <t>Pine Valley Center for Rehabilitation and Nursing</t>
  </si>
  <si>
    <t>0901304N</t>
  </si>
  <si>
    <t>Plattsburgh Rehabilitation and Nursing Center</t>
  </si>
  <si>
    <t>3702313N</t>
  </si>
  <si>
    <t>Pontiac Nursing Home</t>
  </si>
  <si>
    <t>1801308N</t>
  </si>
  <si>
    <t>Premier Genesee Center for Nursing and Rehabilitation</t>
  </si>
  <si>
    <t>3227303N</t>
  </si>
  <si>
    <t>Presbyterian Home For Central New York Inc</t>
  </si>
  <si>
    <t>7003386N</t>
  </si>
  <si>
    <t>Promenade Rehabilitation and Health Care Center</t>
  </si>
  <si>
    <t>7000306N</t>
  </si>
  <si>
    <t>Providence Rest</t>
  </si>
  <si>
    <t>3951302N</t>
  </si>
  <si>
    <t>Putnam Nursing &amp; Rehabilitation Center</t>
  </si>
  <si>
    <t>3950302N</t>
  </si>
  <si>
    <t>Putnam Ridge</t>
  </si>
  <si>
    <t>5151324N</t>
  </si>
  <si>
    <t>Quantum Rehabilitation and Nursing LLC</t>
  </si>
  <si>
    <t>7003303N</t>
  </si>
  <si>
    <t>Queen Of Peace Residence</t>
  </si>
  <si>
    <t>7003410N</t>
  </si>
  <si>
    <t>Queens Boulevard Extended Care Facility</t>
  </si>
  <si>
    <t>7003361N</t>
  </si>
  <si>
    <t>Queens Nassau Rehabilitation and Nursing Center</t>
  </si>
  <si>
    <t>7000314N</t>
  </si>
  <si>
    <t>Rebekah Rehab and Extended Care Center</t>
  </si>
  <si>
    <t>7003397N</t>
  </si>
  <si>
    <t>Regal Heights Rehabilitation and Health Care Center</t>
  </si>
  <si>
    <t>7000356N</t>
  </si>
  <si>
    <t>Regeis Care Center</t>
  </si>
  <si>
    <t>5907315N</t>
  </si>
  <si>
    <t>Regency Extended Care Center</t>
  </si>
  <si>
    <t>7003392N</t>
  </si>
  <si>
    <t>Rego Park Nursing Home</t>
  </si>
  <si>
    <t>1356304N</t>
  </si>
  <si>
    <t>Renaissance Rehabilitation and Nursing Care Center</t>
  </si>
  <si>
    <t>7003330N</t>
  </si>
  <si>
    <t>Resort Nursing Home</t>
  </si>
  <si>
    <t>7004324N</t>
  </si>
  <si>
    <t>Richmond Center for Rehabilitation and Specialty Healthcare</t>
  </si>
  <si>
    <t>2801305N</t>
  </si>
  <si>
    <t>River Ridge Living Center</t>
  </si>
  <si>
    <t>5324303N</t>
  </si>
  <si>
    <t>River View Rehabilitation and Nursing Care Center</t>
  </si>
  <si>
    <t>7000357N</t>
  </si>
  <si>
    <t>Riverdale Nursing Home</t>
  </si>
  <si>
    <t>4401302N</t>
  </si>
  <si>
    <t>Riverledge Health Care and Rehabilitation Center</t>
  </si>
  <si>
    <t>4124301N</t>
  </si>
  <si>
    <t>Riverside Center for Rehabilitation and Nursing</t>
  </si>
  <si>
    <t>1225001N</t>
  </si>
  <si>
    <t>Robinson Terrace Rehabilitation and Nursing Center</t>
  </si>
  <si>
    <t>7003362N</t>
  </si>
  <si>
    <t>Rockaway Care Center</t>
  </si>
  <si>
    <t>2909304N</t>
  </si>
  <si>
    <t>Rockville Skilled Nursing &amp; Rehabilitation Center LLC</t>
  </si>
  <si>
    <t>3201002N</t>
  </si>
  <si>
    <t>Rome Memorial Hospital Inc - RHCF</t>
  </si>
  <si>
    <t>1451304N</t>
  </si>
  <si>
    <t>Rosa Coplon Jewish Home</t>
  </si>
  <si>
    <t>5262301N</t>
  </si>
  <si>
    <t>Roscoe Rehabilitation and Nursing Center</t>
  </si>
  <si>
    <t>4101300N</t>
  </si>
  <si>
    <t>Rosewood Rehabilitation and Nursing Center</t>
  </si>
  <si>
    <t>5154326N</t>
  </si>
  <si>
    <t>Ross Center for Nursing and Rehabilitation</t>
  </si>
  <si>
    <t>7001033N</t>
  </si>
  <si>
    <t>Rutland Nursing Home Co Inc</t>
  </si>
  <si>
    <t>1403304N</t>
  </si>
  <si>
    <t>Safire Rehabilitation of Northtowns LLC</t>
  </si>
  <si>
    <t>1401342N</t>
  </si>
  <si>
    <t>Safire Rehabilitation of Southtowns LLC</t>
  </si>
  <si>
    <t>7001371N</t>
  </si>
  <si>
    <t>Saints Joachim &amp; Anne Nursing and Rehabilitation Ce</t>
  </si>
  <si>
    <t>0433303N</t>
  </si>
  <si>
    <t>Salamanca Rehabilitation &amp; Nursing Center</t>
  </si>
  <si>
    <t>5960304N</t>
  </si>
  <si>
    <t>Salem Hills Rehabilitation and Nursing Center</t>
  </si>
  <si>
    <t>2201000N</t>
  </si>
  <si>
    <t>Samaritan Keep Nursing Home Inc</t>
  </si>
  <si>
    <t>2269300N</t>
  </si>
  <si>
    <t>Samaritan Senior Village Inc</t>
  </si>
  <si>
    <t>5127302N</t>
  </si>
  <si>
    <t>San Simeon by the Sound Center for Nrsg and Reha</t>
  </si>
  <si>
    <t>2951304N</t>
  </si>
  <si>
    <t>Sands Point Center For Health And Rehabilitation</t>
  </si>
  <si>
    <t>5907317N</t>
  </si>
  <si>
    <t>Sans Souci Rehabilitation and Nursing Center</t>
  </si>
  <si>
    <t>7003415N</t>
  </si>
  <si>
    <t>Sapphire Center for Rehabilitation and Nursing of Central Queens LLC</t>
  </si>
  <si>
    <t>3523304N</t>
  </si>
  <si>
    <t>Sapphire Nursing and Rehab at Goshen</t>
  </si>
  <si>
    <t>3502305N</t>
  </si>
  <si>
    <t>Sapphire Nursing at Meadow Hill</t>
  </si>
  <si>
    <t>1324303N</t>
  </si>
  <si>
    <t>Sapphire Nursing at Wappingers</t>
  </si>
  <si>
    <t>4520302N</t>
  </si>
  <si>
    <t>Saratoga Center for Rehab and Skilled Nursing Care</t>
  </si>
  <si>
    <t>5904322N</t>
  </si>
  <si>
    <t>Schaffer Extended Care Center</t>
  </si>
  <si>
    <t>4601307N</t>
  </si>
  <si>
    <t>Schenectady Center for Rehabilitation and Nursing</t>
  </si>
  <si>
    <t>7000800N</t>
  </si>
  <si>
    <t>Schervier Nursing Care Center</t>
  </si>
  <si>
    <t>3529301N</t>
  </si>
  <si>
    <t>Schervier Pavilion</t>
  </si>
  <si>
    <t>3102307N</t>
  </si>
  <si>
    <t>Schoellkopf Health Center</t>
  </si>
  <si>
    <t>1404300N</t>
  </si>
  <si>
    <t>Schofield Residence</t>
  </si>
  <si>
    <t>7001318N</t>
  </si>
  <si>
    <t>Schulman and Schachne Institute for Nursing and Rehabilitat</t>
  </si>
  <si>
    <t>4823000N</t>
  </si>
  <si>
    <t>Schuyler Hospital Inc And Long Term Care Unit</t>
  </si>
  <si>
    <t>7001806N</t>
  </si>
  <si>
    <t>Sea Crest Nursing and Rehabilitation Center</t>
  </si>
  <si>
    <t>7004304N</t>
  </si>
  <si>
    <t>Sea View Hospital Rehabilitation Center And Home</t>
  </si>
  <si>
    <t>7001801N</t>
  </si>
  <si>
    <t>Seagate Rehabilitation and Nursing Center</t>
  </si>
  <si>
    <t>1474301N</t>
  </si>
  <si>
    <t>Seneca Health Care Center</t>
  </si>
  <si>
    <t>3702312N</t>
  </si>
  <si>
    <t>Seneca Hill Manor Inc</t>
  </si>
  <si>
    <t>4921303N</t>
  </si>
  <si>
    <t>Seneca Nursing and Rehabilitation Center</t>
  </si>
  <si>
    <t>4552300N</t>
  </si>
  <si>
    <t>Seton Health at Schuyler Ridge Residential Healthcare</t>
  </si>
  <si>
    <t>0153302N</t>
  </si>
  <si>
    <t>Shaker Place Rehabilitation and Nursing Center</t>
  </si>
  <si>
    <t>7001362N</t>
  </si>
  <si>
    <t>Sheepshead Nursing and Rehabilitation Center</t>
  </si>
  <si>
    <t>7001399N</t>
  </si>
  <si>
    <t>Shore View Nursing &amp; Rehabilitation Center</t>
  </si>
  <si>
    <t>7004323N</t>
  </si>
  <si>
    <t>Silver Lake Specialized Rehabilitation and Care Cente</t>
  </si>
  <si>
    <t>7003372N</t>
  </si>
  <si>
    <t>Silvercrest</t>
  </si>
  <si>
    <t>5921302N</t>
  </si>
  <si>
    <t>Sky View Rehabilitation and Health Care Center LLC</t>
  </si>
  <si>
    <t>5725305N</t>
  </si>
  <si>
    <t>Slate Valley Center for Rehabilitation and Nursing</t>
  </si>
  <si>
    <t>5157314N</t>
  </si>
  <si>
    <t>Smithtown Center for Rehabilitation &amp; Nursing Care</t>
  </si>
  <si>
    <t>5828302N</t>
  </si>
  <si>
    <t>Sodus Rehabilitation &amp; Nursing Center</t>
  </si>
  <si>
    <t>6120000N</t>
  </si>
  <si>
    <t>Soldiers And Sailors Memorial Hospital Extended Care Unit</t>
  </si>
  <si>
    <t>2904302N</t>
  </si>
  <si>
    <t>South Shore Rehabilitation and Nursing Center</t>
  </si>
  <si>
    <t>7000384N</t>
  </si>
  <si>
    <t>Split Rock Rehabilitation and Health Care Center</t>
  </si>
  <si>
    <t>5910301N</t>
  </si>
  <si>
    <t>Sprain Brook Manor Rehab LLC</t>
  </si>
  <si>
    <t>7001384N</t>
  </si>
  <si>
    <t>Spring Creek Rehabilitation &amp; Nursing Care Center</t>
  </si>
  <si>
    <t>2757300N</t>
  </si>
  <si>
    <t>St Anns Community (Aged)</t>
  </si>
  <si>
    <t>2757301N</t>
  </si>
  <si>
    <t>St Anns Community (NH)</t>
  </si>
  <si>
    <t>5925300N</t>
  </si>
  <si>
    <t>St Cabrini Nursing Home</t>
  </si>
  <si>
    <t>3301321N</t>
  </si>
  <si>
    <t>St Camillus Residential Health Care Facility</t>
  </si>
  <si>
    <t>1401324N</t>
  </si>
  <si>
    <t>St Catherine Laboure Health Care Center</t>
  </si>
  <si>
    <t>5157312N</t>
  </si>
  <si>
    <t>St Catherine of Siena Nursing Home</t>
  </si>
  <si>
    <t>5157317N</t>
  </si>
  <si>
    <t>St James Rehabilitation &amp; Healthcare Center</t>
  </si>
  <si>
    <t>5157311N</t>
  </si>
  <si>
    <t>St Johnland Nursing Center Inc</t>
  </si>
  <si>
    <t>2701353N</t>
  </si>
  <si>
    <t>St Johns Health Care Corporation</t>
  </si>
  <si>
    <t>2725302N</t>
  </si>
  <si>
    <t>St Johns Penfield Homes Corporation</t>
  </si>
  <si>
    <t>2828300N</t>
  </si>
  <si>
    <t>St Johnsville Rehabilitation and Nursing Center</t>
  </si>
  <si>
    <t>4401300N</t>
  </si>
  <si>
    <t>St Josephs Home</t>
  </si>
  <si>
    <t>0701001N</t>
  </si>
  <si>
    <t>St Josephs Hospital - Skilled Nursing Facility</t>
  </si>
  <si>
    <t>3535001N</t>
  </si>
  <si>
    <t>St Josephs Place</t>
  </si>
  <si>
    <t>3702309N</t>
  </si>
  <si>
    <t>St Luke Residential Health Care Facility Inc</t>
  </si>
  <si>
    <t>7000307N</t>
  </si>
  <si>
    <t>St Patricks Home</t>
  </si>
  <si>
    <t>0101305N</t>
  </si>
  <si>
    <t>St Peters Nursing and Rehabilitation Center</t>
  </si>
  <si>
    <t>7000366N</t>
  </si>
  <si>
    <t>St Vincent Depaul Residence</t>
  </si>
  <si>
    <t>7004314N</t>
  </si>
  <si>
    <t>Staten Island Care Center</t>
  </si>
  <si>
    <t>5022302N</t>
  </si>
  <si>
    <t>Steuben Center for Rehabilitation and Healthcare</t>
  </si>
  <si>
    <t>5123305N</t>
  </si>
  <si>
    <t>Suffolk Center for Rehabilitation and Nursing</t>
  </si>
  <si>
    <t>5220301N</t>
  </si>
  <si>
    <t>Sullivan County Adult Care Center</t>
  </si>
  <si>
    <t>2951307N</t>
  </si>
  <si>
    <t>Sunharbor Manor</t>
  </si>
  <si>
    <t>3321301N</t>
  </si>
  <si>
    <t>Sunnyside Care Center</t>
  </si>
  <si>
    <t>5154312N</t>
  </si>
  <si>
    <t>Sunrise Manor Center for Nursing and Rehabilitation</t>
  </si>
  <si>
    <t>3221301N</t>
  </si>
  <si>
    <t>Sunset Nursing and Rehabilitation Center Inc</t>
  </si>
  <si>
    <t>5151325N</t>
  </si>
  <si>
    <t>Surge Rehabilitation and Nursing LLC</t>
  </si>
  <si>
    <t>0303307N</t>
  </si>
  <si>
    <t>Susquehanna Nursing &amp; Rehabilitation Center LLC</t>
  </si>
  <si>
    <t>5904320N</t>
  </si>
  <si>
    <t>Sutton Park Center for Nursing and Rehabilitation</t>
  </si>
  <si>
    <t>3327301N</t>
  </si>
  <si>
    <t>Syracuse Home Association</t>
  </si>
  <si>
    <t>5911302N</t>
  </si>
  <si>
    <t>Tarrytown Hall Care Center</t>
  </si>
  <si>
    <t>5567303N</t>
  </si>
  <si>
    <t>Ten Broeck Center for Rehabilitation and Nursing</t>
  </si>
  <si>
    <t>7002345N</t>
  </si>
  <si>
    <t>Terence Cardinal Cooke Health Care Ctr</t>
  </si>
  <si>
    <t>0101313N</t>
  </si>
  <si>
    <t>Teresian House Nursing Home Co Inc</t>
  </si>
  <si>
    <t>1401005N</t>
  </si>
  <si>
    <t>Terrace View Long Term Care Facility</t>
  </si>
  <si>
    <t>2951308N</t>
  </si>
  <si>
    <t>The Amsterdam at Harborside</t>
  </si>
  <si>
    <t>1327301N</t>
  </si>
  <si>
    <t>The Baptist Home at Brookmeade</t>
  </si>
  <si>
    <t>2750307N</t>
  </si>
  <si>
    <t>The Brightonian Inc</t>
  </si>
  <si>
    <t>4120300N</t>
  </si>
  <si>
    <t>The Center for Nursing and Rehabilitation at Hoosick Falls</t>
  </si>
  <si>
    <t>7001807N</t>
  </si>
  <si>
    <t>The Chateau at Brooklyn Rehabilitation and Nursing Center</t>
  </si>
  <si>
    <t>7000393N</t>
  </si>
  <si>
    <t>The Citadel Rehab and Nursing Center at Kingsbridge</t>
  </si>
  <si>
    <t>0566302N</t>
  </si>
  <si>
    <t>The Commons on St. Anthony, A Skilled Nursing &amp; Short Term Rehabilitation Commun</t>
  </si>
  <si>
    <t>3301323N</t>
  </si>
  <si>
    <t>The Cottages at Garden Grove</t>
  </si>
  <si>
    <t>1356303N</t>
  </si>
  <si>
    <t>The Eleanor Nursing Care Center</t>
  </si>
  <si>
    <t>5901308N</t>
  </si>
  <si>
    <t>The Emerald Peek Rehabilitation and Nursing Center</t>
  </si>
  <si>
    <t>5906304N</t>
  </si>
  <si>
    <t>The Enclave at Port Chester Rehabilitation and Nursing Center</t>
  </si>
  <si>
    <t>2950315N</t>
  </si>
  <si>
    <t>The Five Towns Premier Rehabilitation &amp; Nursing Center</t>
  </si>
  <si>
    <t>2750301N</t>
  </si>
  <si>
    <t>The Friendly Home</t>
  </si>
  <si>
    <t>2909305N</t>
  </si>
  <si>
    <t>The Grand Pavilion for Rehab &amp; Nursing at Rockville Centre</t>
  </si>
  <si>
    <t>1023302N</t>
  </si>
  <si>
    <t>The Grand Rehabiliation and Nursing at Barnwell</t>
  </si>
  <si>
    <t>1801309N</t>
  </si>
  <si>
    <t>The Grand Rehabilitation and Nursing at Batavia</t>
  </si>
  <si>
    <t>2629303N</t>
  </si>
  <si>
    <t>The Grand Rehabilitation and Nursing at Chittenango</t>
  </si>
  <si>
    <t>2913302N</t>
  </si>
  <si>
    <t>The Grand Rehabilitation and Nursing at Great Neck</t>
  </si>
  <si>
    <t>0155304N</t>
  </si>
  <si>
    <t>The Grand Rehabilitation and Nursing at Guilderland</t>
  </si>
  <si>
    <t>2101302N</t>
  </si>
  <si>
    <t>The Grand Rehabilitation and Nursing at Mohawk</t>
  </si>
  <si>
    <t>1322302N</t>
  </si>
  <si>
    <t>The Grand Rehabilitation and Nursing at Pawling</t>
  </si>
  <si>
    <t>7003404N</t>
  </si>
  <si>
    <t>The Grand Rehabilitation and Nursing at Queens</t>
  </si>
  <si>
    <t>1302309N</t>
  </si>
  <si>
    <t>The Grand Rehabilitation and Nursing at River Valley</t>
  </si>
  <si>
    <t>3201310N</t>
  </si>
  <si>
    <t>The Grand Rehabilitation and Nursing at Rome</t>
  </si>
  <si>
    <t>2961303N</t>
  </si>
  <si>
    <t>The Grand Rehabilitation and Nursing at South Point</t>
  </si>
  <si>
    <t>3202318N</t>
  </si>
  <si>
    <t>The Grand Rehabilitation and Nursing at Utica</t>
  </si>
  <si>
    <t>5957304N</t>
  </si>
  <si>
    <t>The Grove at Valhalla Rehabilitation and Nursing Center</t>
  </si>
  <si>
    <t>5157320N</t>
  </si>
  <si>
    <t>The Hamlet Rehabilitation and Healthcare Center at Nesconset</t>
  </si>
  <si>
    <t>5126303N</t>
  </si>
  <si>
    <t>The Hamptons Center for Rehabilitation and Nursing</t>
  </si>
  <si>
    <t>7001392N</t>
  </si>
  <si>
    <t>The Heritage Rehabilitation and Health Care Center</t>
  </si>
  <si>
    <t>2750306N</t>
  </si>
  <si>
    <t>The Highlands at Brighton</t>
  </si>
  <si>
    <t>2763300N</t>
  </si>
  <si>
    <t>The Highlands Living Center</t>
  </si>
  <si>
    <t>2750308N</t>
  </si>
  <si>
    <t>The Hurlbut</t>
  </si>
  <si>
    <t>5957306N</t>
  </si>
  <si>
    <t>The Knolls</t>
  </si>
  <si>
    <t>7002340N</t>
  </si>
  <si>
    <t>The New Jewish Home, Manhattan</t>
  </si>
  <si>
    <t>5909302N</t>
  </si>
  <si>
    <t>The New Jewish Home, Sarah Neuman</t>
  </si>
  <si>
    <t>5966301N</t>
  </si>
  <si>
    <t>The Paramount at Somers Rehabilitation and Nursing Center</t>
  </si>
  <si>
    <t>7003417N</t>
  </si>
  <si>
    <t>The Pavilion at Queens for Rehabilitation &amp; Nursing</t>
  </si>
  <si>
    <t>7001802N</t>
  </si>
  <si>
    <t>The Phoenix Rehabilitation and Nursing Center</t>
  </si>
  <si>
    <t>1921303N</t>
  </si>
  <si>
    <t>The Pines at Catskill Center for Nursing &amp; Rehabilitati</t>
  </si>
  <si>
    <t>5601307N</t>
  </si>
  <si>
    <t>The Pines at Glens Falls Center for Nursing &amp; Rehabili</t>
  </si>
  <si>
    <t>1302308N</t>
  </si>
  <si>
    <t>The Pines at Poughkeepsie Center for Nursing &amp; Reh</t>
  </si>
  <si>
    <t>3202315N</t>
  </si>
  <si>
    <t>The Pines at Utica Center for Nursing &amp; Rehabilitation</t>
  </si>
  <si>
    <t>0469300N</t>
  </si>
  <si>
    <t>The Pines Healthcare &amp; Rehabilitation Centers Machias Ca</t>
  </si>
  <si>
    <t>0401303N</t>
  </si>
  <si>
    <t>The Pines Healthcare &amp; Rehabilitation Centers Olean Camp</t>
  </si>
  <si>
    <t>7000396N</t>
  </si>
  <si>
    <t>The Plaza Rehab and Nursing Center (Bronx County)</t>
  </si>
  <si>
    <t>7002360N</t>
  </si>
  <si>
    <t>The Riverside</t>
  </si>
  <si>
    <t>2701359N</t>
  </si>
  <si>
    <t>The Shore Winds LLC</t>
  </si>
  <si>
    <t>3523301N</t>
  </si>
  <si>
    <t>The Valley View Center for Nursing Care and Rehab</t>
  </si>
  <si>
    <t>3620301N</t>
  </si>
  <si>
    <t>The Villages of Orleans Health and Rehabilitation Center</t>
  </si>
  <si>
    <t>5903309N</t>
  </si>
  <si>
    <t>The Wartburg Home</t>
  </si>
  <si>
    <t>4329301N</t>
  </si>
  <si>
    <t>The Willows at Ramapo Rehabiliatation and Nursing Center</t>
  </si>
  <si>
    <t>7000386N</t>
  </si>
  <si>
    <t>Throgs Neck Rehabilitation &amp; Nursing Center</t>
  </si>
  <si>
    <t>4350301N</t>
  </si>
  <si>
    <t>Tolstoy Foundation Nursing Home Co Inc</t>
  </si>
  <si>
    <t>2950318N</t>
  </si>
  <si>
    <t>Townhouse Center for Rehabilitation &amp; Nursing</t>
  </si>
  <si>
    <t>7000398N</t>
  </si>
  <si>
    <t>Triboro Center for Rehabilitation and Nursing (Bronx County)</t>
  </si>
  <si>
    <t>4102313N</t>
  </si>
  <si>
    <t>Troy Center for Rehabilitation and Nursing</t>
  </si>
  <si>
    <t>7003393N</t>
  </si>
  <si>
    <t>Union Plaza Care Center</t>
  </si>
  <si>
    <t>5904309N</t>
  </si>
  <si>
    <t>United Hebrew Geriatric Center</t>
  </si>
  <si>
    <t>2701358N</t>
  </si>
  <si>
    <t>Unity Living Center</t>
  </si>
  <si>
    <t>7000337N</t>
  </si>
  <si>
    <t>University Nursing Home</t>
  </si>
  <si>
    <t>7002347N</t>
  </si>
  <si>
    <t>Upper East Side Rehabilitation and Nursing Center</t>
  </si>
  <si>
    <t>3202316N</t>
  </si>
  <si>
    <t>Utica Rehabilitation &amp; Nursing Center</t>
  </si>
  <si>
    <t>2124301N</t>
  </si>
  <si>
    <t>Valley Health Services Inc</t>
  </si>
  <si>
    <t>0824303N</t>
  </si>
  <si>
    <t>Valley View Manor Nursing Home</t>
  </si>
  <si>
    <t>3301328N</t>
  </si>
  <si>
    <t>Van Duyn Center for Rehabilitation and Nursing</t>
  </si>
  <si>
    <t>4102307N</t>
  </si>
  <si>
    <t>Van Rensselaer Manor</t>
  </si>
  <si>
    <t>7004320N</t>
  </si>
  <si>
    <t>Verrazano Nursing Home</t>
  </si>
  <si>
    <t>0364302N</t>
  </si>
  <si>
    <t>Vestal Park Rehabilitation and Nursing Center</t>
  </si>
  <si>
    <t>5905305N</t>
  </si>
  <si>
    <t>Victoria Home</t>
  </si>
  <si>
    <t>7002335N</t>
  </si>
  <si>
    <t>Villagecare Rehabilitation and Nursing Center</t>
  </si>
  <si>
    <t>5657300N</t>
  </si>
  <si>
    <t>Warren Center for Rehabilitation and Nursing</t>
  </si>
  <si>
    <t>5750301N</t>
  </si>
  <si>
    <t>Washington Center for Rehabilitation and Healthcare</t>
  </si>
  <si>
    <t>5149304N</t>
  </si>
  <si>
    <t>Waters Edge Rehabilitation and Nursing Center at Port Jefferson</t>
  </si>
  <si>
    <t>5960303N</t>
  </si>
  <si>
    <t>Waterview Hills Rehabilitation and Nursing Center</t>
  </si>
  <si>
    <t>7003367N</t>
  </si>
  <si>
    <t>Waterview Nursing Care Center</t>
  </si>
  <si>
    <t>3226301N</t>
  </si>
  <si>
    <t>Waterville Residential Care Center</t>
  </si>
  <si>
    <t>7000350N</t>
  </si>
  <si>
    <t>Wayne Center For Nursing And Rehabilitation</t>
  </si>
  <si>
    <t>5823302N</t>
  </si>
  <si>
    <t>Wayne County Nursing Home</t>
  </si>
  <si>
    <t>5820000N</t>
  </si>
  <si>
    <t>Wayne Health Care</t>
  </si>
  <si>
    <t>2722302N</t>
  </si>
  <si>
    <t>Wedgewood Nursing and Rehabilitation Center</t>
  </si>
  <si>
    <t>1702300N</t>
  </si>
  <si>
    <t>Wells Nursing Home Inc</t>
  </si>
  <si>
    <t>0228305N</t>
  </si>
  <si>
    <t>Wellsville Manor Care Center</t>
  </si>
  <si>
    <t>2701352N</t>
  </si>
  <si>
    <t>Wesley Gardens Corporation</t>
  </si>
  <si>
    <t>4501301N</t>
  </si>
  <si>
    <t>Wesley Health Care Center Inc</t>
  </si>
  <si>
    <t>7003403N</t>
  </si>
  <si>
    <t>West Lawrence Care Center LLC</t>
  </si>
  <si>
    <t>5903312N</t>
  </si>
  <si>
    <t>Westchester Center for Rehabilitation &amp; Nursing</t>
  </si>
  <si>
    <t>1801305N</t>
  </si>
  <si>
    <t>Western New York State Veterans Home</t>
  </si>
  <si>
    <t>5158302N</t>
  </si>
  <si>
    <t>Westhampton Care Center</t>
  </si>
  <si>
    <t>2952306N</t>
  </si>
  <si>
    <t>White Oaks Rehabilitation and Nursing Center</t>
  </si>
  <si>
    <t>5902318N</t>
  </si>
  <si>
    <t>White Plains Center For Nursing Care</t>
  </si>
  <si>
    <t>2801001N</t>
  </si>
  <si>
    <t>Wilkinson Residential Health Care Facility</t>
  </si>
  <si>
    <t>7000379N</t>
  </si>
  <si>
    <t>Williamsbridge Center for Rehabilitation &amp; Nursing</t>
  </si>
  <si>
    <t>1421306N</t>
  </si>
  <si>
    <t>Williamsville Suburban LLC</t>
  </si>
  <si>
    <t>0364301N</t>
  </si>
  <si>
    <t>Willow Point Rehabilitation and Nursing Center</t>
  </si>
  <si>
    <t>7003357N</t>
  </si>
  <si>
    <t>Windsor Park Nursing Home</t>
  </si>
  <si>
    <t>1301301N</t>
  </si>
  <si>
    <t>Wingate at Beacon</t>
  </si>
  <si>
    <t>1320301N</t>
  </si>
  <si>
    <t>Wingate of Dutchess</t>
  </si>
  <si>
    <t>5556301N</t>
  </si>
  <si>
    <t>Wingate of Ulster</t>
  </si>
  <si>
    <t>7003336N</t>
  </si>
  <si>
    <t>Woodcrest Rehabilitation &amp; Residential Health Care Ctr LLC</t>
  </si>
  <si>
    <t>5151323N</t>
  </si>
  <si>
    <t>Woodhaven Nursing Home</t>
  </si>
  <si>
    <t>5522303N</t>
  </si>
  <si>
    <t>Woodland Pond at New Paltz</t>
  </si>
  <si>
    <t>2750303N</t>
  </si>
  <si>
    <t>Woodside Manor Nursing Home Inc</t>
  </si>
  <si>
    <t>7000390N</t>
  </si>
  <si>
    <t>Workmens Circle Multicare Center</t>
  </si>
  <si>
    <t>6027000N</t>
  </si>
  <si>
    <t>Wyoming County Community Hospital Snf</t>
  </si>
  <si>
    <t>5907319N</t>
  </si>
  <si>
    <t>Yonkers Gardens Center for Nursing and Rehabilitation</t>
  </si>
  <si>
    <t>5951301N</t>
  </si>
  <si>
    <t>Yorktown Rehabilitation &amp; Nursing Center</t>
  </si>
  <si>
    <t>2950302A</t>
  </si>
  <si>
    <t>2950302V</t>
  </si>
  <si>
    <t>5907318V</t>
  </si>
  <si>
    <t>5154323V</t>
  </si>
  <si>
    <t>3301330V</t>
  </si>
  <si>
    <t>0301308V</t>
  </si>
  <si>
    <t>7000397A</t>
  </si>
  <si>
    <t>7000397V</t>
  </si>
  <si>
    <t>7000364A</t>
  </si>
  <si>
    <t>5157318S</t>
  </si>
  <si>
    <t>7000373A</t>
  </si>
  <si>
    <t>Casa Promesa</t>
  </si>
  <si>
    <t>3227304D</t>
  </si>
  <si>
    <t>7003380V</t>
  </si>
  <si>
    <t>3421000V</t>
  </si>
  <si>
    <t>2952310V</t>
  </si>
  <si>
    <t>7001348V</t>
  </si>
  <si>
    <t>7000375V</t>
  </si>
  <si>
    <t>5904321V</t>
  </si>
  <si>
    <t>7000383V</t>
  </si>
  <si>
    <t>5034300V</t>
  </si>
  <si>
    <t>1421307V</t>
  </si>
  <si>
    <t>7002346S</t>
  </si>
  <si>
    <t>Elizabeth Seton Childrens Center</t>
  </si>
  <si>
    <t>1327300D</t>
  </si>
  <si>
    <t>7000385V</t>
  </si>
  <si>
    <t>7001808V</t>
  </si>
  <si>
    <t>7003402V</t>
  </si>
  <si>
    <t>4350305V</t>
  </si>
  <si>
    <t>1059302V</t>
  </si>
  <si>
    <t>5153307V</t>
  </si>
  <si>
    <t>7002337V</t>
  </si>
  <si>
    <t>7000801A</t>
  </si>
  <si>
    <t>Highbridge-Woodycrest Center Inc</t>
  </si>
  <si>
    <t>1401001S</t>
  </si>
  <si>
    <t>1401001V</t>
  </si>
  <si>
    <t>7000392A</t>
  </si>
  <si>
    <t>Hope Center for HIV and Nursing Care</t>
  </si>
  <si>
    <t>7002357S</t>
  </si>
  <si>
    <t>Incarnation Childrens Center</t>
  </si>
  <si>
    <t>7002352V</t>
  </si>
  <si>
    <t>2750304B</t>
  </si>
  <si>
    <t>7003377V</t>
  </si>
  <si>
    <t>2904301V</t>
  </si>
  <si>
    <t>5151319V</t>
  </si>
  <si>
    <t>7004316V</t>
  </si>
  <si>
    <t>5567302T</t>
  </si>
  <si>
    <t>5567302B</t>
  </si>
  <si>
    <t>5567302V</t>
  </si>
  <si>
    <t>4350304V</t>
  </si>
  <si>
    <t>2601001V</t>
  </si>
  <si>
    <t>7001391V</t>
  </si>
  <si>
    <t>7003374T</t>
  </si>
  <si>
    <t>4652302S</t>
  </si>
  <si>
    <t>4652302T</t>
  </si>
  <si>
    <t>4652302V</t>
  </si>
  <si>
    <t>7003386V</t>
  </si>
  <si>
    <t>7003361T</t>
  </si>
  <si>
    <t>7003330V</t>
  </si>
  <si>
    <t>7004324T</t>
  </si>
  <si>
    <t>7004324B</t>
  </si>
  <si>
    <t>7004324A</t>
  </si>
  <si>
    <t>7004324V</t>
  </si>
  <si>
    <t>7003362V</t>
  </si>
  <si>
    <t>7001033V</t>
  </si>
  <si>
    <t>7001033S</t>
  </si>
  <si>
    <t>7001318A</t>
  </si>
  <si>
    <t>7001318V</t>
  </si>
  <si>
    <t>7004304T</t>
  </si>
  <si>
    <t>7004323V</t>
  </si>
  <si>
    <t>7003372V</t>
  </si>
  <si>
    <t>6120000B</t>
  </si>
  <si>
    <t>2904302V</t>
  </si>
  <si>
    <t>7000384V</t>
  </si>
  <si>
    <t>3301321T</t>
  </si>
  <si>
    <t>5157311T</t>
  </si>
  <si>
    <t>0101307N</t>
  </si>
  <si>
    <t>St Margarets Center</t>
  </si>
  <si>
    <t>0101307S</t>
  </si>
  <si>
    <t>7002349A</t>
  </si>
  <si>
    <t>St Marys Center Inc</t>
  </si>
  <si>
    <t>7003300S</t>
  </si>
  <si>
    <t>St Marys Hospital For Children Inc</t>
  </si>
  <si>
    <t>5961303S</t>
  </si>
  <si>
    <t>Sunshine Childrens Home and Rehab Center</t>
  </si>
  <si>
    <t>7002345A</t>
  </si>
  <si>
    <t>7002345D</t>
  </si>
  <si>
    <t>1401005V</t>
  </si>
  <si>
    <t>1401005B</t>
  </si>
  <si>
    <t>2950315V</t>
  </si>
  <si>
    <t>2750306V</t>
  </si>
  <si>
    <t>2750306B</t>
  </si>
  <si>
    <t>7003417V</t>
  </si>
  <si>
    <t>5957305S</t>
  </si>
  <si>
    <t>The Steven and Alexandra Cohen Pediatric Long Term Care Pavilion</t>
  </si>
  <si>
    <t>2950318V</t>
  </si>
  <si>
    <t>7000398V</t>
  </si>
  <si>
    <t>2701358V</t>
  </si>
  <si>
    <t>7000350V</t>
  </si>
  <si>
    <t>5820000V</t>
  </si>
  <si>
    <t>5820000B</t>
  </si>
  <si>
    <t>1301301V</t>
  </si>
  <si>
    <t>1320301V</t>
  </si>
  <si>
    <t>5556301V</t>
  </si>
  <si>
    <t>Specialty Nursing Homes</t>
  </si>
  <si>
    <t>SFY 21-22              2% ATB Payment</t>
  </si>
  <si>
    <t>Capital Appeals</t>
  </si>
  <si>
    <t>New Total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</si>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</sst>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3" fillId="0" borderId="0" xfId="0" applyFont="1"/>
    <xf numFmtId="5" fontId="0" fillId="0" borderId="0" xfId="0" applyNumberFormat="1"/>
    <xf numFmtId="5" fontId="4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9A7E8-D6AF-46AE-A9D5-B6476ABB77E2}">
  <sheetPr>
    <pageSetUpPr fitToPage="1"/>
  </sheetPr>
  <dimension ref="A1:H702"/>
  <sheetViews>
    <sheetView tabSelected="1" workbookViewId="0">
      <pane ySplit="8" topLeftCell="A9" activePane="bottomLeft" state="frozen"/>
      <selection pane="bottomLeft" activeCell="L16" sqref="L16"/>
    </sheetView>
  </sheetViews>
  <sheetFormatPr defaultRowHeight="15" x14ac:dyDescent="0.25"/>
  <cols>
    <col min="1" max="1" width="9.5703125" customWidth="1"/>
    <col min="2" max="2" width="39.42578125" customWidth="1"/>
    <col min="3" max="6" width="16.42578125" customWidth="1"/>
    <col min="7" max="7" width="11.85546875" bestFit="1" customWidth="1"/>
    <col min="8" max="8" width="12.85546875" bestFit="1" customWidth="1"/>
  </cols>
  <sheetData>
    <row r="1" spans="1:8" x14ac:dyDescent="0.25">
      <c r="A1" s="1">
        <f ca="1">TODAY()</f>
        <v>44532</v>
      </c>
    </row>
    <row r="2" spans="1:8" ht="18.75" x14ac:dyDescent="0.3">
      <c r="A2" s="7" t="s">
        <v>0</v>
      </c>
      <c r="B2" s="7"/>
      <c r="C2" s="7"/>
      <c r="D2" s="7"/>
      <c r="E2" s="7"/>
      <c r="F2" s="7"/>
    </row>
    <row r="3" spans="1:8" ht="18.75" x14ac:dyDescent="0.3">
      <c r="A3" s="7" t="s">
        <v>1</v>
      </c>
      <c r="B3" s="7"/>
      <c r="C3" s="7"/>
      <c r="D3" s="7"/>
      <c r="E3" s="7"/>
      <c r="F3" s="7"/>
    </row>
    <row r="4" spans="1:8" ht="18.75" x14ac:dyDescent="0.3">
      <c r="A4" s="7" t="s">
        <v>2</v>
      </c>
      <c r="B4" s="7"/>
      <c r="C4" s="7"/>
      <c r="D4" s="7"/>
      <c r="E4" s="7"/>
      <c r="F4" s="7"/>
    </row>
    <row r="7" spans="1:8" x14ac:dyDescent="0.25">
      <c r="C7" s="6">
        <f t="shared" ref="C7:H7" si="0">SUM(C9:C702)</f>
        <v>1.4057150110602379E-8</v>
      </c>
      <c r="D7" s="6">
        <f t="shared" si="0"/>
        <v>210000000.00000003</v>
      </c>
      <c r="E7" s="6">
        <f t="shared" si="0"/>
        <v>69999999.999999776</v>
      </c>
      <c r="F7" s="6">
        <f t="shared" si="0"/>
        <v>279999999.99999994</v>
      </c>
      <c r="G7" s="6">
        <f t="shared" si="0"/>
        <v>35130744.706542745</v>
      </c>
      <c r="H7" s="6">
        <f t="shared" si="0"/>
        <v>315130744.70654267</v>
      </c>
    </row>
    <row r="8" spans="1:8" ht="45.75" thickBot="1" x14ac:dyDescent="0.3">
      <c r="A8" s="2" t="s">
        <v>3</v>
      </c>
      <c r="B8" s="2" t="s">
        <v>4</v>
      </c>
      <c r="C8" s="3" t="s">
        <v>5</v>
      </c>
      <c r="D8" s="3" t="s">
        <v>1311</v>
      </c>
      <c r="E8" s="3" t="s">
        <v>6</v>
      </c>
      <c r="F8" s="3" t="s">
        <v>7</v>
      </c>
      <c r="G8" s="3" t="s">
        <v>1312</v>
      </c>
      <c r="H8" s="3" t="s">
        <v>1313</v>
      </c>
    </row>
    <row r="9" spans="1:8" ht="15.75" thickTop="1" x14ac:dyDescent="0.25">
      <c r="A9" t="s">
        <v>8</v>
      </c>
      <c r="B9" t="s">
        <v>9</v>
      </c>
      <c r="C9" s="5">
        <v>405754.08247786853</v>
      </c>
      <c r="D9" s="5">
        <v>1114020.8270996525</v>
      </c>
      <c r="E9" s="5">
        <v>394457.67440796038</v>
      </c>
      <c r="F9" s="5">
        <f>SUM(C9:E9)</f>
        <v>1914232.5839854814</v>
      </c>
      <c r="G9" s="5" t="s">
        <v>1314</v>
      </c>
      <c r="H9" s="5">
        <f>IFERROR(F9+G9,F9)</f>
        <v>1914232.5839854814</v>
      </c>
    </row>
    <row r="10" spans="1:8" x14ac:dyDescent="0.25">
      <c r="A10" t="s">
        <v>10</v>
      </c>
      <c r="B10" t="s">
        <v>11</v>
      </c>
      <c r="C10" s="5">
        <v>62519.452288519999</v>
      </c>
      <c r="D10" s="5">
        <v>187556.92554984515</v>
      </c>
      <c r="E10" s="5">
        <v>62867.164369978986</v>
      </c>
      <c r="F10" s="5">
        <f t="shared" ref="F10:F73" si="1">SUM(C10:E10)</f>
        <v>312943.54220834415</v>
      </c>
      <c r="G10" s="5" t="s">
        <v>1314</v>
      </c>
      <c r="H10" s="5">
        <f t="shared" ref="H10:H73" si="2">IFERROR(F10+G10,F10)</f>
        <v>312943.54220834415</v>
      </c>
    </row>
    <row r="11" spans="1:8" x14ac:dyDescent="0.25">
      <c r="A11" t="s">
        <v>12</v>
      </c>
      <c r="B11" t="s">
        <v>13</v>
      </c>
      <c r="C11" s="5">
        <v>14928.730096170244</v>
      </c>
      <c r="D11" s="5">
        <v>43859.781331840073</v>
      </c>
      <c r="E11" s="5">
        <v>16429.358182917469</v>
      </c>
      <c r="F11" s="5">
        <f t="shared" si="1"/>
        <v>75217.869610927781</v>
      </c>
      <c r="G11" s="5">
        <v>179611</v>
      </c>
      <c r="H11" s="5">
        <f t="shared" si="2"/>
        <v>254828.86961092777</v>
      </c>
    </row>
    <row r="12" spans="1:8" x14ac:dyDescent="0.25">
      <c r="A12" t="s">
        <v>14</v>
      </c>
      <c r="B12" t="s">
        <v>15</v>
      </c>
      <c r="C12" s="5">
        <v>-149631.56117597828</v>
      </c>
      <c r="D12" s="5">
        <v>548505.7979076514</v>
      </c>
      <c r="E12" s="5">
        <v>206465.79470435111</v>
      </c>
      <c r="F12" s="5">
        <f t="shared" si="1"/>
        <v>605340.03143602423</v>
      </c>
      <c r="G12" s="5">
        <v>6045</v>
      </c>
      <c r="H12" s="5">
        <f t="shared" si="2"/>
        <v>611385.03143602423</v>
      </c>
    </row>
    <row r="13" spans="1:8" x14ac:dyDescent="0.25">
      <c r="A13" t="s">
        <v>16</v>
      </c>
      <c r="B13" t="s">
        <v>17</v>
      </c>
      <c r="C13" s="5">
        <v>9248.2224662531662</v>
      </c>
      <c r="D13" s="5">
        <v>250273.5732031792</v>
      </c>
      <c r="E13" s="5">
        <v>95614.000928582449</v>
      </c>
      <c r="F13" s="5">
        <f t="shared" si="1"/>
        <v>355135.79659801483</v>
      </c>
      <c r="G13" s="5">
        <v>15433</v>
      </c>
      <c r="H13" s="5">
        <f t="shared" si="2"/>
        <v>370568.79659801483</v>
      </c>
    </row>
    <row r="14" spans="1:8" x14ac:dyDescent="0.25">
      <c r="A14" t="s">
        <v>18</v>
      </c>
      <c r="B14" t="s">
        <v>19</v>
      </c>
      <c r="C14" s="5">
        <v>-35329.360732542715</v>
      </c>
      <c r="D14" s="5">
        <v>135978.42587648064</v>
      </c>
      <c r="E14" s="5">
        <v>51067.170363636294</v>
      </c>
      <c r="F14" s="5">
        <f t="shared" si="1"/>
        <v>151716.23550757422</v>
      </c>
      <c r="G14" s="5">
        <v>762</v>
      </c>
      <c r="H14" s="5">
        <f t="shared" si="2"/>
        <v>152478.23550757422</v>
      </c>
    </row>
    <row r="15" spans="1:8" x14ac:dyDescent="0.25">
      <c r="A15" t="s">
        <v>20</v>
      </c>
      <c r="B15" t="s">
        <v>21</v>
      </c>
      <c r="C15" s="5">
        <v>0</v>
      </c>
      <c r="D15" s="5">
        <v>0</v>
      </c>
      <c r="E15" s="5">
        <v>-189666.39327465504</v>
      </c>
      <c r="F15" s="5">
        <f t="shared" si="1"/>
        <v>-189666.39327465504</v>
      </c>
      <c r="G15" s="5">
        <v>445058</v>
      </c>
      <c r="H15" s="5">
        <f t="shared" si="2"/>
        <v>255391.60672534496</v>
      </c>
    </row>
    <row r="16" spans="1:8" x14ac:dyDescent="0.25">
      <c r="A16" t="s">
        <v>22</v>
      </c>
      <c r="B16" t="s">
        <v>23</v>
      </c>
      <c r="C16" s="5">
        <v>6178.1438827415986</v>
      </c>
      <c r="D16" s="5">
        <v>175742.68549064366</v>
      </c>
      <c r="E16" s="5">
        <v>66900.49899553397</v>
      </c>
      <c r="F16" s="5">
        <f t="shared" si="1"/>
        <v>248821.32836891923</v>
      </c>
      <c r="G16" s="5">
        <v>2251</v>
      </c>
      <c r="H16" s="5">
        <f t="shared" si="2"/>
        <v>251072.32836891923</v>
      </c>
    </row>
    <row r="17" spans="1:8" x14ac:dyDescent="0.25">
      <c r="A17" t="s">
        <v>24</v>
      </c>
      <c r="B17" t="s">
        <v>25</v>
      </c>
      <c r="C17" s="5">
        <v>-45073.524268877874</v>
      </c>
      <c r="D17" s="5">
        <v>174370.0950848482</v>
      </c>
      <c r="E17" s="5">
        <v>67125.881210144318</v>
      </c>
      <c r="F17" s="5">
        <f t="shared" si="1"/>
        <v>196422.45202611465</v>
      </c>
      <c r="G17" s="5">
        <v>2037</v>
      </c>
      <c r="H17" s="5">
        <f t="shared" si="2"/>
        <v>198459.45202611465</v>
      </c>
    </row>
    <row r="18" spans="1:8" x14ac:dyDescent="0.25">
      <c r="A18" t="s">
        <v>26</v>
      </c>
      <c r="B18" t="s">
        <v>27</v>
      </c>
      <c r="C18" s="5">
        <v>63448.418726192751</v>
      </c>
      <c r="D18" s="5">
        <v>180171.80720352606</v>
      </c>
      <c r="E18" s="5">
        <v>43578.072374101117</v>
      </c>
      <c r="F18" s="5">
        <f t="shared" si="1"/>
        <v>287198.29830381996</v>
      </c>
      <c r="G18" s="5" t="s">
        <v>1314</v>
      </c>
      <c r="H18" s="5">
        <f t="shared" si="2"/>
        <v>287198.29830381996</v>
      </c>
    </row>
    <row r="19" spans="1:8" x14ac:dyDescent="0.25">
      <c r="A19" t="s">
        <v>28</v>
      </c>
      <c r="B19" t="s">
        <v>29</v>
      </c>
      <c r="C19" s="5">
        <v>-68775.253663742682</v>
      </c>
      <c r="D19" s="5">
        <v>261764.59420794217</v>
      </c>
      <c r="E19" s="5">
        <v>94111.98633738971</v>
      </c>
      <c r="F19" s="5">
        <f t="shared" si="1"/>
        <v>287101.32688158919</v>
      </c>
      <c r="G19" s="5" t="s">
        <v>1314</v>
      </c>
      <c r="H19" s="5">
        <f t="shared" si="2"/>
        <v>287101.32688158919</v>
      </c>
    </row>
    <row r="20" spans="1:8" x14ac:dyDescent="0.25">
      <c r="A20" t="s">
        <v>30</v>
      </c>
      <c r="B20" t="s">
        <v>31</v>
      </c>
      <c r="C20" s="5">
        <v>6835.7519746072576</v>
      </c>
      <c r="D20" s="5">
        <v>198126.77069182391</v>
      </c>
      <c r="E20" s="5">
        <v>55640.904534472473</v>
      </c>
      <c r="F20" s="5">
        <f t="shared" si="1"/>
        <v>260603.42720090365</v>
      </c>
      <c r="G20" s="5">
        <v>-256219</v>
      </c>
      <c r="H20" s="5">
        <f t="shared" si="2"/>
        <v>4384.4272009036504</v>
      </c>
    </row>
    <row r="21" spans="1:8" x14ac:dyDescent="0.25">
      <c r="A21" t="s">
        <v>32</v>
      </c>
      <c r="B21" t="s">
        <v>33</v>
      </c>
      <c r="C21" s="5">
        <v>17961.347227926046</v>
      </c>
      <c r="D21" s="5">
        <v>539078.33865409682</v>
      </c>
      <c r="E21" s="5">
        <v>168830.19893131463</v>
      </c>
      <c r="F21" s="5">
        <f t="shared" si="1"/>
        <v>725869.88481333747</v>
      </c>
      <c r="G21" s="5">
        <v>1310589.5628610656</v>
      </c>
      <c r="H21" s="5">
        <f t="shared" si="2"/>
        <v>2036459.447674403</v>
      </c>
    </row>
    <row r="22" spans="1:8" x14ac:dyDescent="0.25">
      <c r="A22" t="s">
        <v>34</v>
      </c>
      <c r="B22" t="s">
        <v>35</v>
      </c>
      <c r="C22" s="5">
        <v>-69084.684387775284</v>
      </c>
      <c r="D22" s="5">
        <v>237043.18387150235</v>
      </c>
      <c r="E22" s="5">
        <v>88058.385745003063</v>
      </c>
      <c r="F22" s="5">
        <f t="shared" si="1"/>
        <v>256016.88522873013</v>
      </c>
      <c r="G22" s="5" t="s">
        <v>1314</v>
      </c>
      <c r="H22" s="5">
        <f t="shared" si="2"/>
        <v>256016.88522873013</v>
      </c>
    </row>
    <row r="23" spans="1:8" x14ac:dyDescent="0.25">
      <c r="A23" t="s">
        <v>36</v>
      </c>
      <c r="B23" t="s">
        <v>37</v>
      </c>
      <c r="C23" s="5">
        <v>-38525.707542577897</v>
      </c>
      <c r="D23" s="5">
        <v>146945.85802709381</v>
      </c>
      <c r="E23" s="5">
        <v>57598.594069075072</v>
      </c>
      <c r="F23" s="5">
        <f t="shared" si="1"/>
        <v>166018.74455359098</v>
      </c>
      <c r="G23" s="5" t="s">
        <v>1314</v>
      </c>
      <c r="H23" s="5">
        <f t="shared" si="2"/>
        <v>166018.74455359098</v>
      </c>
    </row>
    <row r="24" spans="1:8" x14ac:dyDescent="0.25">
      <c r="A24" t="s">
        <v>38</v>
      </c>
      <c r="B24" t="s">
        <v>39</v>
      </c>
      <c r="C24" s="5">
        <v>-218168.7141102998</v>
      </c>
      <c r="D24" s="5">
        <v>810446.672247643</v>
      </c>
      <c r="E24" s="5">
        <v>260440.31910920644</v>
      </c>
      <c r="F24" s="5">
        <f t="shared" si="1"/>
        <v>852718.27724654961</v>
      </c>
      <c r="G24" s="5">
        <v>-581920</v>
      </c>
      <c r="H24" s="5">
        <f t="shared" si="2"/>
        <v>270798.27724654961</v>
      </c>
    </row>
    <row r="25" spans="1:8" x14ac:dyDescent="0.25">
      <c r="A25" t="s">
        <v>40</v>
      </c>
      <c r="B25" t="s">
        <v>41</v>
      </c>
      <c r="C25" s="5">
        <v>63400.953489591528</v>
      </c>
      <c r="D25" s="5">
        <v>353229.43287771771</v>
      </c>
      <c r="E25" s="5">
        <v>119013.35740523066</v>
      </c>
      <c r="F25" s="5">
        <f t="shared" si="1"/>
        <v>535643.74377253989</v>
      </c>
      <c r="G25" s="5" t="s">
        <v>1314</v>
      </c>
      <c r="H25" s="5">
        <f t="shared" si="2"/>
        <v>535643.74377253989</v>
      </c>
    </row>
    <row r="26" spans="1:8" x14ac:dyDescent="0.25">
      <c r="A26" t="s">
        <v>42</v>
      </c>
      <c r="B26" t="s">
        <v>43</v>
      </c>
      <c r="C26" s="5">
        <v>-61541.358573684338</v>
      </c>
      <c r="D26" s="5">
        <v>239358.16173078027</v>
      </c>
      <c r="E26" s="5">
        <v>70479.977222696907</v>
      </c>
      <c r="F26" s="5">
        <f t="shared" si="1"/>
        <v>248296.78037979282</v>
      </c>
      <c r="G26" s="5">
        <v>403899.53131567646</v>
      </c>
      <c r="H26" s="5">
        <f t="shared" si="2"/>
        <v>652196.31169546931</v>
      </c>
    </row>
    <row r="27" spans="1:8" x14ac:dyDescent="0.25">
      <c r="A27" t="s">
        <v>44</v>
      </c>
      <c r="B27" t="s">
        <v>45</v>
      </c>
      <c r="C27" s="5">
        <v>258680.97472022308</v>
      </c>
      <c r="D27" s="5">
        <v>781581.12194452505</v>
      </c>
      <c r="E27" s="5">
        <v>226891.59354937542</v>
      </c>
      <c r="F27" s="5">
        <f t="shared" si="1"/>
        <v>1267153.6902141236</v>
      </c>
      <c r="G27" s="5" t="s">
        <v>1314</v>
      </c>
      <c r="H27" s="5">
        <f t="shared" si="2"/>
        <v>1267153.6902141236</v>
      </c>
    </row>
    <row r="28" spans="1:8" x14ac:dyDescent="0.25">
      <c r="A28" t="s">
        <v>46</v>
      </c>
      <c r="B28" t="s">
        <v>47</v>
      </c>
      <c r="C28" s="5">
        <v>-29384.99865402294</v>
      </c>
      <c r="D28" s="5">
        <v>123213.91796637425</v>
      </c>
      <c r="E28" s="5">
        <v>51714.920682381315</v>
      </c>
      <c r="F28" s="5">
        <f t="shared" si="1"/>
        <v>145543.83999473264</v>
      </c>
      <c r="G28" s="5" t="s">
        <v>1314</v>
      </c>
      <c r="H28" s="5">
        <f t="shared" si="2"/>
        <v>145543.83999473264</v>
      </c>
    </row>
    <row r="29" spans="1:8" x14ac:dyDescent="0.25">
      <c r="A29" t="s">
        <v>48</v>
      </c>
      <c r="B29" t="s">
        <v>49</v>
      </c>
      <c r="C29" s="5">
        <v>-45897.162488849986</v>
      </c>
      <c r="D29" s="5">
        <v>180430.62192183355</v>
      </c>
      <c r="E29" s="5">
        <v>61004.394629785107</v>
      </c>
      <c r="F29" s="5">
        <f t="shared" si="1"/>
        <v>195537.85406276869</v>
      </c>
      <c r="G29" s="5" t="s">
        <v>1314</v>
      </c>
      <c r="H29" s="5">
        <f t="shared" si="2"/>
        <v>195537.85406276869</v>
      </c>
    </row>
    <row r="30" spans="1:8" x14ac:dyDescent="0.25">
      <c r="A30" t="s">
        <v>50</v>
      </c>
      <c r="B30" t="s">
        <v>51</v>
      </c>
      <c r="C30" s="5">
        <v>98703.911319615378</v>
      </c>
      <c r="D30" s="5">
        <v>305774.98461947415</v>
      </c>
      <c r="E30" s="5">
        <v>107541.48704689174</v>
      </c>
      <c r="F30" s="5">
        <f t="shared" si="1"/>
        <v>512020.3829859813</v>
      </c>
      <c r="G30" s="5" t="s">
        <v>1314</v>
      </c>
      <c r="H30" s="5">
        <f t="shared" si="2"/>
        <v>512020.3829859813</v>
      </c>
    </row>
    <row r="31" spans="1:8" x14ac:dyDescent="0.25">
      <c r="A31" t="s">
        <v>52</v>
      </c>
      <c r="B31" t="s">
        <v>53</v>
      </c>
      <c r="C31" s="5">
        <v>1787.6202395723667</v>
      </c>
      <c r="D31" s="5">
        <v>51280.408195599215</v>
      </c>
      <c r="E31" s="5">
        <v>16291.807039955514</v>
      </c>
      <c r="F31" s="5">
        <f t="shared" si="1"/>
        <v>69359.835475127096</v>
      </c>
      <c r="G31" s="5" t="s">
        <v>1314</v>
      </c>
      <c r="H31" s="5">
        <f t="shared" si="2"/>
        <v>69359.835475127096</v>
      </c>
    </row>
    <row r="32" spans="1:8" x14ac:dyDescent="0.25">
      <c r="A32" t="s">
        <v>54</v>
      </c>
      <c r="B32" t="s">
        <v>55</v>
      </c>
      <c r="C32" s="5">
        <v>84175.275034585997</v>
      </c>
      <c r="D32" s="5">
        <v>495069.68168941268</v>
      </c>
      <c r="E32" s="5">
        <v>163917.71009372605</v>
      </c>
      <c r="F32" s="5">
        <f t="shared" si="1"/>
        <v>743162.6668177247</v>
      </c>
      <c r="G32" s="5">
        <v>87246</v>
      </c>
      <c r="H32" s="5">
        <f t="shared" si="2"/>
        <v>830408.6668177247</v>
      </c>
    </row>
    <row r="33" spans="1:8" x14ac:dyDescent="0.25">
      <c r="A33" t="s">
        <v>56</v>
      </c>
      <c r="B33" t="s">
        <v>57</v>
      </c>
      <c r="C33" s="5">
        <v>778.59928979519282</v>
      </c>
      <c r="D33" s="5">
        <v>26098.537931404579</v>
      </c>
      <c r="E33" s="5">
        <v>8690.6371778480388</v>
      </c>
      <c r="F33" s="5">
        <f t="shared" si="1"/>
        <v>35567.774399047812</v>
      </c>
      <c r="G33" s="5" t="s">
        <v>1314</v>
      </c>
      <c r="H33" s="5">
        <f t="shared" si="2"/>
        <v>35567.774399047812</v>
      </c>
    </row>
    <row r="34" spans="1:8" x14ac:dyDescent="0.25">
      <c r="A34" t="s">
        <v>58</v>
      </c>
      <c r="B34" t="s">
        <v>59</v>
      </c>
      <c r="C34" s="5">
        <v>13118.846593123424</v>
      </c>
      <c r="D34" s="5">
        <v>362850.36639046232</v>
      </c>
      <c r="E34" s="5">
        <v>139213.67432793532</v>
      </c>
      <c r="F34" s="5">
        <f t="shared" si="1"/>
        <v>515182.8873115211</v>
      </c>
      <c r="G34" s="5" t="s">
        <v>1314</v>
      </c>
      <c r="H34" s="5">
        <f t="shared" si="2"/>
        <v>515182.8873115211</v>
      </c>
    </row>
    <row r="35" spans="1:8" x14ac:dyDescent="0.25">
      <c r="A35" t="s">
        <v>60</v>
      </c>
      <c r="B35" t="s">
        <v>61</v>
      </c>
      <c r="C35" s="5">
        <v>40728.151541698724</v>
      </c>
      <c r="D35" s="5">
        <v>1124788.635881403</v>
      </c>
      <c r="E35" s="5">
        <v>306165.10031709902</v>
      </c>
      <c r="F35" s="5">
        <f t="shared" si="1"/>
        <v>1471681.8877402009</v>
      </c>
      <c r="G35" s="5" t="s">
        <v>1314</v>
      </c>
      <c r="H35" s="5">
        <f t="shared" si="2"/>
        <v>1471681.8877402009</v>
      </c>
    </row>
    <row r="36" spans="1:8" x14ac:dyDescent="0.25">
      <c r="A36" t="s">
        <v>62</v>
      </c>
      <c r="B36" t="s">
        <v>63</v>
      </c>
      <c r="C36" s="5">
        <v>17267.981473318192</v>
      </c>
      <c r="D36" s="5">
        <v>52051.154183783823</v>
      </c>
      <c r="E36" s="5">
        <v>17766.267613458011</v>
      </c>
      <c r="F36" s="5">
        <f t="shared" si="1"/>
        <v>87085.403270560026</v>
      </c>
      <c r="G36" s="5" t="s">
        <v>1314</v>
      </c>
      <c r="H36" s="5">
        <f t="shared" si="2"/>
        <v>87085.403270560026</v>
      </c>
    </row>
    <row r="37" spans="1:8" x14ac:dyDescent="0.25">
      <c r="A37" t="s">
        <v>64</v>
      </c>
      <c r="B37" t="s">
        <v>65</v>
      </c>
      <c r="C37" s="5">
        <v>-59120.279836145004</v>
      </c>
      <c r="D37" s="5">
        <v>232638.00932584712</v>
      </c>
      <c r="E37" s="5">
        <v>64838.60501171535</v>
      </c>
      <c r="F37" s="5">
        <f t="shared" si="1"/>
        <v>238356.33450141747</v>
      </c>
      <c r="G37" s="5">
        <v>106361.18012893439</v>
      </c>
      <c r="H37" s="5">
        <f t="shared" si="2"/>
        <v>344717.51463035186</v>
      </c>
    </row>
    <row r="38" spans="1:8" x14ac:dyDescent="0.25">
      <c r="A38" t="s">
        <v>66</v>
      </c>
      <c r="B38" t="s">
        <v>67</v>
      </c>
      <c r="C38" s="5">
        <v>123457.08731475974</v>
      </c>
      <c r="D38" s="5">
        <v>375010.30325126136</v>
      </c>
      <c r="E38" s="5">
        <v>123310.79641005184</v>
      </c>
      <c r="F38" s="5">
        <f t="shared" si="1"/>
        <v>621778.18697607296</v>
      </c>
      <c r="G38" s="5">
        <v>564873.74978038052</v>
      </c>
      <c r="H38" s="5">
        <f t="shared" si="2"/>
        <v>1186651.9367564535</v>
      </c>
    </row>
    <row r="39" spans="1:8" x14ac:dyDescent="0.25">
      <c r="A39" t="s">
        <v>68</v>
      </c>
      <c r="B39" t="s">
        <v>69</v>
      </c>
      <c r="C39" s="5">
        <v>38167.000334465432</v>
      </c>
      <c r="D39" s="5">
        <v>213319.69359305967</v>
      </c>
      <c r="E39" s="5">
        <v>57909.757075769128</v>
      </c>
      <c r="F39" s="5">
        <f t="shared" si="1"/>
        <v>309396.45100329421</v>
      </c>
      <c r="G39" s="5" t="s">
        <v>1314</v>
      </c>
      <c r="H39" s="5">
        <f t="shared" si="2"/>
        <v>309396.45100329421</v>
      </c>
    </row>
    <row r="40" spans="1:8" x14ac:dyDescent="0.25">
      <c r="A40" t="s">
        <v>70</v>
      </c>
      <c r="B40" t="s">
        <v>71</v>
      </c>
      <c r="C40" s="5">
        <v>14866.711100249449</v>
      </c>
      <c r="D40" s="5">
        <v>413576.29213115078</v>
      </c>
      <c r="E40" s="5">
        <v>140606.37210055999</v>
      </c>
      <c r="F40" s="5">
        <f t="shared" si="1"/>
        <v>569049.37533196015</v>
      </c>
      <c r="G40" s="5" t="s">
        <v>1314</v>
      </c>
      <c r="H40" s="5">
        <f t="shared" si="2"/>
        <v>569049.37533196015</v>
      </c>
    </row>
    <row r="41" spans="1:8" x14ac:dyDescent="0.25">
      <c r="A41" t="s">
        <v>72</v>
      </c>
      <c r="B41" t="s">
        <v>73</v>
      </c>
      <c r="C41" s="5">
        <v>-35514.160710755001</v>
      </c>
      <c r="D41" s="5">
        <v>148840.69741282085</v>
      </c>
      <c r="E41" s="5">
        <v>45772.015551759512</v>
      </c>
      <c r="F41" s="5">
        <f t="shared" si="1"/>
        <v>159098.55225382536</v>
      </c>
      <c r="G41" s="5">
        <v>540694.40018954687</v>
      </c>
      <c r="H41" s="5">
        <f t="shared" si="2"/>
        <v>699792.95244337223</v>
      </c>
    </row>
    <row r="42" spans="1:8" x14ac:dyDescent="0.25">
      <c r="A42" t="s">
        <v>74</v>
      </c>
      <c r="B42" t="s">
        <v>75</v>
      </c>
      <c r="C42" s="5">
        <v>44637.853982766304</v>
      </c>
      <c r="D42" s="5">
        <v>242656.51010690618</v>
      </c>
      <c r="E42" s="5">
        <v>74153.101582800882</v>
      </c>
      <c r="F42" s="5">
        <f t="shared" si="1"/>
        <v>361447.46567247331</v>
      </c>
      <c r="G42" s="5" t="s">
        <v>1314</v>
      </c>
      <c r="H42" s="5">
        <f t="shared" si="2"/>
        <v>361447.46567247331</v>
      </c>
    </row>
    <row r="43" spans="1:8" x14ac:dyDescent="0.25">
      <c r="A43" t="s">
        <v>76</v>
      </c>
      <c r="B43" t="s">
        <v>77</v>
      </c>
      <c r="C43" s="5">
        <v>7850.3335301994157</v>
      </c>
      <c r="D43" s="5">
        <v>39193.364008520468</v>
      </c>
      <c r="E43" s="5">
        <v>13788.168232312419</v>
      </c>
      <c r="F43" s="5">
        <f t="shared" si="1"/>
        <v>60831.865771032302</v>
      </c>
      <c r="G43" s="5">
        <v>-385249</v>
      </c>
      <c r="H43" s="5">
        <f t="shared" si="2"/>
        <v>-324417.13422896771</v>
      </c>
    </row>
    <row r="44" spans="1:8" x14ac:dyDescent="0.25">
      <c r="A44" t="s">
        <v>78</v>
      </c>
      <c r="B44" t="s">
        <v>79</v>
      </c>
      <c r="C44" s="5">
        <v>98947.316909616493</v>
      </c>
      <c r="D44" s="5">
        <v>522151.19718192075</v>
      </c>
      <c r="E44" s="5">
        <v>183932.94671828311</v>
      </c>
      <c r="F44" s="5">
        <f t="shared" si="1"/>
        <v>805031.46080982033</v>
      </c>
      <c r="G44" s="5" t="s">
        <v>1314</v>
      </c>
      <c r="H44" s="5">
        <f t="shared" si="2"/>
        <v>805031.46080982033</v>
      </c>
    </row>
    <row r="45" spans="1:8" x14ac:dyDescent="0.25">
      <c r="A45" t="s">
        <v>80</v>
      </c>
      <c r="B45" t="s">
        <v>81</v>
      </c>
      <c r="C45" s="5">
        <v>53205.285634834494</v>
      </c>
      <c r="D45" s="5">
        <v>274081.54927513254</v>
      </c>
      <c r="E45" s="5">
        <v>89057.439876599179</v>
      </c>
      <c r="F45" s="5">
        <f t="shared" si="1"/>
        <v>416344.27478656621</v>
      </c>
      <c r="G45" s="5">
        <v>37409</v>
      </c>
      <c r="H45" s="5">
        <f t="shared" si="2"/>
        <v>453753.27478656621</v>
      </c>
    </row>
    <row r="46" spans="1:8" x14ac:dyDescent="0.25">
      <c r="A46" t="s">
        <v>82</v>
      </c>
      <c r="B46" t="s">
        <v>83</v>
      </c>
      <c r="C46" s="5">
        <v>-76702.602235033817</v>
      </c>
      <c r="D46" s="5">
        <v>282995.99956071621</v>
      </c>
      <c r="E46" s="5">
        <v>75719.089590561518</v>
      </c>
      <c r="F46" s="5">
        <f t="shared" si="1"/>
        <v>282012.48691624391</v>
      </c>
      <c r="G46" s="5" t="s">
        <v>1314</v>
      </c>
      <c r="H46" s="5">
        <f t="shared" si="2"/>
        <v>282012.48691624391</v>
      </c>
    </row>
    <row r="47" spans="1:8" x14ac:dyDescent="0.25">
      <c r="A47" t="s">
        <v>84</v>
      </c>
      <c r="B47" t="s">
        <v>85</v>
      </c>
      <c r="C47" s="5">
        <v>244407.24405459047</v>
      </c>
      <c r="D47" s="5">
        <v>1333022.2335653594</v>
      </c>
      <c r="E47" s="5">
        <v>460025.03895316238</v>
      </c>
      <c r="F47" s="5">
        <f t="shared" si="1"/>
        <v>2037454.516573112</v>
      </c>
      <c r="G47" s="5" t="s">
        <v>1314</v>
      </c>
      <c r="H47" s="5">
        <f t="shared" si="2"/>
        <v>2037454.516573112</v>
      </c>
    </row>
    <row r="48" spans="1:8" x14ac:dyDescent="0.25">
      <c r="A48" t="s">
        <v>86</v>
      </c>
      <c r="B48" t="s">
        <v>87</v>
      </c>
      <c r="C48" s="5">
        <v>-49755.572542429334</v>
      </c>
      <c r="D48" s="5">
        <v>185070.82965219131</v>
      </c>
      <c r="E48" s="5">
        <v>69415.358269832475</v>
      </c>
      <c r="F48" s="5">
        <f t="shared" si="1"/>
        <v>204730.61537959447</v>
      </c>
      <c r="G48" s="5">
        <v>2693</v>
      </c>
      <c r="H48" s="5">
        <f t="shared" si="2"/>
        <v>207423.61537959447</v>
      </c>
    </row>
    <row r="49" spans="1:8" x14ac:dyDescent="0.25">
      <c r="A49" t="s">
        <v>88</v>
      </c>
      <c r="B49" t="s">
        <v>89</v>
      </c>
      <c r="C49" s="5">
        <v>27685.942874432367</v>
      </c>
      <c r="D49" s="5">
        <v>151680.56359449949</v>
      </c>
      <c r="E49" s="5">
        <v>49759.538779782815</v>
      </c>
      <c r="F49" s="5">
        <f t="shared" si="1"/>
        <v>229126.04524871468</v>
      </c>
      <c r="G49" s="5">
        <v>24108.413875991977</v>
      </c>
      <c r="H49" s="5">
        <f t="shared" si="2"/>
        <v>253234.45912470666</v>
      </c>
    </row>
    <row r="50" spans="1:8" x14ac:dyDescent="0.25">
      <c r="A50" t="s">
        <v>90</v>
      </c>
      <c r="B50" t="s">
        <v>91</v>
      </c>
      <c r="C50" s="5">
        <v>-68815.569643294162</v>
      </c>
      <c r="D50" s="5">
        <v>263753.07056770078</v>
      </c>
      <c r="E50" s="5">
        <v>73317.119377726194</v>
      </c>
      <c r="F50" s="5">
        <f t="shared" si="1"/>
        <v>268254.6203021328</v>
      </c>
      <c r="G50" s="5">
        <v>49238.122695347505</v>
      </c>
      <c r="H50" s="5">
        <f t="shared" si="2"/>
        <v>317492.74299748032</v>
      </c>
    </row>
    <row r="51" spans="1:8" x14ac:dyDescent="0.25">
      <c r="A51" t="s">
        <v>92</v>
      </c>
      <c r="B51" t="s">
        <v>93</v>
      </c>
      <c r="C51" s="5">
        <v>-13826.510648895593</v>
      </c>
      <c r="D51" s="5">
        <v>59314.398879002132</v>
      </c>
      <c r="E51" s="5">
        <v>16680.184631872195</v>
      </c>
      <c r="F51" s="5">
        <f t="shared" si="1"/>
        <v>62168.072861978733</v>
      </c>
      <c r="G51" s="5" t="s">
        <v>1314</v>
      </c>
      <c r="H51" s="5">
        <f t="shared" si="2"/>
        <v>62168.072861978733</v>
      </c>
    </row>
    <row r="52" spans="1:8" x14ac:dyDescent="0.25">
      <c r="A52" t="s">
        <v>94</v>
      </c>
      <c r="B52" t="s">
        <v>95</v>
      </c>
      <c r="C52" s="5">
        <v>-37002.172625822459</v>
      </c>
      <c r="D52" s="5">
        <v>134833.42717164216</v>
      </c>
      <c r="E52" s="5">
        <v>40936.784545757488</v>
      </c>
      <c r="F52" s="5">
        <f t="shared" si="1"/>
        <v>138768.0390915772</v>
      </c>
      <c r="G52" s="5" t="s">
        <v>1314</v>
      </c>
      <c r="H52" s="5">
        <f t="shared" si="2"/>
        <v>138768.0390915772</v>
      </c>
    </row>
    <row r="53" spans="1:8" x14ac:dyDescent="0.25">
      <c r="A53" t="s">
        <v>96</v>
      </c>
      <c r="B53" t="s">
        <v>97</v>
      </c>
      <c r="C53" s="5">
        <v>-47506.504504664619</v>
      </c>
      <c r="D53" s="5">
        <v>170487.89651809615</v>
      </c>
      <c r="E53" s="5">
        <v>61336.552414848251</v>
      </c>
      <c r="F53" s="5">
        <f t="shared" si="1"/>
        <v>184317.94442827976</v>
      </c>
      <c r="G53" s="5" t="s">
        <v>1314</v>
      </c>
      <c r="H53" s="5">
        <f t="shared" si="2"/>
        <v>184317.94442827976</v>
      </c>
    </row>
    <row r="54" spans="1:8" x14ac:dyDescent="0.25">
      <c r="A54" t="s">
        <v>98</v>
      </c>
      <c r="B54" t="s">
        <v>99</v>
      </c>
      <c r="C54" s="5">
        <v>-54521.498352839299</v>
      </c>
      <c r="D54" s="5">
        <v>209859.88944830059</v>
      </c>
      <c r="E54" s="5">
        <v>71045.662354292494</v>
      </c>
      <c r="F54" s="5">
        <f t="shared" si="1"/>
        <v>226384.05344975379</v>
      </c>
      <c r="G54" s="5" t="s">
        <v>1314</v>
      </c>
      <c r="H54" s="5">
        <f t="shared" si="2"/>
        <v>226384.05344975379</v>
      </c>
    </row>
    <row r="55" spans="1:8" x14ac:dyDescent="0.25">
      <c r="A55" t="s">
        <v>100</v>
      </c>
      <c r="B55" t="s">
        <v>101</v>
      </c>
      <c r="C55" s="5">
        <v>-167992.56607559908</v>
      </c>
      <c r="D55" s="5">
        <v>674275.58362418867</v>
      </c>
      <c r="E55" s="5">
        <v>209763.14565395651</v>
      </c>
      <c r="F55" s="5">
        <f t="shared" si="1"/>
        <v>716046.16320254607</v>
      </c>
      <c r="G55" s="5">
        <v>-7572.3369389480804</v>
      </c>
      <c r="H55" s="5">
        <f t="shared" si="2"/>
        <v>708473.82626359793</v>
      </c>
    </row>
    <row r="56" spans="1:8" x14ac:dyDescent="0.25">
      <c r="A56" t="s">
        <v>102</v>
      </c>
      <c r="B56" t="s">
        <v>103</v>
      </c>
      <c r="C56" s="5">
        <v>-340403.49689597881</v>
      </c>
      <c r="D56" s="5">
        <v>1263601.1458764647</v>
      </c>
      <c r="E56" s="5">
        <v>406906.67670172267</v>
      </c>
      <c r="F56" s="5">
        <f t="shared" si="1"/>
        <v>1330104.3256822084</v>
      </c>
      <c r="G56" s="5">
        <v>7289</v>
      </c>
      <c r="H56" s="5">
        <f t="shared" si="2"/>
        <v>1337393.3256822084</v>
      </c>
    </row>
    <row r="57" spans="1:8" x14ac:dyDescent="0.25">
      <c r="A57" t="s">
        <v>104</v>
      </c>
      <c r="B57" t="s">
        <v>105</v>
      </c>
      <c r="C57" s="5">
        <v>7374.038167101804</v>
      </c>
      <c r="D57" s="5">
        <v>210912.98555128288</v>
      </c>
      <c r="E57" s="5">
        <v>65124.564840464358</v>
      </c>
      <c r="F57" s="5">
        <f t="shared" si="1"/>
        <v>283411.58855884906</v>
      </c>
      <c r="G57" s="5" t="s">
        <v>1314</v>
      </c>
      <c r="H57" s="5">
        <f t="shared" si="2"/>
        <v>283411.58855884906</v>
      </c>
    </row>
    <row r="58" spans="1:8" x14ac:dyDescent="0.25">
      <c r="A58" t="s">
        <v>106</v>
      </c>
      <c r="B58" t="s">
        <v>107</v>
      </c>
      <c r="C58" s="5">
        <v>-66283.294718726436</v>
      </c>
      <c r="D58" s="5">
        <v>248958.26612152622</v>
      </c>
      <c r="E58" s="5">
        <v>67966.400597062369</v>
      </c>
      <c r="F58" s="5">
        <f t="shared" si="1"/>
        <v>250641.37199986214</v>
      </c>
      <c r="G58" s="5" t="s">
        <v>1314</v>
      </c>
      <c r="H58" s="5">
        <f t="shared" si="2"/>
        <v>250641.37199986214</v>
      </c>
    </row>
    <row r="59" spans="1:8" x14ac:dyDescent="0.25">
      <c r="A59" t="s">
        <v>108</v>
      </c>
      <c r="B59" t="s">
        <v>109</v>
      </c>
      <c r="C59" s="5">
        <v>112346.29282903654</v>
      </c>
      <c r="D59" s="5">
        <v>594913.5955858269</v>
      </c>
      <c r="E59" s="5">
        <v>206234.80727899529</v>
      </c>
      <c r="F59" s="5">
        <f t="shared" si="1"/>
        <v>913494.69569385878</v>
      </c>
      <c r="G59" s="5" t="s">
        <v>1314</v>
      </c>
      <c r="H59" s="5">
        <f t="shared" si="2"/>
        <v>913494.69569385878</v>
      </c>
    </row>
    <row r="60" spans="1:8" x14ac:dyDescent="0.25">
      <c r="A60" t="s">
        <v>110</v>
      </c>
      <c r="B60" t="s">
        <v>111</v>
      </c>
      <c r="C60" s="5">
        <v>-22776.328469061835</v>
      </c>
      <c r="D60" s="5">
        <v>89273.338671038844</v>
      </c>
      <c r="E60" s="5">
        <v>30152.604694205627</v>
      </c>
      <c r="F60" s="5">
        <f t="shared" si="1"/>
        <v>96649.61489618264</v>
      </c>
      <c r="G60" s="5" t="s">
        <v>1314</v>
      </c>
      <c r="H60" s="5">
        <f t="shared" si="2"/>
        <v>96649.61489618264</v>
      </c>
    </row>
    <row r="61" spans="1:8" x14ac:dyDescent="0.25">
      <c r="A61" t="s">
        <v>112</v>
      </c>
      <c r="B61" t="s">
        <v>113</v>
      </c>
      <c r="C61" s="5">
        <v>88011.816161826398</v>
      </c>
      <c r="D61" s="5">
        <v>454491.30290276988</v>
      </c>
      <c r="E61" s="5">
        <v>164646.3969982859</v>
      </c>
      <c r="F61" s="5">
        <f t="shared" si="1"/>
        <v>707149.51606288215</v>
      </c>
      <c r="G61" s="5" t="s">
        <v>1314</v>
      </c>
      <c r="H61" s="5">
        <f t="shared" si="2"/>
        <v>707149.51606288215</v>
      </c>
    </row>
    <row r="62" spans="1:8" x14ac:dyDescent="0.25">
      <c r="A62" t="s">
        <v>114</v>
      </c>
      <c r="B62" t="s">
        <v>115</v>
      </c>
      <c r="C62" s="5">
        <v>-81322.624260304598</v>
      </c>
      <c r="D62" s="5">
        <v>338452.01841967116</v>
      </c>
      <c r="E62" s="5">
        <v>100671.75955990251</v>
      </c>
      <c r="F62" s="5">
        <f t="shared" si="1"/>
        <v>357801.15371926909</v>
      </c>
      <c r="G62" s="5">
        <v>-1898372.5957844856</v>
      </c>
      <c r="H62" s="5">
        <f t="shared" si="2"/>
        <v>-1540571.4420652166</v>
      </c>
    </row>
    <row r="63" spans="1:8" x14ac:dyDescent="0.25">
      <c r="A63" t="s">
        <v>116</v>
      </c>
      <c r="B63" t="s">
        <v>117</v>
      </c>
      <c r="C63" s="5">
        <v>190825.26140449417</v>
      </c>
      <c r="D63" s="5">
        <v>625797.05043914868</v>
      </c>
      <c r="E63" s="5">
        <v>264320.33505873405</v>
      </c>
      <c r="F63" s="5">
        <f t="shared" si="1"/>
        <v>1080942.6469023768</v>
      </c>
      <c r="G63" s="5">
        <v>83041.825876211777</v>
      </c>
      <c r="H63" s="5">
        <f t="shared" si="2"/>
        <v>1163984.4727785885</v>
      </c>
    </row>
    <row r="64" spans="1:8" x14ac:dyDescent="0.25">
      <c r="A64" t="s">
        <v>118</v>
      </c>
      <c r="B64" t="s">
        <v>119</v>
      </c>
      <c r="C64" s="5">
        <v>10014.028384794961</v>
      </c>
      <c r="D64" s="5">
        <v>288245.22392212827</v>
      </c>
      <c r="E64" s="5">
        <v>103288.97949744784</v>
      </c>
      <c r="F64" s="5">
        <f t="shared" si="1"/>
        <v>401548.23180437105</v>
      </c>
      <c r="G64" s="5" t="s">
        <v>1314</v>
      </c>
      <c r="H64" s="5">
        <f t="shared" si="2"/>
        <v>401548.23180437105</v>
      </c>
    </row>
    <row r="65" spans="1:8" x14ac:dyDescent="0.25">
      <c r="A65" t="s">
        <v>120</v>
      </c>
      <c r="B65" t="s">
        <v>121</v>
      </c>
      <c r="C65" s="5">
        <v>53799.311959273429</v>
      </c>
      <c r="D65" s="5">
        <v>160084.31545487695</v>
      </c>
      <c r="E65" s="5">
        <v>60288.254103300511</v>
      </c>
      <c r="F65" s="5">
        <f t="shared" si="1"/>
        <v>274171.88151745091</v>
      </c>
      <c r="G65" s="5" t="s">
        <v>1314</v>
      </c>
      <c r="H65" s="5">
        <f t="shared" si="2"/>
        <v>274171.88151745091</v>
      </c>
    </row>
    <row r="66" spans="1:8" x14ac:dyDescent="0.25">
      <c r="A66" t="s">
        <v>122</v>
      </c>
      <c r="B66" t="s">
        <v>123</v>
      </c>
      <c r="C66" s="5">
        <v>105337.99311357152</v>
      </c>
      <c r="D66" s="5">
        <v>551785.21778446122</v>
      </c>
      <c r="E66" s="5">
        <v>185407.91129073768</v>
      </c>
      <c r="F66" s="5">
        <f t="shared" si="1"/>
        <v>842531.12218877045</v>
      </c>
      <c r="G66" s="5" t="s">
        <v>1314</v>
      </c>
      <c r="H66" s="5">
        <f t="shared" si="2"/>
        <v>842531.12218877045</v>
      </c>
    </row>
    <row r="67" spans="1:8" x14ac:dyDescent="0.25">
      <c r="A67" t="s">
        <v>124</v>
      </c>
      <c r="B67" t="s">
        <v>125</v>
      </c>
      <c r="C67" s="5">
        <v>-108243.71911303475</v>
      </c>
      <c r="D67" s="5">
        <v>376356.20597822056</v>
      </c>
      <c r="E67" s="5">
        <v>78927.704502776673</v>
      </c>
      <c r="F67" s="5">
        <f t="shared" si="1"/>
        <v>347040.19136796246</v>
      </c>
      <c r="G67" s="5" t="s">
        <v>1314</v>
      </c>
      <c r="H67" s="5">
        <f t="shared" si="2"/>
        <v>347040.19136796246</v>
      </c>
    </row>
    <row r="68" spans="1:8" x14ac:dyDescent="0.25">
      <c r="A68" t="s">
        <v>126</v>
      </c>
      <c r="B68" t="s">
        <v>127</v>
      </c>
      <c r="C68" s="5">
        <v>-144504.68819020459</v>
      </c>
      <c r="D68" s="5">
        <v>557111.36955593084</v>
      </c>
      <c r="E68" s="5">
        <v>214165.41789506387</v>
      </c>
      <c r="F68" s="5">
        <f t="shared" si="1"/>
        <v>626772.09926079016</v>
      </c>
      <c r="G68" s="5">
        <v>460.83291912099514</v>
      </c>
      <c r="H68" s="5">
        <f t="shared" si="2"/>
        <v>627232.93217991118</v>
      </c>
    </row>
    <row r="69" spans="1:8" x14ac:dyDescent="0.25">
      <c r="A69" t="s">
        <v>128</v>
      </c>
      <c r="B69" t="s">
        <v>129</v>
      </c>
      <c r="C69" s="5">
        <v>8456.7634889647452</v>
      </c>
      <c r="D69" s="5">
        <v>245029.76817648532</v>
      </c>
      <c r="E69" s="5">
        <v>80133.266906326433</v>
      </c>
      <c r="F69" s="5">
        <f t="shared" si="1"/>
        <v>333619.79857177648</v>
      </c>
      <c r="G69" s="5">
        <v>146277.177769576</v>
      </c>
      <c r="H69" s="5">
        <f t="shared" si="2"/>
        <v>479896.97634135245</v>
      </c>
    </row>
    <row r="70" spans="1:8" x14ac:dyDescent="0.25">
      <c r="A70" t="s">
        <v>130</v>
      </c>
      <c r="B70" t="s">
        <v>131</v>
      </c>
      <c r="C70" s="5">
        <v>-85627.961596412424</v>
      </c>
      <c r="D70" s="5">
        <v>328340.83066747943</v>
      </c>
      <c r="E70" s="5">
        <v>113510.59672308571</v>
      </c>
      <c r="F70" s="5">
        <f t="shared" si="1"/>
        <v>356223.4657941527</v>
      </c>
      <c r="G70" s="5" t="s">
        <v>1314</v>
      </c>
      <c r="H70" s="5">
        <f t="shared" si="2"/>
        <v>356223.4657941527</v>
      </c>
    </row>
    <row r="71" spans="1:8" x14ac:dyDescent="0.25">
      <c r="A71" t="s">
        <v>132</v>
      </c>
      <c r="B71" t="s">
        <v>133</v>
      </c>
      <c r="C71" s="5">
        <v>27504.707504146005</v>
      </c>
      <c r="D71" s="5">
        <v>748095.7865058335</v>
      </c>
      <c r="E71" s="5">
        <v>262890.22299605398</v>
      </c>
      <c r="F71" s="5">
        <f t="shared" si="1"/>
        <v>1038490.7170060335</v>
      </c>
      <c r="G71" s="5" t="s">
        <v>1314</v>
      </c>
      <c r="H71" s="5">
        <f t="shared" si="2"/>
        <v>1038490.7170060335</v>
      </c>
    </row>
    <row r="72" spans="1:8" x14ac:dyDescent="0.25">
      <c r="A72" t="s">
        <v>134</v>
      </c>
      <c r="B72" t="s">
        <v>135</v>
      </c>
      <c r="C72" s="5">
        <v>92722.635140361614</v>
      </c>
      <c r="D72" s="5">
        <v>265376.28345901408</v>
      </c>
      <c r="E72" s="5">
        <v>104929.91011375459</v>
      </c>
      <c r="F72" s="5">
        <f t="shared" si="1"/>
        <v>463028.82871313032</v>
      </c>
      <c r="G72" s="5">
        <v>21866.373448804439</v>
      </c>
      <c r="H72" s="5">
        <f t="shared" si="2"/>
        <v>484895.20216193475</v>
      </c>
    </row>
    <row r="73" spans="1:8" x14ac:dyDescent="0.25">
      <c r="A73" t="s">
        <v>136</v>
      </c>
      <c r="B73" t="s">
        <v>137</v>
      </c>
      <c r="C73" s="5">
        <v>-133952.47515148402</v>
      </c>
      <c r="D73" s="5">
        <v>587353.42625081923</v>
      </c>
      <c r="E73" s="5">
        <v>176495.22321403283</v>
      </c>
      <c r="F73" s="5">
        <f t="shared" si="1"/>
        <v>629896.17431336804</v>
      </c>
      <c r="G73" s="5" t="s">
        <v>1314</v>
      </c>
      <c r="H73" s="5">
        <f t="shared" si="2"/>
        <v>629896.17431336804</v>
      </c>
    </row>
    <row r="74" spans="1:8" x14ac:dyDescent="0.25">
      <c r="A74" t="s">
        <v>138</v>
      </c>
      <c r="B74" t="s">
        <v>139</v>
      </c>
      <c r="C74" s="5">
        <v>-110072.23151330819</v>
      </c>
      <c r="D74" s="5">
        <v>421800.93143200496</v>
      </c>
      <c r="E74" s="5">
        <v>147285.0354907549</v>
      </c>
      <c r="F74" s="5">
        <f t="shared" ref="F74:F137" si="3">SUM(C74:E74)</f>
        <v>459013.73540945165</v>
      </c>
      <c r="G74" s="5" t="s">
        <v>1314</v>
      </c>
      <c r="H74" s="5">
        <f t="shared" ref="H74:H137" si="4">IFERROR(F74+G74,F74)</f>
        <v>459013.73540945165</v>
      </c>
    </row>
    <row r="75" spans="1:8" x14ac:dyDescent="0.25">
      <c r="A75" t="s">
        <v>140</v>
      </c>
      <c r="B75" t="s">
        <v>141</v>
      </c>
      <c r="C75" s="5">
        <v>-25433.367862242532</v>
      </c>
      <c r="D75" s="5">
        <v>92500.040172700436</v>
      </c>
      <c r="E75" s="5">
        <v>9937.4095500413678</v>
      </c>
      <c r="F75" s="5">
        <f t="shared" si="3"/>
        <v>77004.081860499267</v>
      </c>
      <c r="G75" s="5" t="s">
        <v>1314</v>
      </c>
      <c r="H75" s="5">
        <f t="shared" si="4"/>
        <v>77004.081860499267</v>
      </c>
    </row>
    <row r="76" spans="1:8" x14ac:dyDescent="0.25">
      <c r="A76" t="s">
        <v>142</v>
      </c>
      <c r="B76" t="s">
        <v>143</v>
      </c>
      <c r="C76" s="5">
        <v>16703.706340379897</v>
      </c>
      <c r="D76" s="5">
        <v>475684.56810669717</v>
      </c>
      <c r="E76" s="5">
        <v>154788.50145700824</v>
      </c>
      <c r="F76" s="5">
        <f t="shared" si="3"/>
        <v>647176.77590408525</v>
      </c>
      <c r="G76" s="5" t="s">
        <v>1314</v>
      </c>
      <c r="H76" s="5">
        <f t="shared" si="4"/>
        <v>647176.77590408525</v>
      </c>
    </row>
    <row r="77" spans="1:8" x14ac:dyDescent="0.25">
      <c r="A77" t="s">
        <v>144</v>
      </c>
      <c r="B77" t="s">
        <v>145</v>
      </c>
      <c r="C77" s="5">
        <v>-50858.321964431227</v>
      </c>
      <c r="D77" s="5">
        <v>185376.14547018241</v>
      </c>
      <c r="E77" s="5">
        <v>59361.880443482485</v>
      </c>
      <c r="F77" s="5">
        <f t="shared" si="3"/>
        <v>193879.70394923366</v>
      </c>
      <c r="G77" s="5">
        <v>-774931.05698532949</v>
      </c>
      <c r="H77" s="5">
        <f t="shared" si="4"/>
        <v>-581051.35303609585</v>
      </c>
    </row>
    <row r="78" spans="1:8" x14ac:dyDescent="0.25">
      <c r="A78" t="s">
        <v>146</v>
      </c>
      <c r="B78" t="s">
        <v>147</v>
      </c>
      <c r="C78" s="5">
        <v>0</v>
      </c>
      <c r="D78" s="5">
        <v>0</v>
      </c>
      <c r="E78" s="5">
        <v>0</v>
      </c>
      <c r="F78" s="5">
        <f t="shared" si="3"/>
        <v>0</v>
      </c>
      <c r="G78" s="5" t="s">
        <v>1314</v>
      </c>
      <c r="H78" s="5">
        <f t="shared" si="4"/>
        <v>0</v>
      </c>
    </row>
    <row r="79" spans="1:8" x14ac:dyDescent="0.25">
      <c r="A79" t="s">
        <v>148</v>
      </c>
      <c r="B79" t="s">
        <v>149</v>
      </c>
      <c r="C79" s="5">
        <v>84305.740187027186</v>
      </c>
      <c r="D79" s="5">
        <v>231756.5731947126</v>
      </c>
      <c r="E79" s="5">
        <v>85808.669651440112</v>
      </c>
      <c r="F79" s="5">
        <f t="shared" si="3"/>
        <v>401870.98303317989</v>
      </c>
      <c r="G79" s="5">
        <v>-426364.14485154138</v>
      </c>
      <c r="H79" s="5">
        <f t="shared" si="4"/>
        <v>-24493.161818361492</v>
      </c>
    </row>
    <row r="80" spans="1:8" x14ac:dyDescent="0.25">
      <c r="A80" t="s">
        <v>150</v>
      </c>
      <c r="B80" t="s">
        <v>151</v>
      </c>
      <c r="C80" s="5">
        <v>18662.099885236414</v>
      </c>
      <c r="D80" s="5">
        <v>537600.57398257195</v>
      </c>
      <c r="E80" s="5">
        <v>186202.98068085662</v>
      </c>
      <c r="F80" s="5">
        <f t="shared" si="3"/>
        <v>742465.65454866504</v>
      </c>
      <c r="G80" s="5">
        <v>117353</v>
      </c>
      <c r="H80" s="5">
        <f t="shared" si="4"/>
        <v>859818.65454866504</v>
      </c>
    </row>
    <row r="81" spans="1:8" x14ac:dyDescent="0.25">
      <c r="A81" t="s">
        <v>152</v>
      </c>
      <c r="B81" t="s">
        <v>153</v>
      </c>
      <c r="C81" s="5">
        <v>15217.460008922193</v>
      </c>
      <c r="D81" s="5">
        <v>445519.18188926432</v>
      </c>
      <c r="E81" s="5">
        <v>157078.74766911229</v>
      </c>
      <c r="F81" s="5">
        <f t="shared" si="3"/>
        <v>617815.38956729881</v>
      </c>
      <c r="G81" s="5" t="s">
        <v>1314</v>
      </c>
      <c r="H81" s="5">
        <f t="shared" si="4"/>
        <v>617815.38956729881</v>
      </c>
    </row>
    <row r="82" spans="1:8" x14ac:dyDescent="0.25">
      <c r="A82" t="s">
        <v>154</v>
      </c>
      <c r="B82" t="s">
        <v>155</v>
      </c>
      <c r="C82" s="5">
        <v>177943.38649654275</v>
      </c>
      <c r="D82" s="5">
        <v>557815.71373435704</v>
      </c>
      <c r="E82" s="5">
        <v>185182.9306688853</v>
      </c>
      <c r="F82" s="5">
        <f t="shared" si="3"/>
        <v>920942.03089978499</v>
      </c>
      <c r="G82" s="5">
        <v>-1103985</v>
      </c>
      <c r="H82" s="5">
        <f t="shared" si="4"/>
        <v>-183042.96910021501</v>
      </c>
    </row>
    <row r="83" spans="1:8" x14ac:dyDescent="0.25">
      <c r="A83" t="s">
        <v>156</v>
      </c>
      <c r="B83" t="s">
        <v>157</v>
      </c>
      <c r="C83" s="5">
        <v>-34207.729075238021</v>
      </c>
      <c r="D83" s="5">
        <v>129460.91926846362</v>
      </c>
      <c r="E83" s="5">
        <v>43949.617137968205</v>
      </c>
      <c r="F83" s="5">
        <f t="shared" si="3"/>
        <v>139202.80733119382</v>
      </c>
      <c r="G83" s="5" t="s">
        <v>1314</v>
      </c>
      <c r="H83" s="5">
        <f t="shared" si="4"/>
        <v>139202.80733119382</v>
      </c>
    </row>
    <row r="84" spans="1:8" x14ac:dyDescent="0.25">
      <c r="A84" t="s">
        <v>158</v>
      </c>
      <c r="B84" t="s">
        <v>159</v>
      </c>
      <c r="C84" s="5">
        <v>-50956.166066369777</v>
      </c>
      <c r="D84" s="5">
        <v>205734.41426260138</v>
      </c>
      <c r="E84" s="5">
        <v>57928.46526606445</v>
      </c>
      <c r="F84" s="5">
        <f t="shared" si="3"/>
        <v>212706.71346229606</v>
      </c>
      <c r="G84" s="5" t="s">
        <v>1314</v>
      </c>
      <c r="H84" s="5">
        <f t="shared" si="4"/>
        <v>212706.71346229606</v>
      </c>
    </row>
    <row r="85" spans="1:8" x14ac:dyDescent="0.25">
      <c r="A85" t="s">
        <v>160</v>
      </c>
      <c r="B85" t="s">
        <v>161</v>
      </c>
      <c r="C85" s="5">
        <v>40543.809740553639</v>
      </c>
      <c r="D85" s="5">
        <v>107700.65162012391</v>
      </c>
      <c r="E85" s="5">
        <v>46020.632298870332</v>
      </c>
      <c r="F85" s="5">
        <f t="shared" si="3"/>
        <v>194265.09365954789</v>
      </c>
      <c r="G85" s="5" t="s">
        <v>1314</v>
      </c>
      <c r="H85" s="5">
        <f t="shared" si="4"/>
        <v>194265.09365954789</v>
      </c>
    </row>
    <row r="86" spans="1:8" x14ac:dyDescent="0.25">
      <c r="A86" t="s">
        <v>162</v>
      </c>
      <c r="B86" t="s">
        <v>163</v>
      </c>
      <c r="C86" s="5">
        <v>-56162.608271412471</v>
      </c>
      <c r="D86" s="5">
        <v>193957.3020439629</v>
      </c>
      <c r="E86" s="5">
        <v>63163.965182234999</v>
      </c>
      <c r="F86" s="5">
        <f t="shared" si="3"/>
        <v>200958.65895478544</v>
      </c>
      <c r="G86" s="5" t="s">
        <v>1314</v>
      </c>
      <c r="H86" s="5">
        <f t="shared" si="4"/>
        <v>200958.65895478544</v>
      </c>
    </row>
    <row r="87" spans="1:8" x14ac:dyDescent="0.25">
      <c r="A87" t="s">
        <v>164</v>
      </c>
      <c r="B87" t="s">
        <v>165</v>
      </c>
      <c r="C87" s="5">
        <v>-52530.71529518794</v>
      </c>
      <c r="D87" s="5">
        <v>193361.62339191925</v>
      </c>
      <c r="E87" s="5">
        <v>63217.161579670472</v>
      </c>
      <c r="F87" s="5">
        <f t="shared" si="3"/>
        <v>204048.06967640176</v>
      </c>
      <c r="G87" s="5" t="s">
        <v>1314</v>
      </c>
      <c r="H87" s="5">
        <f t="shared" si="4"/>
        <v>204048.06967640176</v>
      </c>
    </row>
    <row r="88" spans="1:8" x14ac:dyDescent="0.25">
      <c r="A88" t="s">
        <v>166</v>
      </c>
      <c r="B88" t="s">
        <v>167</v>
      </c>
      <c r="C88" s="5">
        <v>9348.2171934906364</v>
      </c>
      <c r="D88" s="5">
        <v>258428.8073896562</v>
      </c>
      <c r="E88" s="5">
        <v>76889.894960659702</v>
      </c>
      <c r="F88" s="5">
        <f t="shared" si="3"/>
        <v>344666.91954380658</v>
      </c>
      <c r="G88" s="5" t="s">
        <v>1314</v>
      </c>
      <c r="H88" s="5">
        <f t="shared" si="4"/>
        <v>344666.91954380658</v>
      </c>
    </row>
    <row r="89" spans="1:8" x14ac:dyDescent="0.25">
      <c r="A89" t="s">
        <v>168</v>
      </c>
      <c r="B89" t="s">
        <v>169</v>
      </c>
      <c r="C89" s="5">
        <v>96011.095724633211</v>
      </c>
      <c r="D89" s="5">
        <v>279151.02075039205</v>
      </c>
      <c r="E89" s="5">
        <v>92517.930169026891</v>
      </c>
      <c r="F89" s="5">
        <f t="shared" si="3"/>
        <v>467680.04664405214</v>
      </c>
      <c r="G89" s="5">
        <v>-951345</v>
      </c>
      <c r="H89" s="5">
        <f t="shared" si="4"/>
        <v>-483664.95335594786</v>
      </c>
    </row>
    <row r="90" spans="1:8" x14ac:dyDescent="0.25">
      <c r="A90" t="s">
        <v>170</v>
      </c>
      <c r="B90" t="s">
        <v>171</v>
      </c>
      <c r="C90" s="5">
        <v>20509.83414036774</v>
      </c>
      <c r="D90" s="5">
        <v>56254.239979677295</v>
      </c>
      <c r="E90" s="5">
        <v>23124.916636145375</v>
      </c>
      <c r="F90" s="5">
        <f t="shared" si="3"/>
        <v>99888.990756190411</v>
      </c>
      <c r="G90" s="5" t="s">
        <v>1314</v>
      </c>
      <c r="H90" s="5">
        <f t="shared" si="4"/>
        <v>99888.990756190411</v>
      </c>
    </row>
    <row r="91" spans="1:8" x14ac:dyDescent="0.25">
      <c r="A91" t="s">
        <v>172</v>
      </c>
      <c r="B91" t="s">
        <v>173</v>
      </c>
      <c r="C91" s="5">
        <v>9977.8884056890965</v>
      </c>
      <c r="D91" s="5">
        <v>285301.2661078939</v>
      </c>
      <c r="E91" s="5">
        <v>72745.297978955379</v>
      </c>
      <c r="F91" s="5">
        <f t="shared" si="3"/>
        <v>368024.45249253837</v>
      </c>
      <c r="G91" s="5" t="s">
        <v>1314</v>
      </c>
      <c r="H91" s="5">
        <f t="shared" si="4"/>
        <v>368024.45249253837</v>
      </c>
    </row>
    <row r="92" spans="1:8" x14ac:dyDescent="0.25">
      <c r="A92" t="s">
        <v>174</v>
      </c>
      <c r="B92" t="s">
        <v>175</v>
      </c>
      <c r="C92" s="5">
        <v>7376.0963753869073</v>
      </c>
      <c r="D92" s="5">
        <v>209379.65866476326</v>
      </c>
      <c r="E92" s="5">
        <v>73502.835208773584</v>
      </c>
      <c r="F92" s="5">
        <f t="shared" si="3"/>
        <v>290258.59024892375</v>
      </c>
      <c r="G92" s="5" t="s">
        <v>1314</v>
      </c>
      <c r="H92" s="5">
        <f t="shared" si="4"/>
        <v>290258.59024892375</v>
      </c>
    </row>
    <row r="93" spans="1:8" x14ac:dyDescent="0.25">
      <c r="A93" t="s">
        <v>176</v>
      </c>
      <c r="B93" t="s">
        <v>177</v>
      </c>
      <c r="C93" s="5">
        <v>-27049.535086001539</v>
      </c>
      <c r="D93" s="5">
        <v>98081.372592947198</v>
      </c>
      <c r="E93" s="5">
        <v>36423.882703528681</v>
      </c>
      <c r="F93" s="5">
        <f t="shared" si="3"/>
        <v>107455.72021047433</v>
      </c>
      <c r="G93" s="5">
        <v>19535</v>
      </c>
      <c r="H93" s="5">
        <f t="shared" si="4"/>
        <v>126990.72021047433</v>
      </c>
    </row>
    <row r="94" spans="1:8" x14ac:dyDescent="0.25">
      <c r="A94" t="s">
        <v>178</v>
      </c>
      <c r="B94" t="s">
        <v>179</v>
      </c>
      <c r="C94" s="5">
        <v>113938.57412742652</v>
      </c>
      <c r="D94" s="5">
        <v>363041.98290047736</v>
      </c>
      <c r="E94" s="5">
        <v>121603.20905894638</v>
      </c>
      <c r="F94" s="5">
        <f t="shared" si="3"/>
        <v>598583.7660868502</v>
      </c>
      <c r="G94" s="5" t="s">
        <v>1314</v>
      </c>
      <c r="H94" s="5">
        <f t="shared" si="4"/>
        <v>598583.7660868502</v>
      </c>
    </row>
    <row r="95" spans="1:8" x14ac:dyDescent="0.25">
      <c r="A95" t="s">
        <v>180</v>
      </c>
      <c r="B95" t="s">
        <v>181</v>
      </c>
      <c r="C95" s="5">
        <v>-70411.286188969476</v>
      </c>
      <c r="D95" s="5">
        <v>266800.94574447867</v>
      </c>
      <c r="E95" s="5">
        <v>88424.482990452554</v>
      </c>
      <c r="F95" s="5">
        <f t="shared" si="3"/>
        <v>284814.14254596177</v>
      </c>
      <c r="G95" s="5" t="s">
        <v>1314</v>
      </c>
      <c r="H95" s="5">
        <f t="shared" si="4"/>
        <v>284814.14254596177</v>
      </c>
    </row>
    <row r="96" spans="1:8" x14ac:dyDescent="0.25">
      <c r="A96" t="s">
        <v>182</v>
      </c>
      <c r="B96" t="s">
        <v>183</v>
      </c>
      <c r="C96" s="5">
        <v>21074.335699486215</v>
      </c>
      <c r="D96" s="5">
        <v>59164.116439917314</v>
      </c>
      <c r="E96" s="5">
        <v>23462.265439793715</v>
      </c>
      <c r="F96" s="5">
        <f t="shared" si="3"/>
        <v>103700.71757919724</v>
      </c>
      <c r="G96" s="5" t="s">
        <v>1314</v>
      </c>
      <c r="H96" s="5">
        <f t="shared" si="4"/>
        <v>103700.71757919724</v>
      </c>
    </row>
    <row r="97" spans="1:8" x14ac:dyDescent="0.25">
      <c r="A97" t="s">
        <v>184</v>
      </c>
      <c r="B97" t="s">
        <v>185</v>
      </c>
      <c r="C97" s="5">
        <v>-28926.078914596197</v>
      </c>
      <c r="D97" s="5">
        <v>102186.72622374185</v>
      </c>
      <c r="E97" s="5">
        <v>41523.900643284403</v>
      </c>
      <c r="F97" s="5">
        <f t="shared" si="3"/>
        <v>114784.54795243006</v>
      </c>
      <c r="G97" s="5">
        <v>145</v>
      </c>
      <c r="H97" s="5">
        <f t="shared" si="4"/>
        <v>114929.54795243006</v>
      </c>
    </row>
    <row r="98" spans="1:8" x14ac:dyDescent="0.25">
      <c r="A98" t="s">
        <v>186</v>
      </c>
      <c r="B98" t="s">
        <v>187</v>
      </c>
      <c r="C98" s="5">
        <v>6985.4032028720758</v>
      </c>
      <c r="D98" s="5">
        <v>204173.62581501412</v>
      </c>
      <c r="E98" s="5">
        <v>82113.84042234243</v>
      </c>
      <c r="F98" s="5">
        <f t="shared" si="3"/>
        <v>293272.86944022862</v>
      </c>
      <c r="G98" s="5">
        <v>260208</v>
      </c>
      <c r="H98" s="5">
        <f t="shared" si="4"/>
        <v>553480.86944022868</v>
      </c>
    </row>
    <row r="99" spans="1:8" x14ac:dyDescent="0.25">
      <c r="A99" t="s">
        <v>188</v>
      </c>
      <c r="B99" t="s">
        <v>189</v>
      </c>
      <c r="C99" s="5">
        <v>110325.06877205476</v>
      </c>
      <c r="D99" s="5">
        <v>316866.86283163482</v>
      </c>
      <c r="E99" s="5">
        <v>76527.133712619892</v>
      </c>
      <c r="F99" s="5">
        <f t="shared" si="3"/>
        <v>503719.06531630945</v>
      </c>
      <c r="G99" s="5" t="s">
        <v>1314</v>
      </c>
      <c r="H99" s="5">
        <f t="shared" si="4"/>
        <v>503719.06531630945</v>
      </c>
    </row>
    <row r="100" spans="1:8" x14ac:dyDescent="0.25">
      <c r="A100" t="s">
        <v>190</v>
      </c>
      <c r="B100" t="s">
        <v>191</v>
      </c>
      <c r="C100" s="5">
        <v>5632.4357460217871</v>
      </c>
      <c r="D100" s="5">
        <v>161330.73375489711</v>
      </c>
      <c r="E100" s="5">
        <v>61053.381533860083</v>
      </c>
      <c r="F100" s="5">
        <f t="shared" si="3"/>
        <v>228016.55103477897</v>
      </c>
      <c r="G100" s="5">
        <v>424</v>
      </c>
      <c r="H100" s="5">
        <f t="shared" si="4"/>
        <v>228440.55103477897</v>
      </c>
    </row>
    <row r="101" spans="1:8" x14ac:dyDescent="0.25">
      <c r="A101" t="s">
        <v>192</v>
      </c>
      <c r="B101" t="s">
        <v>193</v>
      </c>
      <c r="C101" s="5">
        <v>-30539.910656205149</v>
      </c>
      <c r="D101" s="5">
        <v>110311.29043027014</v>
      </c>
      <c r="E101" s="5">
        <v>38827.234268196204</v>
      </c>
      <c r="F101" s="5">
        <f t="shared" si="3"/>
        <v>118598.61404226119</v>
      </c>
      <c r="G101" s="5" t="s">
        <v>1314</v>
      </c>
      <c r="H101" s="5">
        <f t="shared" si="4"/>
        <v>118598.61404226119</v>
      </c>
    </row>
    <row r="102" spans="1:8" x14ac:dyDescent="0.25">
      <c r="A102" t="s">
        <v>194</v>
      </c>
      <c r="B102" t="s">
        <v>195</v>
      </c>
      <c r="C102" s="5">
        <v>29310.719606411265</v>
      </c>
      <c r="D102" s="5">
        <v>820905.35933939985</v>
      </c>
      <c r="E102" s="5">
        <v>229348.12062307703</v>
      </c>
      <c r="F102" s="5">
        <f t="shared" si="3"/>
        <v>1079564.1995688882</v>
      </c>
      <c r="G102" s="5" t="s">
        <v>1314</v>
      </c>
      <c r="H102" s="5">
        <f t="shared" si="4"/>
        <v>1079564.1995688882</v>
      </c>
    </row>
    <row r="103" spans="1:8" x14ac:dyDescent="0.25">
      <c r="A103" t="s">
        <v>196</v>
      </c>
      <c r="B103" t="s">
        <v>197</v>
      </c>
      <c r="C103" s="5">
        <v>-227183.64500311072</v>
      </c>
      <c r="D103" s="5">
        <v>838237.6085736783</v>
      </c>
      <c r="E103" s="5">
        <v>251415.45885368541</v>
      </c>
      <c r="F103" s="5">
        <f t="shared" si="3"/>
        <v>862469.42242425296</v>
      </c>
      <c r="G103" s="5" t="s">
        <v>1314</v>
      </c>
      <c r="H103" s="5">
        <f t="shared" si="4"/>
        <v>862469.42242425296</v>
      </c>
    </row>
    <row r="104" spans="1:8" x14ac:dyDescent="0.25">
      <c r="A104" t="s">
        <v>198</v>
      </c>
      <c r="B104" t="s">
        <v>199</v>
      </c>
      <c r="C104" s="5">
        <v>36789.234077765723</v>
      </c>
      <c r="D104" s="5">
        <v>975480.23507716681</v>
      </c>
      <c r="E104" s="5">
        <v>410474.55336485885</v>
      </c>
      <c r="F104" s="5">
        <f t="shared" si="3"/>
        <v>1422744.0225197915</v>
      </c>
      <c r="G104" s="5" t="s">
        <v>1314</v>
      </c>
      <c r="H104" s="5">
        <f t="shared" si="4"/>
        <v>1422744.0225197915</v>
      </c>
    </row>
    <row r="105" spans="1:8" x14ac:dyDescent="0.25">
      <c r="A105" t="s">
        <v>200</v>
      </c>
      <c r="B105" t="s">
        <v>201</v>
      </c>
      <c r="C105" s="5">
        <v>396715.11307205562</v>
      </c>
      <c r="D105" s="5">
        <v>1155063.0364736856</v>
      </c>
      <c r="E105" s="5">
        <v>327879.4182010307</v>
      </c>
      <c r="F105" s="5">
        <f t="shared" si="3"/>
        <v>1879657.567746772</v>
      </c>
      <c r="G105" s="5" t="s">
        <v>1314</v>
      </c>
      <c r="H105" s="5">
        <f t="shared" si="4"/>
        <v>1879657.567746772</v>
      </c>
    </row>
    <row r="106" spans="1:8" x14ac:dyDescent="0.25">
      <c r="A106" t="s">
        <v>202</v>
      </c>
      <c r="B106" t="s">
        <v>203</v>
      </c>
      <c r="C106" s="5">
        <v>21286.400888568078</v>
      </c>
      <c r="D106" s="5">
        <v>108648.94204616387</v>
      </c>
      <c r="E106" s="5">
        <v>35319.366869812584</v>
      </c>
      <c r="F106" s="5">
        <f t="shared" si="3"/>
        <v>165254.70980454452</v>
      </c>
      <c r="G106" s="5">
        <v>203</v>
      </c>
      <c r="H106" s="5">
        <f t="shared" si="4"/>
        <v>165457.70980454452</v>
      </c>
    </row>
    <row r="107" spans="1:8" x14ac:dyDescent="0.25">
      <c r="A107" t="s">
        <v>204</v>
      </c>
      <c r="B107" t="s">
        <v>205</v>
      </c>
      <c r="C107" s="5">
        <v>-41102.253281320671</v>
      </c>
      <c r="D107" s="5">
        <v>145372.53046656985</v>
      </c>
      <c r="E107" s="5">
        <v>15383.064737186418</v>
      </c>
      <c r="F107" s="5">
        <f t="shared" si="3"/>
        <v>119653.34192243559</v>
      </c>
      <c r="G107" s="5">
        <v>110579.75676250426</v>
      </c>
      <c r="H107" s="5">
        <f t="shared" si="4"/>
        <v>230233.09868493985</v>
      </c>
    </row>
    <row r="108" spans="1:8" x14ac:dyDescent="0.25">
      <c r="A108" t="s">
        <v>206</v>
      </c>
      <c r="B108" t="s">
        <v>207</v>
      </c>
      <c r="C108" s="5">
        <v>54248.754124295374</v>
      </c>
      <c r="D108" s="5">
        <v>309258.27542680863</v>
      </c>
      <c r="E108" s="5">
        <v>126543.68843779166</v>
      </c>
      <c r="F108" s="5">
        <f t="shared" si="3"/>
        <v>490050.71798889566</v>
      </c>
      <c r="G108" s="5" t="s">
        <v>1314</v>
      </c>
      <c r="H108" s="5">
        <f t="shared" si="4"/>
        <v>490050.71798889566</v>
      </c>
    </row>
    <row r="109" spans="1:8" x14ac:dyDescent="0.25">
      <c r="A109" t="s">
        <v>208</v>
      </c>
      <c r="B109" t="s">
        <v>209</v>
      </c>
      <c r="C109" s="5">
        <v>13943.053380759229</v>
      </c>
      <c r="D109" s="5">
        <v>452575.91014263884</v>
      </c>
      <c r="E109" s="5">
        <v>105979.38251015724</v>
      </c>
      <c r="F109" s="5">
        <f t="shared" si="3"/>
        <v>572498.34603355522</v>
      </c>
      <c r="G109" s="5" t="s">
        <v>1314</v>
      </c>
      <c r="H109" s="5">
        <f t="shared" si="4"/>
        <v>572498.34603355522</v>
      </c>
    </row>
    <row r="110" spans="1:8" x14ac:dyDescent="0.25">
      <c r="A110" t="s">
        <v>210</v>
      </c>
      <c r="B110" t="s">
        <v>211</v>
      </c>
      <c r="C110" s="5">
        <v>2554.5228363329952</v>
      </c>
      <c r="D110" s="5">
        <v>71020.736190122669</v>
      </c>
      <c r="E110" s="5">
        <v>27260.218827719298</v>
      </c>
      <c r="F110" s="5">
        <f t="shared" si="3"/>
        <v>100835.47785417497</v>
      </c>
      <c r="G110" s="5">
        <v>2194</v>
      </c>
      <c r="H110" s="5">
        <f t="shared" si="4"/>
        <v>103029.47785417497</v>
      </c>
    </row>
    <row r="111" spans="1:8" x14ac:dyDescent="0.25">
      <c r="A111" t="s">
        <v>212</v>
      </c>
      <c r="B111" t="s">
        <v>213</v>
      </c>
      <c r="C111" s="5">
        <v>0</v>
      </c>
      <c r="D111" s="5">
        <v>352249.45091017033</v>
      </c>
      <c r="E111" s="5">
        <v>118755.29063565892</v>
      </c>
      <c r="F111" s="5">
        <f t="shared" si="3"/>
        <v>471004.74154582922</v>
      </c>
      <c r="G111" s="5">
        <v>-894264</v>
      </c>
      <c r="H111" s="5">
        <f t="shared" si="4"/>
        <v>-423259.25845417078</v>
      </c>
    </row>
    <row r="112" spans="1:8" x14ac:dyDescent="0.25">
      <c r="A112" t="s">
        <v>214</v>
      </c>
      <c r="B112" t="s">
        <v>215</v>
      </c>
      <c r="C112" s="5">
        <v>-57894.364509879182</v>
      </c>
      <c r="D112" s="5">
        <v>204681.72592060355</v>
      </c>
      <c r="E112" s="5">
        <v>72235.44283673109</v>
      </c>
      <c r="F112" s="5">
        <f t="shared" si="3"/>
        <v>219022.80424745547</v>
      </c>
      <c r="G112" s="5">
        <v>152708.63992723849</v>
      </c>
      <c r="H112" s="5">
        <f t="shared" si="4"/>
        <v>371731.44417469396</v>
      </c>
    </row>
    <row r="113" spans="1:8" x14ac:dyDescent="0.25">
      <c r="A113" t="s">
        <v>216</v>
      </c>
      <c r="B113" t="s">
        <v>217</v>
      </c>
      <c r="C113" s="5">
        <v>61842.270224346983</v>
      </c>
      <c r="D113" s="5">
        <v>174911.17478782343</v>
      </c>
      <c r="E113" s="5">
        <v>66804.692764754334</v>
      </c>
      <c r="F113" s="5">
        <f t="shared" si="3"/>
        <v>303558.13777692476</v>
      </c>
      <c r="G113" s="5" t="s">
        <v>1314</v>
      </c>
      <c r="H113" s="5">
        <f t="shared" si="4"/>
        <v>303558.13777692476</v>
      </c>
    </row>
    <row r="114" spans="1:8" x14ac:dyDescent="0.25">
      <c r="A114" t="s">
        <v>218</v>
      </c>
      <c r="B114" t="s">
        <v>219</v>
      </c>
      <c r="C114" s="5">
        <v>-29976.073252444865</v>
      </c>
      <c r="D114" s="5">
        <v>112258.25906597122</v>
      </c>
      <c r="E114" s="5">
        <v>44430.778469617871</v>
      </c>
      <c r="F114" s="5">
        <f t="shared" si="3"/>
        <v>126712.96428314422</v>
      </c>
      <c r="G114" s="5" t="s">
        <v>1314</v>
      </c>
      <c r="H114" s="5">
        <f t="shared" si="4"/>
        <v>126712.96428314422</v>
      </c>
    </row>
    <row r="115" spans="1:8" x14ac:dyDescent="0.25">
      <c r="A115" t="s">
        <v>220</v>
      </c>
      <c r="B115" t="s">
        <v>221</v>
      </c>
      <c r="C115" s="5">
        <v>-51107.949836159882</v>
      </c>
      <c r="D115" s="5">
        <v>196169.34678071356</v>
      </c>
      <c r="E115" s="5">
        <v>51043.231881386397</v>
      </c>
      <c r="F115" s="5">
        <f t="shared" si="3"/>
        <v>196104.62882594008</v>
      </c>
      <c r="G115" s="5" t="s">
        <v>1314</v>
      </c>
      <c r="H115" s="5">
        <f t="shared" si="4"/>
        <v>196104.62882594008</v>
      </c>
    </row>
    <row r="116" spans="1:8" x14ac:dyDescent="0.25">
      <c r="A116" t="s">
        <v>222</v>
      </c>
      <c r="B116" t="s">
        <v>223</v>
      </c>
      <c r="C116" s="5">
        <v>0</v>
      </c>
      <c r="D116" s="5">
        <v>210717.73589706497</v>
      </c>
      <c r="E116" s="5">
        <v>79062.256958930782</v>
      </c>
      <c r="F116" s="5">
        <f t="shared" si="3"/>
        <v>289779.99285599578</v>
      </c>
      <c r="G116" s="5" t="s">
        <v>1314</v>
      </c>
      <c r="H116" s="5">
        <f t="shared" si="4"/>
        <v>289779.99285599578</v>
      </c>
    </row>
    <row r="117" spans="1:8" x14ac:dyDescent="0.25">
      <c r="A117" t="s">
        <v>224</v>
      </c>
      <c r="B117" t="s">
        <v>225</v>
      </c>
      <c r="C117" s="5">
        <v>3443.7018960490168</v>
      </c>
      <c r="D117" s="5">
        <v>99898.367877507771</v>
      </c>
      <c r="E117" s="5">
        <v>31306.63334269094</v>
      </c>
      <c r="F117" s="5">
        <f t="shared" si="3"/>
        <v>134648.70311624772</v>
      </c>
      <c r="G117" s="5" t="s">
        <v>1314</v>
      </c>
      <c r="H117" s="5">
        <f t="shared" si="4"/>
        <v>134648.70311624772</v>
      </c>
    </row>
    <row r="118" spans="1:8" x14ac:dyDescent="0.25">
      <c r="A118" t="s">
        <v>226</v>
      </c>
      <c r="B118" t="s">
        <v>227</v>
      </c>
      <c r="C118" s="5">
        <v>33743.979865769645</v>
      </c>
      <c r="D118" s="5">
        <v>179575.64244610301</v>
      </c>
      <c r="E118" s="5">
        <v>60687.355153999888</v>
      </c>
      <c r="F118" s="5">
        <f t="shared" si="3"/>
        <v>274006.97746587254</v>
      </c>
      <c r="G118" s="5">
        <v>84655.687256566045</v>
      </c>
      <c r="H118" s="5">
        <f t="shared" si="4"/>
        <v>358662.66472243855</v>
      </c>
    </row>
    <row r="119" spans="1:8" x14ac:dyDescent="0.25">
      <c r="A119" t="s">
        <v>228</v>
      </c>
      <c r="B119" t="s">
        <v>229</v>
      </c>
      <c r="C119" s="5">
        <v>-168869.18940668568</v>
      </c>
      <c r="D119" s="5">
        <v>655122.90151369141</v>
      </c>
      <c r="E119" s="5">
        <v>207813.00557826034</v>
      </c>
      <c r="F119" s="5">
        <f t="shared" si="3"/>
        <v>694066.71768526617</v>
      </c>
      <c r="G119" s="5" t="s">
        <v>1314</v>
      </c>
      <c r="H119" s="5">
        <f t="shared" si="4"/>
        <v>694066.71768526617</v>
      </c>
    </row>
    <row r="120" spans="1:8" x14ac:dyDescent="0.25">
      <c r="A120" t="s">
        <v>230</v>
      </c>
      <c r="B120" t="s">
        <v>231</v>
      </c>
      <c r="C120" s="5">
        <v>94933.296882207345</v>
      </c>
      <c r="D120" s="5">
        <v>280369.23599357542</v>
      </c>
      <c r="E120" s="5">
        <v>93890.953337498213</v>
      </c>
      <c r="F120" s="5">
        <f t="shared" si="3"/>
        <v>469193.48621328094</v>
      </c>
      <c r="G120" s="5" t="s">
        <v>1314</v>
      </c>
      <c r="H120" s="5">
        <f t="shared" si="4"/>
        <v>469193.48621328094</v>
      </c>
    </row>
    <row r="121" spans="1:8" x14ac:dyDescent="0.25">
      <c r="A121" t="s">
        <v>232</v>
      </c>
      <c r="B121" t="s">
        <v>233</v>
      </c>
      <c r="C121" s="5">
        <v>-21814.994888244059</v>
      </c>
      <c r="D121" s="5">
        <v>76065.393466288602</v>
      </c>
      <c r="E121" s="5">
        <v>27218.895051180603</v>
      </c>
      <c r="F121" s="5">
        <f t="shared" si="3"/>
        <v>81469.29362922514</v>
      </c>
      <c r="G121" s="5" t="s">
        <v>1314</v>
      </c>
      <c r="H121" s="5">
        <f t="shared" si="4"/>
        <v>81469.29362922514</v>
      </c>
    </row>
    <row r="122" spans="1:8" x14ac:dyDescent="0.25">
      <c r="A122" t="s">
        <v>234</v>
      </c>
      <c r="B122" t="s">
        <v>235</v>
      </c>
      <c r="C122" s="5">
        <v>18826.76634476328</v>
      </c>
      <c r="D122" s="5">
        <v>538187.75566063635</v>
      </c>
      <c r="E122" s="5">
        <v>152735.30597742321</v>
      </c>
      <c r="F122" s="5">
        <f t="shared" si="3"/>
        <v>709749.8279828229</v>
      </c>
      <c r="G122" s="5" t="s">
        <v>1314</v>
      </c>
      <c r="H122" s="5">
        <f t="shared" si="4"/>
        <v>709749.8279828229</v>
      </c>
    </row>
    <row r="123" spans="1:8" x14ac:dyDescent="0.25">
      <c r="A123" t="s">
        <v>236</v>
      </c>
      <c r="B123" t="s">
        <v>237</v>
      </c>
      <c r="C123" s="5">
        <v>31026.21928333211</v>
      </c>
      <c r="D123" s="5">
        <v>178441.53299527074</v>
      </c>
      <c r="E123" s="5">
        <v>51576.760506779174</v>
      </c>
      <c r="F123" s="5">
        <f t="shared" si="3"/>
        <v>261044.51278538204</v>
      </c>
      <c r="G123" s="5" t="s">
        <v>1314</v>
      </c>
      <c r="H123" s="5">
        <f t="shared" si="4"/>
        <v>261044.51278538204</v>
      </c>
    </row>
    <row r="124" spans="1:8" x14ac:dyDescent="0.25">
      <c r="A124" t="s">
        <v>238</v>
      </c>
      <c r="B124" t="s">
        <v>239</v>
      </c>
      <c r="C124" s="5">
        <v>9118.9389566973259</v>
      </c>
      <c r="D124" s="5">
        <v>256244.89322575496</v>
      </c>
      <c r="E124" s="5">
        <v>91351.010401205596</v>
      </c>
      <c r="F124" s="5">
        <f t="shared" si="3"/>
        <v>356714.84258365794</v>
      </c>
      <c r="G124" s="5" t="s">
        <v>1314</v>
      </c>
      <c r="H124" s="5">
        <f t="shared" si="4"/>
        <v>356714.84258365794</v>
      </c>
    </row>
    <row r="125" spans="1:8" x14ac:dyDescent="0.25">
      <c r="A125" t="s">
        <v>240</v>
      </c>
      <c r="B125" t="s">
        <v>241</v>
      </c>
      <c r="C125" s="5">
        <v>51794.379508062419</v>
      </c>
      <c r="D125" s="5">
        <v>150773.08874754788</v>
      </c>
      <c r="E125" s="5">
        <v>53132.783837190989</v>
      </c>
      <c r="F125" s="5">
        <f t="shared" si="3"/>
        <v>255700.25209280127</v>
      </c>
      <c r="G125" s="5" t="s">
        <v>1314</v>
      </c>
      <c r="H125" s="5">
        <f t="shared" si="4"/>
        <v>255700.25209280127</v>
      </c>
    </row>
    <row r="126" spans="1:8" x14ac:dyDescent="0.25">
      <c r="A126" t="s">
        <v>242</v>
      </c>
      <c r="B126" t="s">
        <v>243</v>
      </c>
      <c r="C126" s="5">
        <v>-59986.802684210961</v>
      </c>
      <c r="D126" s="5">
        <v>234284.75576299569</v>
      </c>
      <c r="E126" s="5">
        <v>100948.55959184842</v>
      </c>
      <c r="F126" s="5">
        <f t="shared" si="3"/>
        <v>275246.51267063315</v>
      </c>
      <c r="G126" s="5" t="s">
        <v>1314</v>
      </c>
      <c r="H126" s="5">
        <f t="shared" si="4"/>
        <v>275246.51267063315</v>
      </c>
    </row>
    <row r="127" spans="1:8" x14ac:dyDescent="0.25">
      <c r="A127" t="s">
        <v>244</v>
      </c>
      <c r="B127" t="s">
        <v>245</v>
      </c>
      <c r="C127" s="5">
        <v>-46959.402644167327</v>
      </c>
      <c r="D127" s="5">
        <v>249149.24014581452</v>
      </c>
      <c r="E127" s="5">
        <v>83256.422201345471</v>
      </c>
      <c r="F127" s="5">
        <f t="shared" si="3"/>
        <v>285446.25970299263</v>
      </c>
      <c r="G127" s="5" t="s">
        <v>1314</v>
      </c>
      <c r="H127" s="5">
        <f t="shared" si="4"/>
        <v>285446.25970299263</v>
      </c>
    </row>
    <row r="128" spans="1:8" x14ac:dyDescent="0.25">
      <c r="A128" t="s">
        <v>246</v>
      </c>
      <c r="B128" t="s">
        <v>247</v>
      </c>
      <c r="C128" s="5">
        <v>33151.744571370597</v>
      </c>
      <c r="D128" s="5">
        <v>176804.00528755056</v>
      </c>
      <c r="E128" s="5">
        <v>54112.269032131779</v>
      </c>
      <c r="F128" s="5">
        <f t="shared" si="3"/>
        <v>264068.01889105293</v>
      </c>
      <c r="G128" s="5">
        <v>92949.967340501782</v>
      </c>
      <c r="H128" s="5">
        <f t="shared" si="4"/>
        <v>357017.98623155471</v>
      </c>
    </row>
    <row r="129" spans="1:8" x14ac:dyDescent="0.25">
      <c r="A129" t="s">
        <v>248</v>
      </c>
      <c r="B129" t="s">
        <v>249</v>
      </c>
      <c r="C129" s="5">
        <v>-188051.39717628149</v>
      </c>
      <c r="D129" s="5">
        <v>714753.07457051892</v>
      </c>
      <c r="E129" s="5">
        <v>231948.60045588989</v>
      </c>
      <c r="F129" s="5">
        <f t="shared" si="3"/>
        <v>758650.27785012731</v>
      </c>
      <c r="G129" s="5" t="s">
        <v>1314</v>
      </c>
      <c r="H129" s="5">
        <f t="shared" si="4"/>
        <v>758650.27785012731</v>
      </c>
    </row>
    <row r="130" spans="1:8" x14ac:dyDescent="0.25">
      <c r="A130" t="s">
        <v>250</v>
      </c>
      <c r="B130" t="s">
        <v>251</v>
      </c>
      <c r="C130" s="5">
        <v>135051.04740634232</v>
      </c>
      <c r="D130" s="5">
        <v>778833.73546061944</v>
      </c>
      <c r="E130" s="5">
        <v>244295.43578915286</v>
      </c>
      <c r="F130" s="5">
        <f t="shared" si="3"/>
        <v>1158180.2186561148</v>
      </c>
      <c r="G130" s="5">
        <v>1575856</v>
      </c>
      <c r="H130" s="5">
        <f t="shared" si="4"/>
        <v>2734036.2186561148</v>
      </c>
    </row>
    <row r="131" spans="1:8" x14ac:dyDescent="0.25">
      <c r="A131" t="s">
        <v>252</v>
      </c>
      <c r="B131" t="s">
        <v>253</v>
      </c>
      <c r="C131" s="5">
        <v>174617.43944089866</v>
      </c>
      <c r="D131" s="5">
        <v>518160.32907903375</v>
      </c>
      <c r="E131" s="5">
        <v>116067.47277972224</v>
      </c>
      <c r="F131" s="5">
        <f t="shared" si="3"/>
        <v>808845.24129965459</v>
      </c>
      <c r="G131" s="5">
        <v>3957.8816317982037</v>
      </c>
      <c r="H131" s="5">
        <f t="shared" si="4"/>
        <v>812803.12293145282</v>
      </c>
    </row>
    <row r="132" spans="1:8" x14ac:dyDescent="0.25">
      <c r="A132" t="s">
        <v>254</v>
      </c>
      <c r="B132" t="s">
        <v>255</v>
      </c>
      <c r="C132" s="5">
        <v>11291.596881285252</v>
      </c>
      <c r="D132" s="5">
        <v>351462.46974257636</v>
      </c>
      <c r="E132" s="5">
        <v>102174.9738499558</v>
      </c>
      <c r="F132" s="5">
        <f t="shared" si="3"/>
        <v>464929.04047381738</v>
      </c>
      <c r="G132" s="5">
        <v>538124.94255228026</v>
      </c>
      <c r="H132" s="5">
        <f t="shared" si="4"/>
        <v>1003053.9830260976</v>
      </c>
    </row>
    <row r="133" spans="1:8" x14ac:dyDescent="0.25">
      <c r="A133" t="s">
        <v>256</v>
      </c>
      <c r="B133" t="s">
        <v>257</v>
      </c>
      <c r="C133" s="5">
        <v>10173.534370729816</v>
      </c>
      <c r="D133" s="5">
        <v>53676.176707242339</v>
      </c>
      <c r="E133" s="5">
        <v>23466.047269911673</v>
      </c>
      <c r="F133" s="5">
        <f t="shared" si="3"/>
        <v>87315.758347883821</v>
      </c>
      <c r="G133" s="5">
        <v>2214</v>
      </c>
      <c r="H133" s="5">
        <f t="shared" si="4"/>
        <v>89529.758347883821</v>
      </c>
    </row>
    <row r="134" spans="1:8" x14ac:dyDescent="0.25">
      <c r="A134" t="s">
        <v>258</v>
      </c>
      <c r="B134" t="s">
        <v>259</v>
      </c>
      <c r="C134" s="5">
        <v>14583.081374345682</v>
      </c>
      <c r="D134" s="5">
        <v>423327.66165878525</v>
      </c>
      <c r="E134" s="5">
        <v>132243.77727143705</v>
      </c>
      <c r="F134" s="5">
        <f t="shared" si="3"/>
        <v>570154.520304568</v>
      </c>
      <c r="G134" s="5" t="s">
        <v>1314</v>
      </c>
      <c r="H134" s="5">
        <f t="shared" si="4"/>
        <v>570154.520304568</v>
      </c>
    </row>
    <row r="135" spans="1:8" x14ac:dyDescent="0.25">
      <c r="A135" t="s">
        <v>260</v>
      </c>
      <c r="B135" t="s">
        <v>261</v>
      </c>
      <c r="C135" s="5">
        <v>-142351.93289082369</v>
      </c>
      <c r="D135" s="5">
        <v>548488.70001457038</v>
      </c>
      <c r="E135" s="5">
        <v>160893.463660118</v>
      </c>
      <c r="F135" s="5">
        <f t="shared" si="3"/>
        <v>567030.23078386462</v>
      </c>
      <c r="G135" s="5">
        <v>128458.83500039091</v>
      </c>
      <c r="H135" s="5">
        <f t="shared" si="4"/>
        <v>695489.06578425551</v>
      </c>
    </row>
    <row r="136" spans="1:8" x14ac:dyDescent="0.25">
      <c r="A136" t="s">
        <v>262</v>
      </c>
      <c r="B136" t="s">
        <v>263</v>
      </c>
      <c r="C136" s="5">
        <v>34023.712153297573</v>
      </c>
      <c r="D136" s="5">
        <v>119045.10259972741</v>
      </c>
      <c r="E136" s="5">
        <v>41118.56624132501</v>
      </c>
      <c r="F136" s="5">
        <f t="shared" si="3"/>
        <v>194187.38099435001</v>
      </c>
      <c r="G136" s="5" t="s">
        <v>1314</v>
      </c>
      <c r="H136" s="5">
        <f t="shared" si="4"/>
        <v>194187.38099435001</v>
      </c>
    </row>
    <row r="137" spans="1:8" x14ac:dyDescent="0.25">
      <c r="A137" t="s">
        <v>264</v>
      </c>
      <c r="B137" t="s">
        <v>265</v>
      </c>
      <c r="C137" s="5">
        <v>73767.68998531549</v>
      </c>
      <c r="D137" s="5">
        <v>397695.22105870087</v>
      </c>
      <c r="E137" s="5">
        <v>110916.76531183295</v>
      </c>
      <c r="F137" s="5">
        <f t="shared" si="3"/>
        <v>582379.67635584925</v>
      </c>
      <c r="G137" s="5" t="s">
        <v>1314</v>
      </c>
      <c r="H137" s="5">
        <f t="shared" si="4"/>
        <v>582379.67635584925</v>
      </c>
    </row>
    <row r="138" spans="1:8" x14ac:dyDescent="0.25">
      <c r="A138" t="s">
        <v>266</v>
      </c>
      <c r="B138" t="s">
        <v>267</v>
      </c>
      <c r="C138" s="5">
        <v>2235.5682758261319</v>
      </c>
      <c r="D138" s="5">
        <v>64286.023756995506</v>
      </c>
      <c r="E138" s="5">
        <v>17796.606711876309</v>
      </c>
      <c r="F138" s="5">
        <f t="shared" ref="F138:F201" si="5">SUM(C138:E138)</f>
        <v>84318.198744697962</v>
      </c>
      <c r="G138" s="5" t="s">
        <v>1314</v>
      </c>
      <c r="H138" s="5">
        <f t="shared" ref="H138:H201" si="6">IFERROR(F138+G138,F138)</f>
        <v>84318.198744697962</v>
      </c>
    </row>
    <row r="139" spans="1:8" x14ac:dyDescent="0.25">
      <c r="A139" t="s">
        <v>268</v>
      </c>
      <c r="B139" t="s">
        <v>269</v>
      </c>
      <c r="C139" s="5">
        <v>25058.894572773344</v>
      </c>
      <c r="D139" s="5">
        <v>116454.24945060367</v>
      </c>
      <c r="E139" s="5">
        <v>40624.436777770374</v>
      </c>
      <c r="F139" s="5">
        <f t="shared" si="5"/>
        <v>182137.58080114739</v>
      </c>
      <c r="G139" s="5" t="s">
        <v>1314</v>
      </c>
      <c r="H139" s="5">
        <f t="shared" si="6"/>
        <v>182137.58080114739</v>
      </c>
    </row>
    <row r="140" spans="1:8" x14ac:dyDescent="0.25">
      <c r="A140" t="s">
        <v>270</v>
      </c>
      <c r="B140" t="s">
        <v>271</v>
      </c>
      <c r="C140" s="5">
        <v>30240.657444659337</v>
      </c>
      <c r="D140" s="5">
        <v>84393.473277581856</v>
      </c>
      <c r="E140" s="5">
        <v>31650.90383238456</v>
      </c>
      <c r="F140" s="5">
        <f t="shared" si="5"/>
        <v>146285.03455462574</v>
      </c>
      <c r="G140" s="5" t="s">
        <v>1314</v>
      </c>
      <c r="H140" s="5">
        <f t="shared" si="6"/>
        <v>146285.03455462574</v>
      </c>
    </row>
    <row r="141" spans="1:8" x14ac:dyDescent="0.25">
      <c r="A141" t="s">
        <v>272</v>
      </c>
      <c r="B141" t="s">
        <v>273</v>
      </c>
      <c r="C141" s="5">
        <v>91946.134768029384</v>
      </c>
      <c r="D141" s="5">
        <v>241133.45404718112</v>
      </c>
      <c r="E141" s="5">
        <v>93662.394917568105</v>
      </c>
      <c r="F141" s="5">
        <f t="shared" si="5"/>
        <v>426741.98373277858</v>
      </c>
      <c r="G141" s="5">
        <v>5666705</v>
      </c>
      <c r="H141" s="5">
        <f t="shared" si="6"/>
        <v>6093446.9837327786</v>
      </c>
    </row>
    <row r="142" spans="1:8" x14ac:dyDescent="0.25">
      <c r="A142" t="s">
        <v>274</v>
      </c>
      <c r="B142" t="s">
        <v>275</v>
      </c>
      <c r="C142" s="5">
        <v>4158.8110630639694</v>
      </c>
      <c r="D142" s="5">
        <v>14020.371644792103</v>
      </c>
      <c r="E142" s="5">
        <v>4353.4208232263554</v>
      </c>
      <c r="F142" s="5">
        <f t="shared" si="5"/>
        <v>22532.60353108243</v>
      </c>
      <c r="G142" s="5" t="s">
        <v>1314</v>
      </c>
      <c r="H142" s="5">
        <f t="shared" si="6"/>
        <v>22532.60353108243</v>
      </c>
    </row>
    <row r="143" spans="1:8" x14ac:dyDescent="0.25">
      <c r="A143" t="s">
        <v>276</v>
      </c>
      <c r="B143" t="s">
        <v>277</v>
      </c>
      <c r="C143" s="5">
        <v>11484.892606521731</v>
      </c>
      <c r="D143" s="5">
        <v>62622.817285855301</v>
      </c>
      <c r="E143" s="5">
        <v>23808.822889563104</v>
      </c>
      <c r="F143" s="5">
        <f t="shared" si="5"/>
        <v>97916.532781940128</v>
      </c>
      <c r="G143" s="5">
        <v>1930</v>
      </c>
      <c r="H143" s="5">
        <f t="shared" si="6"/>
        <v>99846.532781940128</v>
      </c>
    </row>
    <row r="144" spans="1:8" x14ac:dyDescent="0.25">
      <c r="A144" t="s">
        <v>278</v>
      </c>
      <c r="B144" t="s">
        <v>279</v>
      </c>
      <c r="C144" s="5">
        <v>-35432.394738248404</v>
      </c>
      <c r="D144" s="5">
        <v>131499.31951432402</v>
      </c>
      <c r="E144" s="5">
        <v>48064.960708057682</v>
      </c>
      <c r="F144" s="5">
        <f t="shared" si="5"/>
        <v>144131.88548413329</v>
      </c>
      <c r="G144" s="5" t="s">
        <v>1314</v>
      </c>
      <c r="H144" s="5">
        <f t="shared" si="6"/>
        <v>144131.88548413329</v>
      </c>
    </row>
    <row r="145" spans="1:8" x14ac:dyDescent="0.25">
      <c r="A145" t="s">
        <v>280</v>
      </c>
      <c r="B145" t="s">
        <v>281</v>
      </c>
      <c r="C145" s="5">
        <v>216112.46447313996</v>
      </c>
      <c r="D145" s="5">
        <v>658881.42111539259</v>
      </c>
      <c r="E145" s="5">
        <v>227271.81461988599</v>
      </c>
      <c r="F145" s="5">
        <f t="shared" si="5"/>
        <v>1102265.7002084185</v>
      </c>
      <c r="G145" s="5">
        <v>67572.454103911121</v>
      </c>
      <c r="H145" s="5">
        <f t="shared" si="6"/>
        <v>1169838.1543123296</v>
      </c>
    </row>
    <row r="146" spans="1:8" x14ac:dyDescent="0.25">
      <c r="A146" t="s">
        <v>282</v>
      </c>
      <c r="B146" t="s">
        <v>283</v>
      </c>
      <c r="C146" s="5">
        <v>-139412.03491798716</v>
      </c>
      <c r="D146" s="5">
        <v>534128.61134292069</v>
      </c>
      <c r="E146" s="5">
        <v>191249.30151737109</v>
      </c>
      <c r="F146" s="5">
        <f t="shared" si="5"/>
        <v>585965.87794230459</v>
      </c>
      <c r="G146" s="5" t="s">
        <v>1314</v>
      </c>
      <c r="H146" s="5">
        <f t="shared" si="6"/>
        <v>585965.87794230459</v>
      </c>
    </row>
    <row r="147" spans="1:8" x14ac:dyDescent="0.25">
      <c r="A147" t="s">
        <v>284</v>
      </c>
      <c r="B147" t="s">
        <v>285</v>
      </c>
      <c r="C147" s="5">
        <v>28914.4443138233</v>
      </c>
      <c r="D147" s="5">
        <v>88848.964665083389</v>
      </c>
      <c r="E147" s="5">
        <v>30181.483254324754</v>
      </c>
      <c r="F147" s="5">
        <f t="shared" si="5"/>
        <v>147944.89223323145</v>
      </c>
      <c r="G147" s="5" t="s">
        <v>1314</v>
      </c>
      <c r="H147" s="5">
        <f t="shared" si="6"/>
        <v>147944.89223323145</v>
      </c>
    </row>
    <row r="148" spans="1:8" x14ac:dyDescent="0.25">
      <c r="A148" t="s">
        <v>286</v>
      </c>
      <c r="B148" t="s">
        <v>287</v>
      </c>
      <c r="C148" s="5">
        <v>-66734.908832409244</v>
      </c>
      <c r="D148" s="5">
        <v>256449.60682118835</v>
      </c>
      <c r="E148" s="5">
        <v>96650.96377445574</v>
      </c>
      <c r="F148" s="5">
        <f t="shared" si="5"/>
        <v>286365.66176323488</v>
      </c>
      <c r="G148" s="5" t="s">
        <v>1314</v>
      </c>
      <c r="H148" s="5">
        <f t="shared" si="6"/>
        <v>286365.66176323488</v>
      </c>
    </row>
    <row r="149" spans="1:8" x14ac:dyDescent="0.25">
      <c r="A149" t="s">
        <v>288</v>
      </c>
      <c r="B149" t="s">
        <v>289</v>
      </c>
      <c r="C149" s="5">
        <v>4138.1115114090317</v>
      </c>
      <c r="D149" s="5">
        <v>123463.82424840798</v>
      </c>
      <c r="E149" s="5">
        <v>49517.483037913786</v>
      </c>
      <c r="F149" s="5">
        <f t="shared" si="5"/>
        <v>177119.41879773082</v>
      </c>
      <c r="G149" s="5" t="s">
        <v>1314</v>
      </c>
      <c r="H149" s="5">
        <f t="shared" si="6"/>
        <v>177119.41879773082</v>
      </c>
    </row>
    <row r="150" spans="1:8" x14ac:dyDescent="0.25">
      <c r="A150" t="s">
        <v>290</v>
      </c>
      <c r="B150" t="s">
        <v>291</v>
      </c>
      <c r="C150" s="5">
        <v>81616.03409802902</v>
      </c>
      <c r="D150" s="5">
        <v>234656.85400878979</v>
      </c>
      <c r="E150" s="5">
        <v>91657.500043314067</v>
      </c>
      <c r="F150" s="5">
        <f t="shared" si="5"/>
        <v>407930.38815013284</v>
      </c>
      <c r="G150" s="5" t="s">
        <v>1314</v>
      </c>
      <c r="H150" s="5">
        <f t="shared" si="6"/>
        <v>407930.38815013284</v>
      </c>
    </row>
    <row r="151" spans="1:8" x14ac:dyDescent="0.25">
      <c r="A151" t="s">
        <v>292</v>
      </c>
      <c r="B151" t="s">
        <v>293</v>
      </c>
      <c r="C151" s="5">
        <v>5617.4796718600483</v>
      </c>
      <c r="D151" s="5">
        <v>174277.98860249974</v>
      </c>
      <c r="E151" s="5">
        <v>58547.572392067217</v>
      </c>
      <c r="F151" s="5">
        <f t="shared" si="5"/>
        <v>238443.040666427</v>
      </c>
      <c r="G151" s="5" t="s">
        <v>1314</v>
      </c>
      <c r="H151" s="5">
        <f t="shared" si="6"/>
        <v>238443.040666427</v>
      </c>
    </row>
    <row r="152" spans="1:8" x14ac:dyDescent="0.25">
      <c r="A152" t="s">
        <v>294</v>
      </c>
      <c r="B152" t="s">
        <v>295</v>
      </c>
      <c r="C152" s="5">
        <v>35444.903639263226</v>
      </c>
      <c r="D152" s="5">
        <v>108412.66367909037</v>
      </c>
      <c r="E152" s="5">
        <v>37390.579413918385</v>
      </c>
      <c r="F152" s="5">
        <f t="shared" si="5"/>
        <v>181248.146732272</v>
      </c>
      <c r="G152" s="5" t="s">
        <v>1314</v>
      </c>
      <c r="H152" s="5">
        <f t="shared" si="6"/>
        <v>181248.146732272</v>
      </c>
    </row>
    <row r="153" spans="1:8" x14ac:dyDescent="0.25">
      <c r="A153" t="s">
        <v>296</v>
      </c>
      <c r="B153" t="s">
        <v>297</v>
      </c>
      <c r="C153" s="5">
        <v>60635.83155704986</v>
      </c>
      <c r="D153" s="5">
        <v>178029.81901171175</v>
      </c>
      <c r="E153" s="5">
        <v>77595.56560412627</v>
      </c>
      <c r="F153" s="5">
        <f t="shared" si="5"/>
        <v>316261.21617288789</v>
      </c>
      <c r="G153" s="5" t="s">
        <v>1314</v>
      </c>
      <c r="H153" s="5">
        <f t="shared" si="6"/>
        <v>316261.21617288789</v>
      </c>
    </row>
    <row r="154" spans="1:8" x14ac:dyDescent="0.25">
      <c r="A154" t="s">
        <v>298</v>
      </c>
      <c r="B154" t="s">
        <v>299</v>
      </c>
      <c r="C154" s="5">
        <v>56422.666688952442</v>
      </c>
      <c r="D154" s="5">
        <v>186530.19295263197</v>
      </c>
      <c r="E154" s="5">
        <v>64230.365987091907</v>
      </c>
      <c r="F154" s="5">
        <f t="shared" si="5"/>
        <v>307183.22562867636</v>
      </c>
      <c r="G154" s="5">
        <v>109950.20714171993</v>
      </c>
      <c r="H154" s="5">
        <f t="shared" si="6"/>
        <v>417133.43277039629</v>
      </c>
    </row>
    <row r="155" spans="1:8" x14ac:dyDescent="0.25">
      <c r="A155" t="s">
        <v>300</v>
      </c>
      <c r="B155" t="s">
        <v>301</v>
      </c>
      <c r="C155" s="5">
        <v>19561.227373789548</v>
      </c>
      <c r="D155" s="5">
        <v>116829.53730028623</v>
      </c>
      <c r="E155" s="5">
        <v>38833.204091906191</v>
      </c>
      <c r="F155" s="5">
        <f t="shared" si="5"/>
        <v>175223.96876598199</v>
      </c>
      <c r="G155" s="5" t="s">
        <v>1314</v>
      </c>
      <c r="H155" s="5">
        <f t="shared" si="6"/>
        <v>175223.96876598199</v>
      </c>
    </row>
    <row r="156" spans="1:8" x14ac:dyDescent="0.25">
      <c r="A156" t="s">
        <v>302</v>
      </c>
      <c r="B156" t="s">
        <v>303</v>
      </c>
      <c r="C156" s="5">
        <v>23880.053751058993</v>
      </c>
      <c r="D156" s="5">
        <v>141109.17531469517</v>
      </c>
      <c r="E156" s="5">
        <v>52994.334098861873</v>
      </c>
      <c r="F156" s="5">
        <f t="shared" si="5"/>
        <v>217983.56316461603</v>
      </c>
      <c r="G156" s="5">
        <v>207610.08544439258</v>
      </c>
      <c r="H156" s="5">
        <f t="shared" si="6"/>
        <v>425593.64860900864</v>
      </c>
    </row>
    <row r="157" spans="1:8" x14ac:dyDescent="0.25">
      <c r="A157" t="s">
        <v>304</v>
      </c>
      <c r="B157" t="s">
        <v>305</v>
      </c>
      <c r="C157" s="5">
        <v>10164.021157210096</v>
      </c>
      <c r="D157" s="5">
        <v>305943.46393226605</v>
      </c>
      <c r="E157" s="5">
        <v>99259.266000256845</v>
      </c>
      <c r="F157" s="5">
        <f t="shared" si="5"/>
        <v>415366.75108973298</v>
      </c>
      <c r="G157" s="5" t="s">
        <v>1314</v>
      </c>
      <c r="H157" s="5">
        <f t="shared" si="6"/>
        <v>415366.75108973298</v>
      </c>
    </row>
    <row r="158" spans="1:8" x14ac:dyDescent="0.25">
      <c r="A158" t="s">
        <v>306</v>
      </c>
      <c r="B158" t="s">
        <v>307</v>
      </c>
      <c r="C158" s="5">
        <v>-35555.474435432807</v>
      </c>
      <c r="D158" s="5">
        <v>138355.81707555454</v>
      </c>
      <c r="E158" s="5">
        <v>45061.240302778402</v>
      </c>
      <c r="F158" s="5">
        <f t="shared" si="5"/>
        <v>147861.58294290013</v>
      </c>
      <c r="G158" s="5" t="s">
        <v>1314</v>
      </c>
      <c r="H158" s="5">
        <f t="shared" si="6"/>
        <v>147861.58294290013</v>
      </c>
    </row>
    <row r="159" spans="1:8" x14ac:dyDescent="0.25">
      <c r="A159" t="s">
        <v>308</v>
      </c>
      <c r="B159" t="s">
        <v>309</v>
      </c>
      <c r="C159" s="5">
        <v>89950.486102915704</v>
      </c>
      <c r="D159" s="5">
        <v>264656.91535487451</v>
      </c>
      <c r="E159" s="5">
        <v>95545.597569008416</v>
      </c>
      <c r="F159" s="5">
        <f t="shared" si="5"/>
        <v>450152.99902679864</v>
      </c>
      <c r="G159" s="5" t="s">
        <v>1314</v>
      </c>
      <c r="H159" s="5">
        <f t="shared" si="6"/>
        <v>450152.99902679864</v>
      </c>
    </row>
    <row r="160" spans="1:8" x14ac:dyDescent="0.25">
      <c r="A160" t="s">
        <v>310</v>
      </c>
      <c r="B160" t="s">
        <v>311</v>
      </c>
      <c r="C160" s="5">
        <v>5906.359573792608</v>
      </c>
      <c r="D160" s="5">
        <v>167223.21279014761</v>
      </c>
      <c r="E160" s="5">
        <v>52603.242628364154</v>
      </c>
      <c r="F160" s="5">
        <f t="shared" si="5"/>
        <v>225732.81499230437</v>
      </c>
      <c r="G160" s="5" t="s">
        <v>1314</v>
      </c>
      <c r="H160" s="5">
        <f t="shared" si="6"/>
        <v>225732.81499230437</v>
      </c>
    </row>
    <row r="161" spans="1:8" x14ac:dyDescent="0.25">
      <c r="A161" t="s">
        <v>312</v>
      </c>
      <c r="B161" t="s">
        <v>313</v>
      </c>
      <c r="C161" s="5">
        <v>-43272.746875210658</v>
      </c>
      <c r="D161" s="5">
        <v>162305.82814259562</v>
      </c>
      <c r="E161" s="5">
        <v>60046.363322600257</v>
      </c>
      <c r="F161" s="5">
        <f t="shared" si="5"/>
        <v>179079.44458998521</v>
      </c>
      <c r="G161" s="5" t="s">
        <v>1314</v>
      </c>
      <c r="H161" s="5">
        <f t="shared" si="6"/>
        <v>179079.44458998521</v>
      </c>
    </row>
    <row r="162" spans="1:8" x14ac:dyDescent="0.25">
      <c r="A162" t="s">
        <v>314</v>
      </c>
      <c r="B162" t="s">
        <v>315</v>
      </c>
      <c r="C162" s="5">
        <v>20391.01295241986</v>
      </c>
      <c r="D162" s="5">
        <v>103269.50806665656</v>
      </c>
      <c r="E162" s="5">
        <v>35014.592941696246</v>
      </c>
      <c r="F162" s="5">
        <f t="shared" si="5"/>
        <v>158675.11396077267</v>
      </c>
      <c r="G162" s="5">
        <v>42608.890844355781</v>
      </c>
      <c r="H162" s="5">
        <f t="shared" si="6"/>
        <v>201284.00480512844</v>
      </c>
    </row>
    <row r="163" spans="1:8" x14ac:dyDescent="0.25">
      <c r="A163" t="s">
        <v>316</v>
      </c>
      <c r="B163" t="s">
        <v>317</v>
      </c>
      <c r="C163" s="5">
        <v>-90933.333128341852</v>
      </c>
      <c r="D163" s="5">
        <v>353714.66814081115</v>
      </c>
      <c r="E163" s="5">
        <v>116398.0856810874</v>
      </c>
      <c r="F163" s="5">
        <f t="shared" si="5"/>
        <v>379179.42069355672</v>
      </c>
      <c r="G163" s="5" t="s">
        <v>1314</v>
      </c>
      <c r="H163" s="5">
        <f t="shared" si="6"/>
        <v>379179.42069355672</v>
      </c>
    </row>
    <row r="164" spans="1:8" x14ac:dyDescent="0.25">
      <c r="A164" t="s">
        <v>318</v>
      </c>
      <c r="B164" t="s">
        <v>319</v>
      </c>
      <c r="C164" s="5">
        <v>42270.838481666455</v>
      </c>
      <c r="D164" s="5">
        <v>122131.16850992199</v>
      </c>
      <c r="E164" s="5">
        <v>47083.464452804066</v>
      </c>
      <c r="F164" s="5">
        <f t="shared" si="5"/>
        <v>211485.47144439252</v>
      </c>
      <c r="G164" s="5" t="s">
        <v>1314</v>
      </c>
      <c r="H164" s="5">
        <f t="shared" si="6"/>
        <v>211485.47144439252</v>
      </c>
    </row>
    <row r="165" spans="1:8" x14ac:dyDescent="0.25">
      <c r="A165" t="s">
        <v>320</v>
      </c>
      <c r="B165" t="s">
        <v>321</v>
      </c>
      <c r="C165" s="5">
        <v>-14618.193703289722</v>
      </c>
      <c r="D165" s="5">
        <v>56592.701645561465</v>
      </c>
      <c r="E165" s="5">
        <v>16036.170488484684</v>
      </c>
      <c r="F165" s="5">
        <f t="shared" si="5"/>
        <v>58010.678430756423</v>
      </c>
      <c r="G165" s="5" t="s">
        <v>1314</v>
      </c>
      <c r="H165" s="5">
        <f t="shared" si="6"/>
        <v>58010.678430756423</v>
      </c>
    </row>
    <row r="166" spans="1:8" x14ac:dyDescent="0.25">
      <c r="A166" t="s">
        <v>322</v>
      </c>
      <c r="B166" t="s">
        <v>323</v>
      </c>
      <c r="C166" s="5">
        <v>14786.981048873728</v>
      </c>
      <c r="D166" s="5">
        <v>421718.48351808923</v>
      </c>
      <c r="E166" s="5">
        <v>101003.67672434996</v>
      </c>
      <c r="F166" s="5">
        <f t="shared" si="5"/>
        <v>537509.14129131287</v>
      </c>
      <c r="G166" s="5">
        <v>-353617.02944575157</v>
      </c>
      <c r="H166" s="5">
        <f t="shared" si="6"/>
        <v>183892.1118455613</v>
      </c>
    </row>
    <row r="167" spans="1:8" x14ac:dyDescent="0.25">
      <c r="A167" t="s">
        <v>324</v>
      </c>
      <c r="B167" t="s">
        <v>325</v>
      </c>
      <c r="C167" s="5">
        <v>10506.901410633351</v>
      </c>
      <c r="D167" s="5">
        <v>56114.534650789094</v>
      </c>
      <c r="E167" s="5">
        <v>7591.2845933514909</v>
      </c>
      <c r="F167" s="5">
        <f t="shared" si="5"/>
        <v>74212.720654773933</v>
      </c>
      <c r="G167" s="5" t="s">
        <v>1314</v>
      </c>
      <c r="H167" s="5">
        <f t="shared" si="6"/>
        <v>74212.720654773933</v>
      </c>
    </row>
    <row r="168" spans="1:8" x14ac:dyDescent="0.25">
      <c r="A168" t="s">
        <v>326</v>
      </c>
      <c r="B168" t="s">
        <v>327</v>
      </c>
      <c r="C168" s="5">
        <v>-62888.633782867568</v>
      </c>
      <c r="D168" s="5">
        <v>237242.24895944042</v>
      </c>
      <c r="E168" s="5">
        <v>81673.352568740345</v>
      </c>
      <c r="F168" s="5">
        <f t="shared" si="5"/>
        <v>256026.96774531319</v>
      </c>
      <c r="G168" s="5" t="s">
        <v>1314</v>
      </c>
      <c r="H168" s="5">
        <f t="shared" si="6"/>
        <v>256026.96774531319</v>
      </c>
    </row>
    <row r="169" spans="1:8" x14ac:dyDescent="0.25">
      <c r="A169" t="s">
        <v>328</v>
      </c>
      <c r="B169" t="s">
        <v>329</v>
      </c>
      <c r="C169" s="5">
        <v>164569.49179316271</v>
      </c>
      <c r="D169" s="5">
        <v>464481.67835450196</v>
      </c>
      <c r="E169" s="5">
        <v>167789.95368337171</v>
      </c>
      <c r="F169" s="5">
        <f t="shared" si="5"/>
        <v>796841.12383103627</v>
      </c>
      <c r="G169" s="5" t="s">
        <v>1314</v>
      </c>
      <c r="H169" s="5">
        <f t="shared" si="6"/>
        <v>796841.12383103627</v>
      </c>
    </row>
    <row r="170" spans="1:8" x14ac:dyDescent="0.25">
      <c r="A170" t="s">
        <v>330</v>
      </c>
      <c r="B170" t="s">
        <v>331</v>
      </c>
      <c r="C170" s="5">
        <v>11331.33108742018</v>
      </c>
      <c r="D170" s="5">
        <v>59714.790246842931</v>
      </c>
      <c r="E170" s="5">
        <v>14661.871346138294</v>
      </c>
      <c r="F170" s="5">
        <f t="shared" si="5"/>
        <v>85707.992680401396</v>
      </c>
      <c r="G170" s="5" t="s">
        <v>1314</v>
      </c>
      <c r="H170" s="5">
        <f t="shared" si="6"/>
        <v>85707.992680401396</v>
      </c>
    </row>
    <row r="171" spans="1:8" x14ac:dyDescent="0.25">
      <c r="A171" t="s">
        <v>332</v>
      </c>
      <c r="B171" t="s">
        <v>333</v>
      </c>
      <c r="C171" s="5">
        <v>35542.460102249919</v>
      </c>
      <c r="D171" s="5">
        <v>164031.62499952663</v>
      </c>
      <c r="E171" s="5">
        <v>69824.54064630816</v>
      </c>
      <c r="F171" s="5">
        <f t="shared" si="5"/>
        <v>269398.62574808474</v>
      </c>
      <c r="G171" s="5" t="s">
        <v>1314</v>
      </c>
      <c r="H171" s="5">
        <f t="shared" si="6"/>
        <v>269398.62574808474</v>
      </c>
    </row>
    <row r="172" spans="1:8" x14ac:dyDescent="0.25">
      <c r="A172" t="s">
        <v>334</v>
      </c>
      <c r="B172" t="s">
        <v>335</v>
      </c>
      <c r="C172" s="5">
        <v>74038.791005304302</v>
      </c>
      <c r="D172" s="5">
        <v>429367.43247464439</v>
      </c>
      <c r="E172" s="5">
        <v>135832.524686608</v>
      </c>
      <c r="F172" s="5">
        <f t="shared" si="5"/>
        <v>639238.7481665567</v>
      </c>
      <c r="G172" s="5" t="s">
        <v>1314</v>
      </c>
      <c r="H172" s="5">
        <f t="shared" si="6"/>
        <v>639238.7481665567</v>
      </c>
    </row>
    <row r="173" spans="1:8" x14ac:dyDescent="0.25">
      <c r="A173" t="s">
        <v>336</v>
      </c>
      <c r="B173" t="s">
        <v>337</v>
      </c>
      <c r="C173" s="5">
        <v>-56366.654743778447</v>
      </c>
      <c r="D173" s="5">
        <v>221061.85973340439</v>
      </c>
      <c r="E173" s="5">
        <v>75654.849825348851</v>
      </c>
      <c r="F173" s="5">
        <f t="shared" si="5"/>
        <v>240350.05481497481</v>
      </c>
      <c r="G173" s="5" t="s">
        <v>1314</v>
      </c>
      <c r="H173" s="5">
        <f t="shared" si="6"/>
        <v>240350.05481497481</v>
      </c>
    </row>
    <row r="174" spans="1:8" x14ac:dyDescent="0.25">
      <c r="A174" t="s">
        <v>338</v>
      </c>
      <c r="B174" t="s">
        <v>339</v>
      </c>
      <c r="C174" s="5">
        <v>51145.451495887573</v>
      </c>
      <c r="D174" s="5">
        <v>143286.01319077032</v>
      </c>
      <c r="E174" s="5">
        <v>46293.063963316294</v>
      </c>
      <c r="F174" s="5">
        <f t="shared" si="5"/>
        <v>240724.52864997418</v>
      </c>
      <c r="G174" s="5" t="s">
        <v>1314</v>
      </c>
      <c r="H174" s="5">
        <f t="shared" si="6"/>
        <v>240724.52864997418</v>
      </c>
    </row>
    <row r="175" spans="1:8" x14ac:dyDescent="0.25">
      <c r="A175" t="s">
        <v>340</v>
      </c>
      <c r="B175" t="s">
        <v>341</v>
      </c>
      <c r="C175" s="5">
        <v>185798.01915884268</v>
      </c>
      <c r="D175" s="5">
        <v>582612.6499181363</v>
      </c>
      <c r="E175" s="5">
        <v>196425.70467811899</v>
      </c>
      <c r="F175" s="5">
        <f t="shared" si="5"/>
        <v>964836.37375509785</v>
      </c>
      <c r="G175" s="5" t="s">
        <v>1314</v>
      </c>
      <c r="H175" s="5">
        <f t="shared" si="6"/>
        <v>964836.37375509785</v>
      </c>
    </row>
    <row r="176" spans="1:8" x14ac:dyDescent="0.25">
      <c r="A176" t="s">
        <v>342</v>
      </c>
      <c r="B176" t="s">
        <v>343</v>
      </c>
      <c r="C176" s="5">
        <v>38911.909495221407</v>
      </c>
      <c r="D176" s="5">
        <v>117162.20857512525</v>
      </c>
      <c r="E176" s="5">
        <v>36211.312794222191</v>
      </c>
      <c r="F176" s="5">
        <f t="shared" si="5"/>
        <v>192285.43086456886</v>
      </c>
      <c r="G176" s="5" t="s">
        <v>1314</v>
      </c>
      <c r="H176" s="5">
        <f t="shared" si="6"/>
        <v>192285.43086456886</v>
      </c>
    </row>
    <row r="177" spans="1:8" x14ac:dyDescent="0.25">
      <c r="A177" t="s">
        <v>344</v>
      </c>
      <c r="B177" t="s">
        <v>345</v>
      </c>
      <c r="C177" s="5">
        <v>-122340.23534118323</v>
      </c>
      <c r="D177" s="5">
        <v>460162.75944542018</v>
      </c>
      <c r="E177" s="5">
        <v>146916.43799620401</v>
      </c>
      <c r="F177" s="5">
        <f t="shared" si="5"/>
        <v>484738.96210044099</v>
      </c>
      <c r="G177" s="5" t="s">
        <v>1314</v>
      </c>
      <c r="H177" s="5">
        <f t="shared" si="6"/>
        <v>484738.96210044099</v>
      </c>
    </row>
    <row r="178" spans="1:8" x14ac:dyDescent="0.25">
      <c r="A178" t="s">
        <v>346</v>
      </c>
      <c r="B178" t="s">
        <v>347</v>
      </c>
      <c r="C178" s="5">
        <v>36180.914406161341</v>
      </c>
      <c r="D178" s="5">
        <v>105694.36579043789</v>
      </c>
      <c r="E178" s="5">
        <v>38700.325799776954</v>
      </c>
      <c r="F178" s="5">
        <f t="shared" si="5"/>
        <v>180575.60599637619</v>
      </c>
      <c r="G178" s="5" t="s">
        <v>1314</v>
      </c>
      <c r="H178" s="5">
        <f t="shared" si="6"/>
        <v>180575.60599637619</v>
      </c>
    </row>
    <row r="179" spans="1:8" x14ac:dyDescent="0.25">
      <c r="A179" t="s">
        <v>348</v>
      </c>
      <c r="B179" t="s">
        <v>349</v>
      </c>
      <c r="C179" s="5">
        <v>-67993.410689291326</v>
      </c>
      <c r="D179" s="5">
        <v>267098.65228600445</v>
      </c>
      <c r="E179" s="5">
        <v>91811.058607141458</v>
      </c>
      <c r="F179" s="5">
        <f t="shared" si="5"/>
        <v>290916.30020385457</v>
      </c>
      <c r="G179" s="5" t="s">
        <v>1314</v>
      </c>
      <c r="H179" s="5">
        <f t="shared" si="6"/>
        <v>290916.30020385457</v>
      </c>
    </row>
    <row r="180" spans="1:8" x14ac:dyDescent="0.25">
      <c r="A180" t="s">
        <v>350</v>
      </c>
      <c r="B180" t="s">
        <v>351</v>
      </c>
      <c r="C180" s="5">
        <v>-65985.253086884812</v>
      </c>
      <c r="D180" s="5">
        <v>251462.23749580246</v>
      </c>
      <c r="E180" s="5">
        <v>101874.78019904683</v>
      </c>
      <c r="F180" s="5">
        <f t="shared" si="5"/>
        <v>287351.76460796449</v>
      </c>
      <c r="G180" s="5" t="s">
        <v>1314</v>
      </c>
      <c r="H180" s="5">
        <f t="shared" si="6"/>
        <v>287351.76460796449</v>
      </c>
    </row>
    <row r="181" spans="1:8" x14ac:dyDescent="0.25">
      <c r="A181" t="s">
        <v>352</v>
      </c>
      <c r="B181" t="s">
        <v>353</v>
      </c>
      <c r="C181" s="5">
        <v>18004.692049796868</v>
      </c>
      <c r="D181" s="5">
        <v>529719.31970678072</v>
      </c>
      <c r="E181" s="5">
        <v>170232.98843052104</v>
      </c>
      <c r="F181" s="5">
        <f t="shared" si="5"/>
        <v>717957.00018709851</v>
      </c>
      <c r="G181" s="5" t="s">
        <v>1314</v>
      </c>
      <c r="H181" s="5">
        <f t="shared" si="6"/>
        <v>717957.00018709851</v>
      </c>
    </row>
    <row r="182" spans="1:8" x14ac:dyDescent="0.25">
      <c r="A182" t="s">
        <v>354</v>
      </c>
      <c r="B182" t="s">
        <v>355</v>
      </c>
      <c r="C182" s="5">
        <v>5295.5036884983492</v>
      </c>
      <c r="D182" s="5">
        <v>156733.23790811526</v>
      </c>
      <c r="E182" s="5">
        <v>46448.913947774199</v>
      </c>
      <c r="F182" s="5">
        <f t="shared" si="5"/>
        <v>208477.65554438782</v>
      </c>
      <c r="G182" s="5" t="s">
        <v>1314</v>
      </c>
      <c r="H182" s="5">
        <f t="shared" si="6"/>
        <v>208477.65554438782</v>
      </c>
    </row>
    <row r="183" spans="1:8" x14ac:dyDescent="0.25">
      <c r="A183" t="s">
        <v>356</v>
      </c>
      <c r="B183" t="s">
        <v>357</v>
      </c>
      <c r="C183" s="5">
        <v>-58093.455517612631</v>
      </c>
      <c r="D183" s="5">
        <v>214763.40682951259</v>
      </c>
      <c r="E183" s="5">
        <v>61120.523088690592</v>
      </c>
      <c r="F183" s="5">
        <f t="shared" si="5"/>
        <v>217790.47440059055</v>
      </c>
      <c r="G183" s="5" t="s">
        <v>1314</v>
      </c>
      <c r="H183" s="5">
        <f t="shared" si="6"/>
        <v>217790.47440059055</v>
      </c>
    </row>
    <row r="184" spans="1:8" x14ac:dyDescent="0.25">
      <c r="A184" t="s">
        <v>358</v>
      </c>
      <c r="B184" t="s">
        <v>359</v>
      </c>
      <c r="C184" s="5">
        <v>85623.510447828172</v>
      </c>
      <c r="D184" s="5">
        <v>248621.22791777772</v>
      </c>
      <c r="E184" s="5">
        <v>91359.146872338228</v>
      </c>
      <c r="F184" s="5">
        <f t="shared" si="5"/>
        <v>425603.88523794408</v>
      </c>
      <c r="G184" s="5">
        <v>40481</v>
      </c>
      <c r="H184" s="5">
        <f t="shared" si="6"/>
        <v>466084.88523794408</v>
      </c>
    </row>
    <row r="185" spans="1:8" x14ac:dyDescent="0.25">
      <c r="A185" t="s">
        <v>360</v>
      </c>
      <c r="B185" t="s">
        <v>361</v>
      </c>
      <c r="C185" s="5">
        <v>18619.805218259746</v>
      </c>
      <c r="D185" s="5">
        <v>536857.40583827742</v>
      </c>
      <c r="E185" s="5">
        <v>187212.78178711422</v>
      </c>
      <c r="F185" s="5">
        <f t="shared" si="5"/>
        <v>742689.99284365145</v>
      </c>
      <c r="G185" s="5" t="s">
        <v>1314</v>
      </c>
      <c r="H185" s="5">
        <f t="shared" si="6"/>
        <v>742689.99284365145</v>
      </c>
    </row>
    <row r="186" spans="1:8" x14ac:dyDescent="0.25">
      <c r="A186" t="s">
        <v>362</v>
      </c>
      <c r="B186" t="s">
        <v>363</v>
      </c>
      <c r="C186" s="5">
        <v>97936.799226883159</v>
      </c>
      <c r="D186" s="5">
        <v>561793.31726754841</v>
      </c>
      <c r="E186" s="5">
        <v>165298.62691523007</v>
      </c>
      <c r="F186" s="5">
        <f t="shared" si="5"/>
        <v>825028.74340966169</v>
      </c>
      <c r="G186" s="5" t="s">
        <v>1314</v>
      </c>
      <c r="H186" s="5">
        <f t="shared" si="6"/>
        <v>825028.74340966169</v>
      </c>
    </row>
    <row r="187" spans="1:8" x14ac:dyDescent="0.25">
      <c r="A187" t="s">
        <v>364</v>
      </c>
      <c r="B187" t="s">
        <v>365</v>
      </c>
      <c r="C187" s="5">
        <v>0</v>
      </c>
      <c r="D187" s="5">
        <v>25980.830413146043</v>
      </c>
      <c r="E187" s="5">
        <v>7350.7627819254521</v>
      </c>
      <c r="F187" s="5">
        <f t="shared" si="5"/>
        <v>33331.593195071495</v>
      </c>
      <c r="G187" s="5">
        <v>139978.99292262393</v>
      </c>
      <c r="H187" s="5">
        <f t="shared" si="6"/>
        <v>173310.58611769543</v>
      </c>
    </row>
    <row r="188" spans="1:8" x14ac:dyDescent="0.25">
      <c r="A188" t="s">
        <v>366</v>
      </c>
      <c r="B188" t="s">
        <v>367</v>
      </c>
      <c r="C188" s="5">
        <v>28563.7052987387</v>
      </c>
      <c r="D188" s="5">
        <v>848434.23921645677</v>
      </c>
      <c r="E188" s="5">
        <v>236732.30859636166</v>
      </c>
      <c r="F188" s="5">
        <f t="shared" si="5"/>
        <v>1113730.2531115571</v>
      </c>
      <c r="G188" s="5">
        <v>323823</v>
      </c>
      <c r="H188" s="5">
        <f t="shared" si="6"/>
        <v>1437553.2531115571</v>
      </c>
    </row>
    <row r="189" spans="1:8" x14ac:dyDescent="0.25">
      <c r="A189" t="s">
        <v>368</v>
      </c>
      <c r="B189" t="s">
        <v>369</v>
      </c>
      <c r="C189" s="5">
        <v>51976.20807883286</v>
      </c>
      <c r="D189" s="5">
        <v>292768.77376405365</v>
      </c>
      <c r="E189" s="5">
        <v>104437.27241459271</v>
      </c>
      <c r="F189" s="5">
        <f t="shared" si="5"/>
        <v>449182.25425747922</v>
      </c>
      <c r="G189" s="5" t="s">
        <v>1314</v>
      </c>
      <c r="H189" s="5">
        <f t="shared" si="6"/>
        <v>449182.25425747922</v>
      </c>
    </row>
    <row r="190" spans="1:8" x14ac:dyDescent="0.25">
      <c r="A190" t="s">
        <v>370</v>
      </c>
      <c r="B190" t="s">
        <v>371</v>
      </c>
      <c r="C190" s="5">
        <v>-95653.171751592716</v>
      </c>
      <c r="D190" s="5">
        <v>366911.33483712067</v>
      </c>
      <c r="E190" s="5">
        <v>132232.15094423248</v>
      </c>
      <c r="F190" s="5">
        <f t="shared" si="5"/>
        <v>403490.31402976043</v>
      </c>
      <c r="G190" s="5">
        <v>3303940</v>
      </c>
      <c r="H190" s="5">
        <f t="shared" si="6"/>
        <v>3707430.3140297607</v>
      </c>
    </row>
    <row r="191" spans="1:8" x14ac:dyDescent="0.25">
      <c r="A191" t="s">
        <v>372</v>
      </c>
      <c r="B191" t="s">
        <v>373</v>
      </c>
      <c r="C191" s="5">
        <v>10993.163074406461</v>
      </c>
      <c r="D191" s="5">
        <v>311362.83072842774</v>
      </c>
      <c r="E191" s="5">
        <v>97598.913622300606</v>
      </c>
      <c r="F191" s="5">
        <f t="shared" si="5"/>
        <v>419954.90742513479</v>
      </c>
      <c r="G191" s="5" t="s">
        <v>1314</v>
      </c>
      <c r="H191" s="5">
        <f t="shared" si="6"/>
        <v>419954.90742513479</v>
      </c>
    </row>
    <row r="192" spans="1:8" x14ac:dyDescent="0.25">
      <c r="A192" t="s">
        <v>374</v>
      </c>
      <c r="B192" t="s">
        <v>375</v>
      </c>
      <c r="C192" s="5">
        <v>-69170.230829208143</v>
      </c>
      <c r="D192" s="5">
        <v>250985.9473736402</v>
      </c>
      <c r="E192" s="5">
        <v>54512.676104306651</v>
      </c>
      <c r="F192" s="5">
        <f t="shared" si="5"/>
        <v>236328.39264873869</v>
      </c>
      <c r="G192" s="5" t="s">
        <v>1314</v>
      </c>
      <c r="H192" s="5">
        <f t="shared" si="6"/>
        <v>236328.39264873869</v>
      </c>
    </row>
    <row r="193" spans="1:8" x14ac:dyDescent="0.25">
      <c r="A193" t="s">
        <v>376</v>
      </c>
      <c r="B193" t="s">
        <v>377</v>
      </c>
      <c r="C193" s="5">
        <v>71593.050891734398</v>
      </c>
      <c r="D193" s="5">
        <v>217820.42393353645</v>
      </c>
      <c r="E193" s="5">
        <v>66310.709121795284</v>
      </c>
      <c r="F193" s="5">
        <f t="shared" si="5"/>
        <v>355724.18394706608</v>
      </c>
      <c r="G193" s="5" t="s">
        <v>1314</v>
      </c>
      <c r="H193" s="5">
        <f t="shared" si="6"/>
        <v>355724.18394706608</v>
      </c>
    </row>
    <row r="194" spans="1:8" x14ac:dyDescent="0.25">
      <c r="A194" t="s">
        <v>378</v>
      </c>
      <c r="B194" t="s">
        <v>379</v>
      </c>
      <c r="C194" s="5">
        <v>-52731.102124298159</v>
      </c>
      <c r="D194" s="5">
        <v>208177.62709109194</v>
      </c>
      <c r="E194" s="5">
        <v>76975.136374719426</v>
      </c>
      <c r="F194" s="5">
        <f t="shared" si="5"/>
        <v>232421.66134151322</v>
      </c>
      <c r="G194" s="5" t="s">
        <v>1314</v>
      </c>
      <c r="H194" s="5">
        <f t="shared" si="6"/>
        <v>232421.66134151322</v>
      </c>
    </row>
    <row r="195" spans="1:8" x14ac:dyDescent="0.25">
      <c r="A195" t="s">
        <v>380</v>
      </c>
      <c r="B195" t="s">
        <v>381</v>
      </c>
      <c r="C195" s="5">
        <v>0</v>
      </c>
      <c r="D195" s="5">
        <v>5038.1321750867019</v>
      </c>
      <c r="E195" s="5">
        <v>628.4733985677376</v>
      </c>
      <c r="F195" s="5">
        <f t="shared" si="5"/>
        <v>5666.6055736544395</v>
      </c>
      <c r="G195" s="5" t="s">
        <v>1314</v>
      </c>
      <c r="H195" s="5">
        <f t="shared" si="6"/>
        <v>5666.6055736544395</v>
      </c>
    </row>
    <row r="196" spans="1:8" x14ac:dyDescent="0.25">
      <c r="A196" t="s">
        <v>382</v>
      </c>
      <c r="B196" t="s">
        <v>383</v>
      </c>
      <c r="C196" s="5">
        <v>29546.411783137573</v>
      </c>
      <c r="D196" s="5">
        <v>81983.285695966973</v>
      </c>
      <c r="E196" s="5">
        <v>28644.780572697804</v>
      </c>
      <c r="F196" s="5">
        <f t="shared" si="5"/>
        <v>140174.47805180235</v>
      </c>
      <c r="G196" s="5" t="s">
        <v>1314</v>
      </c>
      <c r="H196" s="5">
        <f t="shared" si="6"/>
        <v>140174.47805180235</v>
      </c>
    </row>
    <row r="197" spans="1:8" x14ac:dyDescent="0.25">
      <c r="A197" t="s">
        <v>384</v>
      </c>
      <c r="B197" t="s">
        <v>385</v>
      </c>
      <c r="C197" s="5">
        <v>-88697.413706595398</v>
      </c>
      <c r="D197" s="5">
        <v>295436.27980941045</v>
      </c>
      <c r="E197" s="5">
        <v>107305.78083419014</v>
      </c>
      <c r="F197" s="5">
        <f t="shared" si="5"/>
        <v>314044.64693700522</v>
      </c>
      <c r="G197" s="5">
        <v>-11140.446215892622</v>
      </c>
      <c r="H197" s="5">
        <f t="shared" si="6"/>
        <v>302904.2007211126</v>
      </c>
    </row>
    <row r="198" spans="1:8" x14ac:dyDescent="0.25">
      <c r="A198" t="s">
        <v>386</v>
      </c>
      <c r="B198" t="s">
        <v>387</v>
      </c>
      <c r="C198" s="5">
        <v>10922.99835378633</v>
      </c>
      <c r="D198" s="5">
        <v>294875.38576026022</v>
      </c>
      <c r="E198" s="5">
        <v>150145.446990166</v>
      </c>
      <c r="F198" s="5">
        <f t="shared" si="5"/>
        <v>455943.83110421256</v>
      </c>
      <c r="G198" s="5" t="s">
        <v>1314</v>
      </c>
      <c r="H198" s="5">
        <f t="shared" si="6"/>
        <v>455943.83110421256</v>
      </c>
    </row>
    <row r="199" spans="1:8" x14ac:dyDescent="0.25">
      <c r="A199" t="s">
        <v>388</v>
      </c>
      <c r="B199" t="s">
        <v>389</v>
      </c>
      <c r="C199" s="5">
        <v>13591.778995678047</v>
      </c>
      <c r="D199" s="5">
        <v>377957.1264963171</v>
      </c>
      <c r="E199" s="5">
        <v>112388.9332174547</v>
      </c>
      <c r="F199" s="5">
        <f t="shared" si="5"/>
        <v>503937.83870944986</v>
      </c>
      <c r="G199" s="5" t="s">
        <v>1314</v>
      </c>
      <c r="H199" s="5">
        <f t="shared" si="6"/>
        <v>503937.83870944986</v>
      </c>
    </row>
    <row r="200" spans="1:8" x14ac:dyDescent="0.25">
      <c r="A200" t="s">
        <v>390</v>
      </c>
      <c r="B200" t="s">
        <v>391</v>
      </c>
      <c r="C200" s="5">
        <v>-45481.032685488768</v>
      </c>
      <c r="D200" s="5">
        <v>174435.10797803089</v>
      </c>
      <c r="E200" s="5">
        <v>52342.13953183165</v>
      </c>
      <c r="F200" s="5">
        <f t="shared" si="5"/>
        <v>181296.21482437378</v>
      </c>
      <c r="G200" s="5" t="s">
        <v>1314</v>
      </c>
      <c r="H200" s="5">
        <f t="shared" si="6"/>
        <v>181296.21482437378</v>
      </c>
    </row>
    <row r="201" spans="1:8" x14ac:dyDescent="0.25">
      <c r="A201" t="s">
        <v>392</v>
      </c>
      <c r="B201" t="s">
        <v>393</v>
      </c>
      <c r="C201" s="5">
        <v>67250.780151486164</v>
      </c>
      <c r="D201" s="5">
        <v>357821.07356052939</v>
      </c>
      <c r="E201" s="5">
        <v>111051.73074505289</v>
      </c>
      <c r="F201" s="5">
        <f t="shared" si="5"/>
        <v>536123.58445706847</v>
      </c>
      <c r="G201" s="5" t="s">
        <v>1314</v>
      </c>
      <c r="H201" s="5">
        <f t="shared" si="6"/>
        <v>536123.58445706847</v>
      </c>
    </row>
    <row r="202" spans="1:8" x14ac:dyDescent="0.25">
      <c r="A202" t="s">
        <v>394</v>
      </c>
      <c r="B202" t="s">
        <v>395</v>
      </c>
      <c r="C202" s="5">
        <v>-128827.94723585245</v>
      </c>
      <c r="D202" s="5">
        <v>466014.08885835536</v>
      </c>
      <c r="E202" s="5">
        <v>142437.71893053147</v>
      </c>
      <c r="F202" s="5">
        <f t="shared" ref="F202:F265" si="7">SUM(C202:E202)</f>
        <v>479623.86055303441</v>
      </c>
      <c r="G202" s="5" t="s">
        <v>1314</v>
      </c>
      <c r="H202" s="5">
        <f t="shared" ref="H202:H265" si="8">IFERROR(F202+G202,F202)</f>
        <v>479623.86055303441</v>
      </c>
    </row>
    <row r="203" spans="1:8" x14ac:dyDescent="0.25">
      <c r="A203" t="s">
        <v>396</v>
      </c>
      <c r="B203" t="s">
        <v>397</v>
      </c>
      <c r="C203" s="5">
        <v>118157.84301457013</v>
      </c>
      <c r="D203" s="5">
        <v>577738.86731921416</v>
      </c>
      <c r="E203" s="5">
        <v>237234.28977691266</v>
      </c>
      <c r="F203" s="5">
        <f t="shared" si="7"/>
        <v>933131.000110697</v>
      </c>
      <c r="G203" s="5" t="s">
        <v>1314</v>
      </c>
      <c r="H203" s="5">
        <f t="shared" si="8"/>
        <v>933131.000110697</v>
      </c>
    </row>
    <row r="204" spans="1:8" x14ac:dyDescent="0.25">
      <c r="A204" t="s">
        <v>398</v>
      </c>
      <c r="B204" t="s">
        <v>399</v>
      </c>
      <c r="C204" s="5">
        <v>58241.478668005722</v>
      </c>
      <c r="D204" s="5">
        <v>169845.82595501369</v>
      </c>
      <c r="E204" s="5">
        <v>47152.104166904697</v>
      </c>
      <c r="F204" s="5">
        <f t="shared" si="7"/>
        <v>275239.40878992411</v>
      </c>
      <c r="G204" s="5" t="s">
        <v>1314</v>
      </c>
      <c r="H204" s="5">
        <f t="shared" si="8"/>
        <v>275239.40878992411</v>
      </c>
    </row>
    <row r="205" spans="1:8" x14ac:dyDescent="0.25">
      <c r="A205" t="s">
        <v>400</v>
      </c>
      <c r="B205" t="s">
        <v>401</v>
      </c>
      <c r="C205" s="5">
        <v>0</v>
      </c>
      <c r="D205" s="5">
        <v>10259.820332346111</v>
      </c>
      <c r="E205" s="5">
        <v>2628.1942576309521</v>
      </c>
      <c r="F205" s="5">
        <f t="shared" si="7"/>
        <v>12888.014589977063</v>
      </c>
      <c r="G205" s="5" t="s">
        <v>1314</v>
      </c>
      <c r="H205" s="5">
        <f t="shared" si="8"/>
        <v>12888.014589977063</v>
      </c>
    </row>
    <row r="206" spans="1:8" x14ac:dyDescent="0.25">
      <c r="A206" t="s">
        <v>402</v>
      </c>
      <c r="B206" t="s">
        <v>403</v>
      </c>
      <c r="C206" s="5">
        <v>15538.969655652758</v>
      </c>
      <c r="D206" s="5">
        <v>42455.308767072456</v>
      </c>
      <c r="E206" s="5">
        <v>16719.456455245603</v>
      </c>
      <c r="F206" s="5">
        <f t="shared" si="7"/>
        <v>74713.734877970812</v>
      </c>
      <c r="G206" s="5" t="s">
        <v>1314</v>
      </c>
      <c r="H206" s="5">
        <f t="shared" si="8"/>
        <v>74713.734877970812</v>
      </c>
    </row>
    <row r="207" spans="1:8" x14ac:dyDescent="0.25">
      <c r="A207" t="s">
        <v>404</v>
      </c>
      <c r="B207" t="s">
        <v>405</v>
      </c>
      <c r="C207" s="5">
        <v>-63626.460491607089</v>
      </c>
      <c r="D207" s="5">
        <v>234695.43430508347</v>
      </c>
      <c r="E207" s="5">
        <v>89109.864770184184</v>
      </c>
      <c r="F207" s="5">
        <f t="shared" si="7"/>
        <v>260178.83858366057</v>
      </c>
      <c r="G207" s="5" t="s">
        <v>1314</v>
      </c>
      <c r="H207" s="5">
        <f t="shared" si="8"/>
        <v>260178.83858366057</v>
      </c>
    </row>
    <row r="208" spans="1:8" x14ac:dyDescent="0.25">
      <c r="A208" t="s">
        <v>406</v>
      </c>
      <c r="B208" t="s">
        <v>407</v>
      </c>
      <c r="C208" s="5">
        <v>15719.809193890556</v>
      </c>
      <c r="D208" s="5">
        <v>450513.19784207433</v>
      </c>
      <c r="E208" s="5">
        <v>158490.90521739121</v>
      </c>
      <c r="F208" s="5">
        <f t="shared" si="7"/>
        <v>624723.91225335607</v>
      </c>
      <c r="G208" s="5" t="s">
        <v>1314</v>
      </c>
      <c r="H208" s="5">
        <f t="shared" si="8"/>
        <v>624723.91225335607</v>
      </c>
    </row>
    <row r="209" spans="1:8" x14ac:dyDescent="0.25">
      <c r="A209" t="s">
        <v>408</v>
      </c>
      <c r="B209" t="s">
        <v>409</v>
      </c>
      <c r="C209" s="5">
        <v>-129162.86717024972</v>
      </c>
      <c r="D209" s="5">
        <v>480276.62179401587</v>
      </c>
      <c r="E209" s="5">
        <v>153400.49181120424</v>
      </c>
      <c r="F209" s="5">
        <f t="shared" si="7"/>
        <v>504514.24643497041</v>
      </c>
      <c r="G209" s="5" t="s">
        <v>1314</v>
      </c>
      <c r="H209" s="5">
        <f t="shared" si="8"/>
        <v>504514.24643497041</v>
      </c>
    </row>
    <row r="210" spans="1:8" x14ac:dyDescent="0.25">
      <c r="A210" t="s">
        <v>410</v>
      </c>
      <c r="B210" t="s">
        <v>411</v>
      </c>
      <c r="C210" s="5">
        <v>-53035.564232027624</v>
      </c>
      <c r="D210" s="5">
        <v>197239.37329249943</v>
      </c>
      <c r="E210" s="5">
        <v>67333.260056733794</v>
      </c>
      <c r="F210" s="5">
        <f t="shared" si="7"/>
        <v>211537.0691172056</v>
      </c>
      <c r="G210" s="5" t="s">
        <v>1314</v>
      </c>
      <c r="H210" s="5">
        <f t="shared" si="8"/>
        <v>211537.0691172056</v>
      </c>
    </row>
    <row r="211" spans="1:8" x14ac:dyDescent="0.25">
      <c r="A211" t="s">
        <v>412</v>
      </c>
      <c r="B211" t="s">
        <v>413</v>
      </c>
      <c r="C211" s="5">
        <v>-59451.986265893102</v>
      </c>
      <c r="D211" s="5">
        <v>242719.02029764705</v>
      </c>
      <c r="E211" s="5">
        <v>88120.647710743389</v>
      </c>
      <c r="F211" s="5">
        <f t="shared" si="7"/>
        <v>271387.68174249737</v>
      </c>
      <c r="G211" s="5">
        <v>-912044.57025000011</v>
      </c>
      <c r="H211" s="5">
        <f t="shared" si="8"/>
        <v>-640656.88850750274</v>
      </c>
    </row>
    <row r="212" spans="1:8" x14ac:dyDescent="0.25">
      <c r="A212" t="s">
        <v>414</v>
      </c>
      <c r="B212" t="s">
        <v>415</v>
      </c>
      <c r="C212" s="5">
        <v>44531.607391729594</v>
      </c>
      <c r="D212" s="5">
        <v>124850.2294853185</v>
      </c>
      <c r="E212" s="5">
        <v>50753.963957446424</v>
      </c>
      <c r="F212" s="5">
        <f t="shared" si="7"/>
        <v>220135.80083449453</v>
      </c>
      <c r="G212" s="5">
        <v>11382</v>
      </c>
      <c r="H212" s="5">
        <f t="shared" si="8"/>
        <v>231517.80083449453</v>
      </c>
    </row>
    <row r="213" spans="1:8" x14ac:dyDescent="0.25">
      <c r="A213" t="s">
        <v>416</v>
      </c>
      <c r="B213" t="s">
        <v>417</v>
      </c>
      <c r="C213" s="5">
        <v>-26910.761712414132</v>
      </c>
      <c r="D213" s="5">
        <v>101501.00919630962</v>
      </c>
      <c r="E213" s="5">
        <v>40006.228585836783</v>
      </c>
      <c r="F213" s="5">
        <f t="shared" si="7"/>
        <v>114596.47606973226</v>
      </c>
      <c r="G213" s="5">
        <v>56613.839449368941</v>
      </c>
      <c r="H213" s="5">
        <f t="shared" si="8"/>
        <v>171210.31551910122</v>
      </c>
    </row>
    <row r="214" spans="1:8" x14ac:dyDescent="0.25">
      <c r="A214" t="s">
        <v>418</v>
      </c>
      <c r="B214" t="s">
        <v>419</v>
      </c>
      <c r="C214" s="5">
        <v>269323.3640917606</v>
      </c>
      <c r="D214" s="5">
        <v>822237.47005998914</v>
      </c>
      <c r="E214" s="5">
        <v>248674.27487211255</v>
      </c>
      <c r="F214" s="5">
        <f t="shared" si="7"/>
        <v>1340235.1090238623</v>
      </c>
      <c r="G214" s="5" t="s">
        <v>1314</v>
      </c>
      <c r="H214" s="5">
        <f t="shared" si="8"/>
        <v>1340235.1090238623</v>
      </c>
    </row>
    <row r="215" spans="1:8" x14ac:dyDescent="0.25">
      <c r="A215" t="s">
        <v>420</v>
      </c>
      <c r="B215" t="s">
        <v>421</v>
      </c>
      <c r="C215" s="5">
        <v>18632.768979915752</v>
      </c>
      <c r="D215" s="5">
        <v>56923.914604262311</v>
      </c>
      <c r="E215" s="5">
        <v>20381.430210508479</v>
      </c>
      <c r="F215" s="5">
        <f t="shared" si="7"/>
        <v>95938.113794686549</v>
      </c>
      <c r="G215" s="5" t="s">
        <v>1314</v>
      </c>
      <c r="H215" s="5">
        <f t="shared" si="8"/>
        <v>95938.113794686549</v>
      </c>
    </row>
    <row r="216" spans="1:8" x14ac:dyDescent="0.25">
      <c r="A216" t="s">
        <v>422</v>
      </c>
      <c r="B216" t="s">
        <v>423</v>
      </c>
      <c r="C216" s="5">
        <v>-101484.39705045</v>
      </c>
      <c r="D216" s="5">
        <v>357370.28731488989</v>
      </c>
      <c r="E216" s="5">
        <v>110609.08092321391</v>
      </c>
      <c r="F216" s="5">
        <f t="shared" si="7"/>
        <v>366494.97118765383</v>
      </c>
      <c r="G216" s="5" t="s">
        <v>1314</v>
      </c>
      <c r="H216" s="5">
        <f t="shared" si="8"/>
        <v>366494.97118765383</v>
      </c>
    </row>
    <row r="217" spans="1:8" x14ac:dyDescent="0.25">
      <c r="A217" t="s">
        <v>424</v>
      </c>
      <c r="B217" t="s">
        <v>425</v>
      </c>
      <c r="C217" s="5">
        <v>-99382.347465544924</v>
      </c>
      <c r="D217" s="5">
        <v>429559.0292443395</v>
      </c>
      <c r="E217" s="5">
        <v>122648.24090484015</v>
      </c>
      <c r="F217" s="5">
        <f t="shared" si="7"/>
        <v>452824.92268363468</v>
      </c>
      <c r="G217" s="5">
        <v>215197.80227698517</v>
      </c>
      <c r="H217" s="5">
        <f t="shared" si="8"/>
        <v>668022.72496061982</v>
      </c>
    </row>
    <row r="218" spans="1:8" x14ac:dyDescent="0.25">
      <c r="A218" t="s">
        <v>426</v>
      </c>
      <c r="B218" t="s">
        <v>427</v>
      </c>
      <c r="C218" s="5">
        <v>52124.696217173972</v>
      </c>
      <c r="D218" s="5">
        <v>160632.32771147345</v>
      </c>
      <c r="E218" s="5">
        <v>27068.506611523364</v>
      </c>
      <c r="F218" s="5">
        <f t="shared" si="7"/>
        <v>239825.53054017079</v>
      </c>
      <c r="G218" s="5" t="s">
        <v>1314</v>
      </c>
      <c r="H218" s="5">
        <f t="shared" si="8"/>
        <v>239825.53054017079</v>
      </c>
    </row>
    <row r="219" spans="1:8" x14ac:dyDescent="0.25">
      <c r="A219" t="s">
        <v>428</v>
      </c>
      <c r="B219" t="s">
        <v>429</v>
      </c>
      <c r="C219" s="5">
        <v>91915.58234832398</v>
      </c>
      <c r="D219" s="5">
        <v>521889.30143148475</v>
      </c>
      <c r="E219" s="5">
        <v>157831.13269671728</v>
      </c>
      <c r="F219" s="5">
        <f t="shared" si="7"/>
        <v>771636.01647652604</v>
      </c>
      <c r="G219" s="5" t="s">
        <v>1314</v>
      </c>
      <c r="H219" s="5">
        <f t="shared" si="8"/>
        <v>771636.01647652604</v>
      </c>
    </row>
    <row r="220" spans="1:8" x14ac:dyDescent="0.25">
      <c r="A220" t="s">
        <v>430</v>
      </c>
      <c r="B220" t="s">
        <v>431</v>
      </c>
      <c r="C220" s="5">
        <v>-104719.54290089483</v>
      </c>
      <c r="D220" s="5">
        <v>386097.08105824841</v>
      </c>
      <c r="E220" s="5">
        <v>114230.75698310387</v>
      </c>
      <c r="F220" s="5">
        <f t="shared" si="7"/>
        <v>395608.29514045746</v>
      </c>
      <c r="G220" s="5" t="s">
        <v>1314</v>
      </c>
      <c r="H220" s="5">
        <f t="shared" si="8"/>
        <v>395608.29514045746</v>
      </c>
    </row>
    <row r="221" spans="1:8" x14ac:dyDescent="0.25">
      <c r="A221" t="s">
        <v>432</v>
      </c>
      <c r="B221" t="s">
        <v>433</v>
      </c>
      <c r="C221" s="5">
        <v>571068.83832503506</v>
      </c>
      <c r="D221" s="5">
        <v>1736405.0217353501</v>
      </c>
      <c r="E221" s="5">
        <v>538159.07453990914</v>
      </c>
      <c r="F221" s="5">
        <f t="shared" si="7"/>
        <v>2845632.9346002946</v>
      </c>
      <c r="G221" s="5">
        <v>48981.585554560392</v>
      </c>
      <c r="H221" s="5">
        <f t="shared" si="8"/>
        <v>2894614.5201548547</v>
      </c>
    </row>
    <row r="222" spans="1:8" x14ac:dyDescent="0.25">
      <c r="A222" t="s">
        <v>434</v>
      </c>
      <c r="B222" t="s">
        <v>435</v>
      </c>
      <c r="C222" s="5">
        <v>0</v>
      </c>
      <c r="D222" s="5">
        <v>0</v>
      </c>
      <c r="E222" s="5">
        <v>0</v>
      </c>
      <c r="F222" s="5">
        <f t="shared" si="7"/>
        <v>0</v>
      </c>
      <c r="G222" s="5" t="s">
        <v>1314</v>
      </c>
      <c r="H222" s="5">
        <f t="shared" si="8"/>
        <v>0</v>
      </c>
    </row>
    <row r="223" spans="1:8" x14ac:dyDescent="0.25">
      <c r="A223" t="s">
        <v>436</v>
      </c>
      <c r="B223" t="s">
        <v>437</v>
      </c>
      <c r="C223" s="5">
        <v>96194.60432018034</v>
      </c>
      <c r="D223" s="5">
        <v>517731.5014718264</v>
      </c>
      <c r="E223" s="5">
        <v>172102.76785885781</v>
      </c>
      <c r="F223" s="5">
        <f t="shared" si="7"/>
        <v>786028.87365086447</v>
      </c>
      <c r="G223" s="5" t="s">
        <v>1314</v>
      </c>
      <c r="H223" s="5">
        <f t="shared" si="8"/>
        <v>786028.87365086447</v>
      </c>
    </row>
    <row r="224" spans="1:8" x14ac:dyDescent="0.25">
      <c r="A224" t="s">
        <v>438</v>
      </c>
      <c r="B224" t="s">
        <v>439</v>
      </c>
      <c r="C224" s="5">
        <v>289788.59126279794</v>
      </c>
      <c r="D224" s="5">
        <v>815565.75793273468</v>
      </c>
      <c r="E224" s="5">
        <v>300819.78268461442</v>
      </c>
      <c r="F224" s="5">
        <f t="shared" si="7"/>
        <v>1406174.1318801469</v>
      </c>
      <c r="G224" s="5" t="s">
        <v>1314</v>
      </c>
      <c r="H224" s="5">
        <f t="shared" si="8"/>
        <v>1406174.1318801469</v>
      </c>
    </row>
    <row r="225" spans="1:8" x14ac:dyDescent="0.25">
      <c r="A225" t="s">
        <v>440</v>
      </c>
      <c r="B225" t="s">
        <v>441</v>
      </c>
      <c r="C225" s="5">
        <v>-53386.206861352737</v>
      </c>
      <c r="D225" s="5">
        <v>205930.697816078</v>
      </c>
      <c r="E225" s="5">
        <v>85144.098094778921</v>
      </c>
      <c r="F225" s="5">
        <f t="shared" si="7"/>
        <v>237688.58904950417</v>
      </c>
      <c r="G225" s="5" t="s">
        <v>1314</v>
      </c>
      <c r="H225" s="5">
        <f t="shared" si="8"/>
        <v>237688.58904950417</v>
      </c>
    </row>
    <row r="226" spans="1:8" x14ac:dyDescent="0.25">
      <c r="A226" t="s">
        <v>442</v>
      </c>
      <c r="B226" t="s">
        <v>443</v>
      </c>
      <c r="C226" s="5">
        <v>8203.3683164729082</v>
      </c>
      <c r="D226" s="5">
        <v>225618.0397073635</v>
      </c>
      <c r="E226" s="5">
        <v>93432.722090927666</v>
      </c>
      <c r="F226" s="5">
        <f t="shared" si="7"/>
        <v>327254.13011476409</v>
      </c>
      <c r="G226" s="5" t="s">
        <v>1314</v>
      </c>
      <c r="H226" s="5">
        <f t="shared" si="8"/>
        <v>327254.13011476409</v>
      </c>
    </row>
    <row r="227" spans="1:8" x14ac:dyDescent="0.25">
      <c r="A227" t="s">
        <v>444</v>
      </c>
      <c r="B227" t="s">
        <v>445</v>
      </c>
      <c r="C227" s="5">
        <v>58898.835424366793</v>
      </c>
      <c r="D227" s="5">
        <v>183907.26270887631</v>
      </c>
      <c r="E227" s="5">
        <v>67084.677838134419</v>
      </c>
      <c r="F227" s="5">
        <f t="shared" si="7"/>
        <v>309890.7759713775</v>
      </c>
      <c r="G227" s="5" t="s">
        <v>1314</v>
      </c>
      <c r="H227" s="5">
        <f t="shared" si="8"/>
        <v>309890.7759713775</v>
      </c>
    </row>
    <row r="228" spans="1:8" x14ac:dyDescent="0.25">
      <c r="A228" t="s">
        <v>446</v>
      </c>
      <c r="B228" t="s">
        <v>447</v>
      </c>
      <c r="C228" s="5">
        <v>82354.103663511691</v>
      </c>
      <c r="D228" s="5">
        <v>438335.68191789492</v>
      </c>
      <c r="E228" s="5">
        <v>142882.45063134952</v>
      </c>
      <c r="F228" s="5">
        <f t="shared" si="7"/>
        <v>663572.23621275614</v>
      </c>
      <c r="G228" s="5">
        <v>6731</v>
      </c>
      <c r="H228" s="5">
        <f t="shared" si="8"/>
        <v>670303.23621275614</v>
      </c>
    </row>
    <row r="229" spans="1:8" x14ac:dyDescent="0.25">
      <c r="A229" t="s">
        <v>448</v>
      </c>
      <c r="B229" t="s">
        <v>449</v>
      </c>
      <c r="C229" s="5">
        <v>-199920.37261504942</v>
      </c>
      <c r="D229" s="5">
        <v>745374.06243789545</v>
      </c>
      <c r="E229" s="5">
        <v>272574.73129921046</v>
      </c>
      <c r="F229" s="5">
        <f t="shared" si="7"/>
        <v>818028.42112205655</v>
      </c>
      <c r="G229" s="5" t="s">
        <v>1314</v>
      </c>
      <c r="H229" s="5">
        <f t="shared" si="8"/>
        <v>818028.42112205655</v>
      </c>
    </row>
    <row r="230" spans="1:8" x14ac:dyDescent="0.25">
      <c r="A230" t="s">
        <v>450</v>
      </c>
      <c r="B230" t="s">
        <v>451</v>
      </c>
      <c r="C230" s="5">
        <v>-29332.472324088674</v>
      </c>
      <c r="D230" s="5">
        <v>124868.78106790001</v>
      </c>
      <c r="E230" s="5">
        <v>45337.691844927911</v>
      </c>
      <c r="F230" s="5">
        <f t="shared" si="7"/>
        <v>140874.00058873923</v>
      </c>
      <c r="G230" s="5" t="s">
        <v>1314</v>
      </c>
      <c r="H230" s="5">
        <f t="shared" si="8"/>
        <v>140874.00058873923</v>
      </c>
    </row>
    <row r="231" spans="1:8" x14ac:dyDescent="0.25">
      <c r="A231" t="s">
        <v>452</v>
      </c>
      <c r="B231" t="s">
        <v>453</v>
      </c>
      <c r="C231" s="5">
        <v>-28666.302535036833</v>
      </c>
      <c r="D231" s="5">
        <v>115334.52668328068</v>
      </c>
      <c r="E231" s="5">
        <v>32982.431289300352</v>
      </c>
      <c r="F231" s="5">
        <f t="shared" si="7"/>
        <v>119650.65543754419</v>
      </c>
      <c r="G231" s="5" t="s">
        <v>1314</v>
      </c>
      <c r="H231" s="5">
        <f t="shared" si="8"/>
        <v>119650.65543754419</v>
      </c>
    </row>
    <row r="232" spans="1:8" x14ac:dyDescent="0.25">
      <c r="A232" t="s">
        <v>454</v>
      </c>
      <c r="B232" t="s">
        <v>455</v>
      </c>
      <c r="C232" s="5">
        <v>-43677.27503841414</v>
      </c>
      <c r="D232" s="5">
        <v>162099.40392505933</v>
      </c>
      <c r="E232" s="5">
        <v>62429.850634024959</v>
      </c>
      <c r="F232" s="5">
        <f t="shared" si="7"/>
        <v>180851.97952067014</v>
      </c>
      <c r="G232" s="5">
        <v>2213</v>
      </c>
      <c r="H232" s="5">
        <f t="shared" si="8"/>
        <v>183064.97952067014</v>
      </c>
    </row>
    <row r="233" spans="1:8" x14ac:dyDescent="0.25">
      <c r="A233" t="s">
        <v>456</v>
      </c>
      <c r="B233" t="s">
        <v>457</v>
      </c>
      <c r="C233" s="5">
        <v>243814.99014642634</v>
      </c>
      <c r="D233" s="5">
        <v>699778.60329364939</v>
      </c>
      <c r="E233" s="5">
        <v>266532.40011891868</v>
      </c>
      <c r="F233" s="5">
        <f t="shared" si="7"/>
        <v>1210125.9935589945</v>
      </c>
      <c r="G233" s="5" t="s">
        <v>1314</v>
      </c>
      <c r="H233" s="5">
        <f t="shared" si="8"/>
        <v>1210125.9935589945</v>
      </c>
    </row>
    <row r="234" spans="1:8" x14ac:dyDescent="0.25">
      <c r="A234" t="s">
        <v>458</v>
      </c>
      <c r="B234" t="s">
        <v>459</v>
      </c>
      <c r="C234" s="5">
        <v>3232.2250037602353</v>
      </c>
      <c r="D234" s="5">
        <v>102093.39460778497</v>
      </c>
      <c r="E234" s="5">
        <v>40651.855125605303</v>
      </c>
      <c r="F234" s="5">
        <f t="shared" si="7"/>
        <v>145977.47473715051</v>
      </c>
      <c r="G234" s="5">
        <v>2994.4448411281683</v>
      </c>
      <c r="H234" s="5">
        <f t="shared" si="8"/>
        <v>148971.91957827867</v>
      </c>
    </row>
    <row r="235" spans="1:8" x14ac:dyDescent="0.25">
      <c r="A235" t="s">
        <v>460</v>
      </c>
      <c r="B235" t="s">
        <v>461</v>
      </c>
      <c r="C235" s="5">
        <v>-131503.98307174645</v>
      </c>
      <c r="D235" s="5">
        <v>460172.77025518747</v>
      </c>
      <c r="E235" s="5">
        <v>163052.33933746908</v>
      </c>
      <c r="F235" s="5">
        <f t="shared" si="7"/>
        <v>491721.12652091007</v>
      </c>
      <c r="G235" s="5" t="s">
        <v>1314</v>
      </c>
      <c r="H235" s="5">
        <f t="shared" si="8"/>
        <v>491721.12652091007</v>
      </c>
    </row>
    <row r="236" spans="1:8" x14ac:dyDescent="0.25">
      <c r="A236" t="s">
        <v>462</v>
      </c>
      <c r="B236" t="s">
        <v>463</v>
      </c>
      <c r="C236" s="5">
        <v>280138.688204657</v>
      </c>
      <c r="D236" s="5">
        <v>834837.533393641</v>
      </c>
      <c r="E236" s="5">
        <v>259071.39377265482</v>
      </c>
      <c r="F236" s="5">
        <f t="shared" si="7"/>
        <v>1374047.615370953</v>
      </c>
      <c r="G236" s="5">
        <v>597975.16442274279</v>
      </c>
      <c r="H236" s="5">
        <f t="shared" si="8"/>
        <v>1972022.7797936958</v>
      </c>
    </row>
    <row r="237" spans="1:8" x14ac:dyDescent="0.25">
      <c r="A237" t="s">
        <v>464</v>
      </c>
      <c r="B237" t="s">
        <v>465</v>
      </c>
      <c r="C237" s="5">
        <v>5827.5502365220382</v>
      </c>
      <c r="D237" s="5">
        <v>166768.31870729831</v>
      </c>
      <c r="E237" s="5">
        <v>52303.07580478341</v>
      </c>
      <c r="F237" s="5">
        <f t="shared" si="7"/>
        <v>224898.94474860377</v>
      </c>
      <c r="G237" s="5" t="s">
        <v>1314</v>
      </c>
      <c r="H237" s="5">
        <f t="shared" si="8"/>
        <v>224898.94474860377</v>
      </c>
    </row>
    <row r="238" spans="1:8" x14ac:dyDescent="0.25">
      <c r="A238" t="s">
        <v>466</v>
      </c>
      <c r="B238" t="s">
        <v>467</v>
      </c>
      <c r="C238" s="5">
        <v>26618.870155661716</v>
      </c>
      <c r="D238" s="5">
        <v>827625.06080139847</v>
      </c>
      <c r="E238" s="5">
        <v>283667.90044313431</v>
      </c>
      <c r="F238" s="5">
        <f t="shared" si="7"/>
        <v>1137911.8314001944</v>
      </c>
      <c r="G238" s="5">
        <v>66537</v>
      </c>
      <c r="H238" s="5">
        <f t="shared" si="8"/>
        <v>1204448.8314001944</v>
      </c>
    </row>
    <row r="239" spans="1:8" x14ac:dyDescent="0.25">
      <c r="A239" t="s">
        <v>468</v>
      </c>
      <c r="B239" t="s">
        <v>469</v>
      </c>
      <c r="C239" s="5">
        <v>-130250.62199077812</v>
      </c>
      <c r="D239" s="5">
        <v>476350.60958707926</v>
      </c>
      <c r="E239" s="5">
        <v>90176.038909049006</v>
      </c>
      <c r="F239" s="5">
        <f t="shared" si="7"/>
        <v>436276.02650535014</v>
      </c>
      <c r="G239" s="5">
        <v>-1750863.3201799002</v>
      </c>
      <c r="H239" s="5">
        <f t="shared" si="8"/>
        <v>-1314587.29367455</v>
      </c>
    </row>
    <row r="240" spans="1:8" x14ac:dyDescent="0.25">
      <c r="A240" t="s">
        <v>470</v>
      </c>
      <c r="B240" t="s">
        <v>471</v>
      </c>
      <c r="C240" s="5">
        <v>-145087.99193314128</v>
      </c>
      <c r="D240" s="5">
        <v>583919.91837136447</v>
      </c>
      <c r="E240" s="5">
        <v>187918.70022459794</v>
      </c>
      <c r="F240" s="5">
        <f t="shared" si="7"/>
        <v>626750.62666282116</v>
      </c>
      <c r="G240" s="5" t="s">
        <v>1314</v>
      </c>
      <c r="H240" s="5">
        <f t="shared" si="8"/>
        <v>626750.62666282116</v>
      </c>
    </row>
    <row r="241" spans="1:8" x14ac:dyDescent="0.25">
      <c r="A241" t="s">
        <v>472</v>
      </c>
      <c r="B241" t="s">
        <v>473</v>
      </c>
      <c r="C241" s="5">
        <v>14602.498270191107</v>
      </c>
      <c r="D241" s="5">
        <v>80105.196897066198</v>
      </c>
      <c r="E241" s="5">
        <v>14933.730475502249</v>
      </c>
      <c r="F241" s="5">
        <f t="shared" si="7"/>
        <v>109641.42564275955</v>
      </c>
      <c r="G241" s="5" t="s">
        <v>1314</v>
      </c>
      <c r="H241" s="5">
        <f t="shared" si="8"/>
        <v>109641.42564275955</v>
      </c>
    </row>
    <row r="242" spans="1:8" x14ac:dyDescent="0.25">
      <c r="A242" t="s">
        <v>474</v>
      </c>
      <c r="B242" t="s">
        <v>475</v>
      </c>
      <c r="C242" s="5">
        <v>5150.3829875881711</v>
      </c>
      <c r="D242" s="5">
        <v>161022.33597944988</v>
      </c>
      <c r="E242" s="5">
        <v>55507.487306827286</v>
      </c>
      <c r="F242" s="5">
        <f t="shared" si="7"/>
        <v>221680.20627386536</v>
      </c>
      <c r="G242" s="5" t="s">
        <v>1314</v>
      </c>
      <c r="H242" s="5">
        <f t="shared" si="8"/>
        <v>221680.20627386536</v>
      </c>
    </row>
    <row r="243" spans="1:8" x14ac:dyDescent="0.25">
      <c r="A243" t="s">
        <v>476</v>
      </c>
      <c r="B243" t="s">
        <v>477</v>
      </c>
      <c r="C243" s="5">
        <v>64441.037812461596</v>
      </c>
      <c r="D243" s="5">
        <v>348764.08952833613</v>
      </c>
      <c r="E243" s="5">
        <v>123927.06080113095</v>
      </c>
      <c r="F243" s="5">
        <f t="shared" si="7"/>
        <v>537132.18814192875</v>
      </c>
      <c r="G243" s="5" t="s">
        <v>1314</v>
      </c>
      <c r="H243" s="5">
        <f t="shared" si="8"/>
        <v>537132.18814192875</v>
      </c>
    </row>
    <row r="244" spans="1:8" x14ac:dyDescent="0.25">
      <c r="A244" t="s">
        <v>478</v>
      </c>
      <c r="B244" t="s">
        <v>479</v>
      </c>
      <c r="C244" s="5">
        <v>12732.663213056017</v>
      </c>
      <c r="D244" s="5">
        <v>360769.80359711777</v>
      </c>
      <c r="E244" s="5">
        <v>138431.94383077382</v>
      </c>
      <c r="F244" s="5">
        <f t="shared" si="7"/>
        <v>511934.41064094764</v>
      </c>
      <c r="G244" s="5" t="s">
        <v>1314</v>
      </c>
      <c r="H244" s="5">
        <f t="shared" si="8"/>
        <v>511934.41064094764</v>
      </c>
    </row>
    <row r="245" spans="1:8" x14ac:dyDescent="0.25">
      <c r="A245" t="s">
        <v>480</v>
      </c>
      <c r="B245" t="s">
        <v>481</v>
      </c>
      <c r="C245" s="5">
        <v>-84269.667238804774</v>
      </c>
      <c r="D245" s="5">
        <v>309518.95683912362</v>
      </c>
      <c r="E245" s="5">
        <v>117705.17316797329</v>
      </c>
      <c r="F245" s="5">
        <f t="shared" si="7"/>
        <v>342954.46276829217</v>
      </c>
      <c r="G245" s="5" t="s">
        <v>1314</v>
      </c>
      <c r="H245" s="5">
        <f t="shared" si="8"/>
        <v>342954.46276829217</v>
      </c>
    </row>
    <row r="246" spans="1:8" x14ac:dyDescent="0.25">
      <c r="A246" t="s">
        <v>482</v>
      </c>
      <c r="B246" t="s">
        <v>483</v>
      </c>
      <c r="C246" s="5">
        <v>-71122.85800556693</v>
      </c>
      <c r="D246" s="5">
        <v>281193.7882336044</v>
      </c>
      <c r="E246" s="5">
        <v>87068.418575658929</v>
      </c>
      <c r="F246" s="5">
        <f t="shared" si="7"/>
        <v>297139.3488036964</v>
      </c>
      <c r="G246" s="5">
        <v>28687</v>
      </c>
      <c r="H246" s="5">
        <f t="shared" si="8"/>
        <v>325826.3488036964</v>
      </c>
    </row>
    <row r="247" spans="1:8" x14ac:dyDescent="0.25">
      <c r="A247" t="s">
        <v>484</v>
      </c>
      <c r="B247" t="s">
        <v>485</v>
      </c>
      <c r="C247" s="5">
        <v>104644.2905705219</v>
      </c>
      <c r="D247" s="5">
        <v>539748.56508231373</v>
      </c>
      <c r="E247" s="5">
        <v>175670.32528025174</v>
      </c>
      <c r="F247" s="5">
        <f t="shared" si="7"/>
        <v>820063.18093308737</v>
      </c>
      <c r="G247" s="5" t="s">
        <v>1314</v>
      </c>
      <c r="H247" s="5">
        <f t="shared" si="8"/>
        <v>820063.18093308737</v>
      </c>
    </row>
    <row r="248" spans="1:8" x14ac:dyDescent="0.25">
      <c r="A248" t="s">
        <v>486</v>
      </c>
      <c r="B248" t="s">
        <v>487</v>
      </c>
      <c r="C248" s="5">
        <v>-62016.764992826509</v>
      </c>
      <c r="D248" s="5">
        <v>227231.63104334398</v>
      </c>
      <c r="E248" s="5">
        <v>85693.315218153322</v>
      </c>
      <c r="F248" s="5">
        <f t="shared" si="7"/>
        <v>250908.1812686708</v>
      </c>
      <c r="G248" s="5" t="s">
        <v>1314</v>
      </c>
      <c r="H248" s="5">
        <f t="shared" si="8"/>
        <v>250908.1812686708</v>
      </c>
    </row>
    <row r="249" spans="1:8" x14ac:dyDescent="0.25">
      <c r="A249" t="s">
        <v>488</v>
      </c>
      <c r="B249" t="s">
        <v>489</v>
      </c>
      <c r="C249" s="5">
        <v>39122.779866598663</v>
      </c>
      <c r="D249" s="5">
        <v>189837.81280185364</v>
      </c>
      <c r="E249" s="5">
        <v>105952.33246287986</v>
      </c>
      <c r="F249" s="5">
        <f t="shared" si="7"/>
        <v>334912.92513133213</v>
      </c>
      <c r="G249" s="5" t="s">
        <v>1314</v>
      </c>
      <c r="H249" s="5">
        <f t="shared" si="8"/>
        <v>334912.92513133213</v>
      </c>
    </row>
    <row r="250" spans="1:8" x14ac:dyDescent="0.25">
      <c r="A250" t="s">
        <v>490</v>
      </c>
      <c r="B250" t="s">
        <v>491</v>
      </c>
      <c r="C250" s="5">
        <v>6010.4991435954726</v>
      </c>
      <c r="D250" s="5">
        <v>176953.80131281348</v>
      </c>
      <c r="E250" s="5">
        <v>76243.558813402473</v>
      </c>
      <c r="F250" s="5">
        <f t="shared" si="7"/>
        <v>259207.85926981142</v>
      </c>
      <c r="G250" s="5" t="s">
        <v>1314</v>
      </c>
      <c r="H250" s="5">
        <f t="shared" si="8"/>
        <v>259207.85926981142</v>
      </c>
    </row>
    <row r="251" spans="1:8" x14ac:dyDescent="0.25">
      <c r="A251" t="s">
        <v>492</v>
      </c>
      <c r="B251" t="s">
        <v>493</v>
      </c>
      <c r="C251" s="5">
        <v>41520.640439883624</v>
      </c>
      <c r="D251" s="5">
        <v>140889.01275978377</v>
      </c>
      <c r="E251" s="5">
        <v>36542.120107620955</v>
      </c>
      <c r="F251" s="5">
        <f t="shared" si="7"/>
        <v>218951.77330728836</v>
      </c>
      <c r="G251" s="5" t="s">
        <v>1314</v>
      </c>
      <c r="H251" s="5">
        <f t="shared" si="8"/>
        <v>218951.77330728836</v>
      </c>
    </row>
    <row r="252" spans="1:8" x14ac:dyDescent="0.25">
      <c r="A252" t="s">
        <v>494</v>
      </c>
      <c r="B252" t="s">
        <v>495</v>
      </c>
      <c r="C252" s="5">
        <v>54970.025954560144</v>
      </c>
      <c r="D252" s="5">
        <v>1540503.0177996156</v>
      </c>
      <c r="E252" s="5">
        <v>612123.77390460414</v>
      </c>
      <c r="F252" s="5">
        <f t="shared" si="7"/>
        <v>2207596.8176587801</v>
      </c>
      <c r="G252" s="5" t="s">
        <v>1314</v>
      </c>
      <c r="H252" s="5">
        <f t="shared" si="8"/>
        <v>2207596.8176587801</v>
      </c>
    </row>
    <row r="253" spans="1:8" x14ac:dyDescent="0.25">
      <c r="A253" t="s">
        <v>496</v>
      </c>
      <c r="B253" t="s">
        <v>497</v>
      </c>
      <c r="C253" s="5">
        <v>4893.6810240637351</v>
      </c>
      <c r="D253" s="5">
        <v>138945.51718662831</v>
      </c>
      <c r="E253" s="5">
        <v>29345.71249614183</v>
      </c>
      <c r="F253" s="5">
        <f t="shared" si="7"/>
        <v>173184.91070683388</v>
      </c>
      <c r="G253" s="5">
        <v>142761.14979648901</v>
      </c>
      <c r="H253" s="5">
        <f t="shared" si="8"/>
        <v>315946.06050332286</v>
      </c>
    </row>
    <row r="254" spans="1:8" x14ac:dyDescent="0.25">
      <c r="A254" t="s">
        <v>498</v>
      </c>
      <c r="B254" t="s">
        <v>499</v>
      </c>
      <c r="C254" s="5">
        <v>159788.57823995058</v>
      </c>
      <c r="D254" s="5">
        <v>483498.31604013889</v>
      </c>
      <c r="E254" s="5">
        <v>135230.49189270678</v>
      </c>
      <c r="F254" s="5">
        <f t="shared" si="7"/>
        <v>778517.38617279637</v>
      </c>
      <c r="G254" s="5" t="s">
        <v>1314</v>
      </c>
      <c r="H254" s="5">
        <f t="shared" si="8"/>
        <v>778517.38617279637</v>
      </c>
    </row>
    <row r="255" spans="1:8" x14ac:dyDescent="0.25">
      <c r="A255" t="s">
        <v>500</v>
      </c>
      <c r="B255" t="s">
        <v>501</v>
      </c>
      <c r="C255" s="5">
        <v>49132.404600627146</v>
      </c>
      <c r="D255" s="5">
        <v>140909.75058280252</v>
      </c>
      <c r="E255" s="5">
        <v>50203.192074192892</v>
      </c>
      <c r="F255" s="5">
        <f t="shared" si="7"/>
        <v>240245.34725762255</v>
      </c>
      <c r="G255" s="5">
        <v>56016</v>
      </c>
      <c r="H255" s="5">
        <f t="shared" si="8"/>
        <v>296261.34725762252</v>
      </c>
    </row>
    <row r="256" spans="1:8" x14ac:dyDescent="0.25">
      <c r="A256" t="s">
        <v>502</v>
      </c>
      <c r="B256" t="s">
        <v>503</v>
      </c>
      <c r="C256" s="5">
        <v>23296.72660448958</v>
      </c>
      <c r="D256" s="5">
        <v>67814.770043939847</v>
      </c>
      <c r="E256" s="5">
        <v>24957.713957523294</v>
      </c>
      <c r="F256" s="5">
        <f t="shared" si="7"/>
        <v>116069.21060595271</v>
      </c>
      <c r="G256" s="5" t="s">
        <v>1314</v>
      </c>
      <c r="H256" s="5">
        <f t="shared" si="8"/>
        <v>116069.21060595271</v>
      </c>
    </row>
    <row r="257" spans="1:8" x14ac:dyDescent="0.25">
      <c r="A257" t="s">
        <v>504</v>
      </c>
      <c r="B257" t="s">
        <v>505</v>
      </c>
      <c r="C257" s="5">
        <v>0</v>
      </c>
      <c r="D257" s="5">
        <v>13244.739310528674</v>
      </c>
      <c r="E257" s="5">
        <v>477.42592187172704</v>
      </c>
      <c r="F257" s="5">
        <f t="shared" si="7"/>
        <v>13722.165232400401</v>
      </c>
      <c r="G257" s="5" t="s">
        <v>1314</v>
      </c>
      <c r="H257" s="5">
        <f t="shared" si="8"/>
        <v>13722.165232400401</v>
      </c>
    </row>
    <row r="258" spans="1:8" x14ac:dyDescent="0.25">
      <c r="A258" t="s">
        <v>506</v>
      </c>
      <c r="B258" t="s">
        <v>507</v>
      </c>
      <c r="C258" s="5">
        <v>2311.093041994056</v>
      </c>
      <c r="D258" s="5">
        <v>61863.036120089309</v>
      </c>
      <c r="E258" s="5">
        <v>21265.410536636111</v>
      </c>
      <c r="F258" s="5">
        <f t="shared" si="7"/>
        <v>85439.539698719484</v>
      </c>
      <c r="G258" s="5" t="s">
        <v>1314</v>
      </c>
      <c r="H258" s="5">
        <f t="shared" si="8"/>
        <v>85439.539698719484</v>
      </c>
    </row>
    <row r="259" spans="1:8" x14ac:dyDescent="0.25">
      <c r="A259" t="s">
        <v>508</v>
      </c>
      <c r="B259" t="s">
        <v>509</v>
      </c>
      <c r="C259" s="5">
        <v>155136.89565698098</v>
      </c>
      <c r="D259" s="5">
        <v>453597.05067733419</v>
      </c>
      <c r="E259" s="5">
        <v>162571.60932248022</v>
      </c>
      <c r="F259" s="5">
        <f t="shared" si="7"/>
        <v>771305.55565679539</v>
      </c>
      <c r="G259" s="5" t="s">
        <v>1314</v>
      </c>
      <c r="H259" s="5">
        <f t="shared" si="8"/>
        <v>771305.55565679539</v>
      </c>
    </row>
    <row r="260" spans="1:8" x14ac:dyDescent="0.25">
      <c r="A260" t="s">
        <v>510</v>
      </c>
      <c r="B260" t="s">
        <v>511</v>
      </c>
      <c r="C260" s="5">
        <v>57774.162520884893</v>
      </c>
      <c r="D260" s="5">
        <v>169253.18792913115</v>
      </c>
      <c r="E260" s="5">
        <v>59603.599807357532</v>
      </c>
      <c r="F260" s="5">
        <f t="shared" si="7"/>
        <v>286630.95025737357</v>
      </c>
      <c r="G260" s="5">
        <v>78272.116805115831</v>
      </c>
      <c r="H260" s="5">
        <f t="shared" si="8"/>
        <v>364903.0670624894</v>
      </c>
    </row>
    <row r="261" spans="1:8" x14ac:dyDescent="0.25">
      <c r="A261" t="s">
        <v>512</v>
      </c>
      <c r="B261" t="s">
        <v>513</v>
      </c>
      <c r="C261" s="5">
        <v>-81021.812377537717</v>
      </c>
      <c r="D261" s="5">
        <v>300062.96387837286</v>
      </c>
      <c r="E261" s="5">
        <v>95488.423850387073</v>
      </c>
      <c r="F261" s="5">
        <f t="shared" si="7"/>
        <v>314529.57535122219</v>
      </c>
      <c r="G261" s="5">
        <v>12110</v>
      </c>
      <c r="H261" s="5">
        <f t="shared" si="8"/>
        <v>326639.57535122219</v>
      </c>
    </row>
    <row r="262" spans="1:8" x14ac:dyDescent="0.25">
      <c r="A262" t="s">
        <v>514</v>
      </c>
      <c r="B262" t="s">
        <v>515</v>
      </c>
      <c r="C262" s="5">
        <v>0</v>
      </c>
      <c r="D262" s="5">
        <v>4115.9677540912089</v>
      </c>
      <c r="E262" s="5">
        <v>1217.2014473095205</v>
      </c>
      <c r="F262" s="5">
        <f t="shared" si="7"/>
        <v>5333.1692014007294</v>
      </c>
      <c r="G262" s="5" t="s">
        <v>1314</v>
      </c>
      <c r="H262" s="5">
        <f t="shared" si="8"/>
        <v>5333.1692014007294</v>
      </c>
    </row>
    <row r="263" spans="1:8" x14ac:dyDescent="0.25">
      <c r="A263" t="s">
        <v>516</v>
      </c>
      <c r="B263" t="s">
        <v>517</v>
      </c>
      <c r="C263" s="5">
        <v>0</v>
      </c>
      <c r="D263" s="5">
        <v>0</v>
      </c>
      <c r="E263" s="5">
        <v>0</v>
      </c>
      <c r="F263" s="5">
        <f t="shared" si="7"/>
        <v>0</v>
      </c>
      <c r="G263" s="5" t="s">
        <v>1314</v>
      </c>
      <c r="H263" s="5">
        <f t="shared" si="8"/>
        <v>0</v>
      </c>
    </row>
    <row r="264" spans="1:8" x14ac:dyDescent="0.25">
      <c r="A264" t="s">
        <v>518</v>
      </c>
      <c r="B264" t="s">
        <v>519</v>
      </c>
      <c r="C264" s="5">
        <v>-188780.25274868219</v>
      </c>
      <c r="D264" s="5">
        <v>703465.3637478163</v>
      </c>
      <c r="E264" s="5">
        <v>230378.236993214</v>
      </c>
      <c r="F264" s="5">
        <f t="shared" si="7"/>
        <v>745063.34799234814</v>
      </c>
      <c r="G264" s="5" t="s">
        <v>1314</v>
      </c>
      <c r="H264" s="5">
        <f t="shared" si="8"/>
        <v>745063.34799234814</v>
      </c>
    </row>
    <row r="265" spans="1:8" x14ac:dyDescent="0.25">
      <c r="A265" t="s">
        <v>520</v>
      </c>
      <c r="B265" t="s">
        <v>521</v>
      </c>
      <c r="C265" s="5">
        <v>-263.38638586477015</v>
      </c>
      <c r="D265" s="5">
        <v>925.19980363415186</v>
      </c>
      <c r="E265" s="5">
        <v>269.22573376492164</v>
      </c>
      <c r="F265" s="5">
        <f t="shared" si="7"/>
        <v>931.0391515343033</v>
      </c>
      <c r="G265" s="5">
        <v>17683.656316590565</v>
      </c>
      <c r="H265" s="5">
        <f t="shared" si="8"/>
        <v>18614.695468124868</v>
      </c>
    </row>
    <row r="266" spans="1:8" x14ac:dyDescent="0.25">
      <c r="A266" t="s">
        <v>522</v>
      </c>
      <c r="B266" t="s">
        <v>523</v>
      </c>
      <c r="C266" s="5">
        <v>494665.80181302549</v>
      </c>
      <c r="D266" s="5">
        <v>1440978.6191801045</v>
      </c>
      <c r="E266" s="5">
        <v>410725.94555761619</v>
      </c>
      <c r="F266" s="5">
        <f t="shared" ref="F266:F329" si="9">SUM(C266:E266)</f>
        <v>2346370.3665507464</v>
      </c>
      <c r="G266" s="5" t="s">
        <v>1314</v>
      </c>
      <c r="H266" s="5">
        <f t="shared" ref="H266:H329" si="10">IFERROR(F266+G266,F266)</f>
        <v>2346370.3665507464</v>
      </c>
    </row>
    <row r="267" spans="1:8" x14ac:dyDescent="0.25">
      <c r="A267" t="s">
        <v>524</v>
      </c>
      <c r="B267" t="s">
        <v>525</v>
      </c>
      <c r="C267" s="5">
        <v>35740.524160205227</v>
      </c>
      <c r="D267" s="5">
        <v>99090.582880200047</v>
      </c>
      <c r="E267" s="5">
        <v>36080.024849630645</v>
      </c>
      <c r="F267" s="5">
        <f t="shared" si="9"/>
        <v>170911.13189003593</v>
      </c>
      <c r="G267" s="5">
        <v>12830</v>
      </c>
      <c r="H267" s="5">
        <f t="shared" si="10"/>
        <v>183741.13189003593</v>
      </c>
    </row>
    <row r="268" spans="1:8" x14ac:dyDescent="0.25">
      <c r="A268" t="s">
        <v>526</v>
      </c>
      <c r="B268" t="s">
        <v>527</v>
      </c>
      <c r="C268" s="5">
        <v>8562.1809984200518</v>
      </c>
      <c r="D268" s="5">
        <v>241719.66844956676</v>
      </c>
      <c r="E268" s="5">
        <v>80513.954511635995</v>
      </c>
      <c r="F268" s="5">
        <f t="shared" si="9"/>
        <v>330795.8039596228</v>
      </c>
      <c r="G268" s="5" t="s">
        <v>1314</v>
      </c>
      <c r="H268" s="5">
        <f t="shared" si="10"/>
        <v>330795.8039596228</v>
      </c>
    </row>
    <row r="269" spans="1:8" x14ac:dyDescent="0.25">
      <c r="A269" t="s">
        <v>528</v>
      </c>
      <c r="B269" t="s">
        <v>529</v>
      </c>
      <c r="C269" s="5">
        <v>116422.36512822149</v>
      </c>
      <c r="D269" s="5">
        <v>653470.74900485226</v>
      </c>
      <c r="E269" s="5">
        <v>207452.58661747898</v>
      </c>
      <c r="F269" s="5">
        <f t="shared" si="9"/>
        <v>977345.7007505527</v>
      </c>
      <c r="G269" s="5" t="s">
        <v>1314</v>
      </c>
      <c r="H269" s="5">
        <f t="shared" si="10"/>
        <v>977345.7007505527</v>
      </c>
    </row>
    <row r="270" spans="1:8" x14ac:dyDescent="0.25">
      <c r="A270" t="s">
        <v>530</v>
      </c>
      <c r="B270" t="s">
        <v>531</v>
      </c>
      <c r="C270" s="5">
        <v>1375.2113023235834</v>
      </c>
      <c r="D270" s="5">
        <v>41305.957630121971</v>
      </c>
      <c r="E270" s="5">
        <v>7886.9448371765175</v>
      </c>
      <c r="F270" s="5">
        <f t="shared" si="9"/>
        <v>50568.113769622069</v>
      </c>
      <c r="G270" s="5" t="s">
        <v>1314</v>
      </c>
      <c r="H270" s="5">
        <f t="shared" si="10"/>
        <v>50568.113769622069</v>
      </c>
    </row>
    <row r="271" spans="1:8" x14ac:dyDescent="0.25">
      <c r="A271" t="s">
        <v>532</v>
      </c>
      <c r="B271" t="s">
        <v>533</v>
      </c>
      <c r="C271" s="5">
        <v>-20600.960102402172</v>
      </c>
      <c r="D271" s="5">
        <v>72448.408565940932</v>
      </c>
      <c r="E271" s="5">
        <v>31740.115177798463</v>
      </c>
      <c r="F271" s="5">
        <f t="shared" si="9"/>
        <v>83587.563641337227</v>
      </c>
      <c r="G271" s="5" t="s">
        <v>1314</v>
      </c>
      <c r="H271" s="5">
        <f t="shared" si="10"/>
        <v>83587.563641337227</v>
      </c>
    </row>
    <row r="272" spans="1:8" x14ac:dyDescent="0.25">
      <c r="A272" t="s">
        <v>534</v>
      </c>
      <c r="B272" t="s">
        <v>535</v>
      </c>
      <c r="C272" s="5">
        <v>-112598.88269867797</v>
      </c>
      <c r="D272" s="5">
        <v>436736.92882524332</v>
      </c>
      <c r="E272" s="5">
        <v>134840.90311452013</v>
      </c>
      <c r="F272" s="5">
        <f t="shared" si="9"/>
        <v>458978.94924108544</v>
      </c>
      <c r="G272" s="5" t="s">
        <v>1314</v>
      </c>
      <c r="H272" s="5">
        <f t="shared" si="10"/>
        <v>458978.94924108544</v>
      </c>
    </row>
    <row r="273" spans="1:8" x14ac:dyDescent="0.25">
      <c r="A273" t="s">
        <v>536</v>
      </c>
      <c r="B273" t="s">
        <v>537</v>
      </c>
      <c r="C273" s="5">
        <v>36291.222076790487</v>
      </c>
      <c r="D273" s="5">
        <v>195910.49905905864</v>
      </c>
      <c r="E273" s="5">
        <v>76610.343155553797</v>
      </c>
      <c r="F273" s="5">
        <f t="shared" si="9"/>
        <v>308812.06429140293</v>
      </c>
      <c r="G273" s="5" t="s">
        <v>1314</v>
      </c>
      <c r="H273" s="5">
        <f t="shared" si="10"/>
        <v>308812.06429140293</v>
      </c>
    </row>
    <row r="274" spans="1:8" x14ac:dyDescent="0.25">
      <c r="A274" t="s">
        <v>538</v>
      </c>
      <c r="B274" t="s">
        <v>539</v>
      </c>
      <c r="C274" s="5">
        <v>-73689.760090931057</v>
      </c>
      <c r="D274" s="5">
        <v>253817.75395280402</v>
      </c>
      <c r="E274" s="5">
        <v>88266.602993576176</v>
      </c>
      <c r="F274" s="5">
        <f t="shared" si="9"/>
        <v>268394.59685544914</v>
      </c>
      <c r="G274" s="5" t="s">
        <v>1314</v>
      </c>
      <c r="H274" s="5">
        <f t="shared" si="10"/>
        <v>268394.59685544914</v>
      </c>
    </row>
    <row r="275" spans="1:8" x14ac:dyDescent="0.25">
      <c r="A275" t="s">
        <v>540</v>
      </c>
      <c r="B275" t="s">
        <v>541</v>
      </c>
      <c r="C275" s="5">
        <v>-156280.32384694018</v>
      </c>
      <c r="D275" s="5">
        <v>624524.68811515893</v>
      </c>
      <c r="E275" s="5">
        <v>213417.2961287651</v>
      </c>
      <c r="F275" s="5">
        <f t="shared" si="9"/>
        <v>681661.66039698385</v>
      </c>
      <c r="G275" s="5">
        <v>-307648.98039213713</v>
      </c>
      <c r="H275" s="5">
        <f t="shared" si="10"/>
        <v>374012.68000484671</v>
      </c>
    </row>
    <row r="276" spans="1:8" x14ac:dyDescent="0.25">
      <c r="A276" t="s">
        <v>542</v>
      </c>
      <c r="B276" t="s">
        <v>543</v>
      </c>
      <c r="C276" s="5">
        <v>38224.941905321568</v>
      </c>
      <c r="D276" s="5">
        <v>197655.79040729243</v>
      </c>
      <c r="E276" s="5">
        <v>67386.938470626686</v>
      </c>
      <c r="F276" s="5">
        <f t="shared" si="9"/>
        <v>303267.6707832407</v>
      </c>
      <c r="G276" s="5" t="s">
        <v>1314</v>
      </c>
      <c r="H276" s="5">
        <f t="shared" si="10"/>
        <v>303267.6707832407</v>
      </c>
    </row>
    <row r="277" spans="1:8" x14ac:dyDescent="0.25">
      <c r="A277" t="s">
        <v>544</v>
      </c>
      <c r="B277" t="s">
        <v>545</v>
      </c>
      <c r="C277" s="5">
        <v>23100.627844928531</v>
      </c>
      <c r="D277" s="5">
        <v>119359.71950129428</v>
      </c>
      <c r="E277" s="5">
        <v>48689.517149585416</v>
      </c>
      <c r="F277" s="5">
        <f t="shared" si="9"/>
        <v>191149.86449580823</v>
      </c>
      <c r="G277" s="5" t="s">
        <v>1314</v>
      </c>
      <c r="H277" s="5">
        <f t="shared" si="10"/>
        <v>191149.86449580823</v>
      </c>
    </row>
    <row r="278" spans="1:8" x14ac:dyDescent="0.25">
      <c r="A278" t="s">
        <v>546</v>
      </c>
      <c r="B278" t="s">
        <v>547</v>
      </c>
      <c r="C278" s="5">
        <v>2478.7370386288021</v>
      </c>
      <c r="D278" s="5">
        <v>66278.093163432015</v>
      </c>
      <c r="E278" s="5">
        <v>23256.064188187738</v>
      </c>
      <c r="F278" s="5">
        <f t="shared" si="9"/>
        <v>92012.894390248548</v>
      </c>
      <c r="G278" s="5" t="s">
        <v>1314</v>
      </c>
      <c r="H278" s="5">
        <f t="shared" si="10"/>
        <v>92012.894390248548</v>
      </c>
    </row>
    <row r="279" spans="1:8" x14ac:dyDescent="0.25">
      <c r="A279" t="s">
        <v>548</v>
      </c>
      <c r="B279" t="s">
        <v>549</v>
      </c>
      <c r="C279" s="5">
        <v>-122141.78282584503</v>
      </c>
      <c r="D279" s="5">
        <v>435624.26908271882</v>
      </c>
      <c r="E279" s="5">
        <v>164813.58794116531</v>
      </c>
      <c r="F279" s="5">
        <f t="shared" si="9"/>
        <v>478296.07419803913</v>
      </c>
      <c r="G279" s="5">
        <v>962807</v>
      </c>
      <c r="H279" s="5">
        <f t="shared" si="10"/>
        <v>1441103.0741980392</v>
      </c>
    </row>
    <row r="280" spans="1:8" x14ac:dyDescent="0.25">
      <c r="A280" t="s">
        <v>550</v>
      </c>
      <c r="B280" t="s">
        <v>551</v>
      </c>
      <c r="C280" s="5">
        <v>-58542.981485402132</v>
      </c>
      <c r="D280" s="5">
        <v>211695.74043974726</v>
      </c>
      <c r="E280" s="5">
        <v>81076.284722572454</v>
      </c>
      <c r="F280" s="5">
        <f t="shared" si="9"/>
        <v>234229.04367691759</v>
      </c>
      <c r="G280" s="5" t="s">
        <v>1314</v>
      </c>
      <c r="H280" s="5">
        <f t="shared" si="10"/>
        <v>234229.04367691759</v>
      </c>
    </row>
    <row r="281" spans="1:8" x14ac:dyDescent="0.25">
      <c r="A281" t="s">
        <v>552</v>
      </c>
      <c r="B281" t="s">
        <v>553</v>
      </c>
      <c r="C281" s="5">
        <v>13840.783379128767</v>
      </c>
      <c r="D281" s="5">
        <v>77310.404034740524</v>
      </c>
      <c r="E281" s="5">
        <v>22804.610906029608</v>
      </c>
      <c r="F281" s="5">
        <f t="shared" si="9"/>
        <v>113955.79831989889</v>
      </c>
      <c r="G281" s="5">
        <v>29321.604548656938</v>
      </c>
      <c r="H281" s="5">
        <f t="shared" si="10"/>
        <v>143277.40286855583</v>
      </c>
    </row>
    <row r="282" spans="1:8" x14ac:dyDescent="0.25">
      <c r="A282" t="s">
        <v>554</v>
      </c>
      <c r="B282" t="s">
        <v>555</v>
      </c>
      <c r="C282" s="5">
        <v>-80753.872883311313</v>
      </c>
      <c r="D282" s="5">
        <v>306633.6299343126</v>
      </c>
      <c r="E282" s="5">
        <v>105063.96125920111</v>
      </c>
      <c r="F282" s="5">
        <f t="shared" si="9"/>
        <v>330943.71831020241</v>
      </c>
      <c r="G282" s="5">
        <v>-223201.44</v>
      </c>
      <c r="H282" s="5">
        <f t="shared" si="10"/>
        <v>107742.27831020241</v>
      </c>
    </row>
    <row r="283" spans="1:8" x14ac:dyDescent="0.25">
      <c r="A283" t="s">
        <v>556</v>
      </c>
      <c r="B283" t="s">
        <v>557</v>
      </c>
      <c r="C283" s="5">
        <v>54590.48072646503</v>
      </c>
      <c r="D283" s="5">
        <v>283740.65316408884</v>
      </c>
      <c r="E283" s="5">
        <v>76803.360055110243</v>
      </c>
      <c r="F283" s="5">
        <f t="shared" si="9"/>
        <v>415134.49394566409</v>
      </c>
      <c r="G283" s="5" t="s">
        <v>1314</v>
      </c>
      <c r="H283" s="5">
        <f t="shared" si="10"/>
        <v>415134.49394566409</v>
      </c>
    </row>
    <row r="284" spans="1:8" x14ac:dyDescent="0.25">
      <c r="A284" t="s">
        <v>558</v>
      </c>
      <c r="B284" t="s">
        <v>559</v>
      </c>
      <c r="C284" s="5">
        <v>162304.14514494775</v>
      </c>
      <c r="D284" s="5">
        <v>497349.34905133536</v>
      </c>
      <c r="E284" s="5">
        <v>138448.86820826062</v>
      </c>
      <c r="F284" s="5">
        <f t="shared" si="9"/>
        <v>798102.36240454379</v>
      </c>
      <c r="G284" s="5" t="s">
        <v>1314</v>
      </c>
      <c r="H284" s="5">
        <f t="shared" si="10"/>
        <v>798102.36240454379</v>
      </c>
    </row>
    <row r="285" spans="1:8" x14ac:dyDescent="0.25">
      <c r="A285" t="s">
        <v>560</v>
      </c>
      <c r="B285" t="s">
        <v>561</v>
      </c>
      <c r="C285" s="5">
        <v>37480.713388607081</v>
      </c>
      <c r="D285" s="5">
        <v>1030946.2271159039</v>
      </c>
      <c r="E285" s="5">
        <v>361718.57928887941</v>
      </c>
      <c r="F285" s="5">
        <f t="shared" si="9"/>
        <v>1430145.5197933903</v>
      </c>
      <c r="G285" s="5" t="s">
        <v>1314</v>
      </c>
      <c r="H285" s="5">
        <f t="shared" si="10"/>
        <v>1430145.5197933903</v>
      </c>
    </row>
    <row r="286" spans="1:8" x14ac:dyDescent="0.25">
      <c r="A286" t="s">
        <v>562</v>
      </c>
      <c r="B286" t="s">
        <v>563</v>
      </c>
      <c r="C286" s="5">
        <v>72130.088269236003</v>
      </c>
      <c r="D286" s="5">
        <v>202295.60487346319</v>
      </c>
      <c r="E286" s="5">
        <v>73555.308612193447</v>
      </c>
      <c r="F286" s="5">
        <f t="shared" si="9"/>
        <v>347981.00175489264</v>
      </c>
      <c r="G286" s="5">
        <v>276462</v>
      </c>
      <c r="H286" s="5">
        <f t="shared" si="10"/>
        <v>624443.00175489264</v>
      </c>
    </row>
    <row r="287" spans="1:8" x14ac:dyDescent="0.25">
      <c r="A287" t="s">
        <v>564</v>
      </c>
      <c r="B287" t="s">
        <v>565</v>
      </c>
      <c r="C287" s="5">
        <v>40806.315236197908</v>
      </c>
      <c r="D287" s="5">
        <v>215733.71110519214</v>
      </c>
      <c r="E287" s="5">
        <v>77175.442722152075</v>
      </c>
      <c r="F287" s="5">
        <f t="shared" si="9"/>
        <v>333715.46906354208</v>
      </c>
      <c r="G287" s="5" t="s">
        <v>1314</v>
      </c>
      <c r="H287" s="5">
        <f t="shared" si="10"/>
        <v>333715.46906354208</v>
      </c>
    </row>
    <row r="288" spans="1:8" x14ac:dyDescent="0.25">
      <c r="A288" t="s">
        <v>566</v>
      </c>
      <c r="B288" t="s">
        <v>567</v>
      </c>
      <c r="C288" s="5">
        <v>-112912.58355803056</v>
      </c>
      <c r="D288" s="5">
        <v>426234.97588718112</v>
      </c>
      <c r="E288" s="5">
        <v>121672.79785124067</v>
      </c>
      <c r="F288" s="5">
        <f t="shared" si="9"/>
        <v>434995.19018039125</v>
      </c>
      <c r="G288" s="5" t="s">
        <v>1314</v>
      </c>
      <c r="H288" s="5">
        <f t="shared" si="10"/>
        <v>434995.19018039125</v>
      </c>
    </row>
    <row r="289" spans="1:8" x14ac:dyDescent="0.25">
      <c r="A289" t="s">
        <v>568</v>
      </c>
      <c r="B289" t="s">
        <v>569</v>
      </c>
      <c r="C289" s="5">
        <v>-65868.99503396629</v>
      </c>
      <c r="D289" s="5">
        <v>258171.49231878179</v>
      </c>
      <c r="E289" s="5">
        <v>49365.983575962135</v>
      </c>
      <c r="F289" s="5">
        <f t="shared" si="9"/>
        <v>241668.48086077764</v>
      </c>
      <c r="G289" s="5">
        <v>78793.693078918091</v>
      </c>
      <c r="H289" s="5">
        <f t="shared" si="10"/>
        <v>320462.1739396957</v>
      </c>
    </row>
    <row r="290" spans="1:8" x14ac:dyDescent="0.25">
      <c r="A290" t="s">
        <v>570</v>
      </c>
      <c r="B290" t="s">
        <v>571</v>
      </c>
      <c r="C290" s="5">
        <v>-10826.414509991751</v>
      </c>
      <c r="D290" s="5">
        <v>39921.280288094284</v>
      </c>
      <c r="E290" s="5">
        <v>9606.7233025011446</v>
      </c>
      <c r="F290" s="5">
        <f t="shared" si="9"/>
        <v>38701.589080603677</v>
      </c>
      <c r="G290" s="5">
        <v>151181</v>
      </c>
      <c r="H290" s="5">
        <f t="shared" si="10"/>
        <v>189882.58908060368</v>
      </c>
    </row>
    <row r="291" spans="1:8" x14ac:dyDescent="0.25">
      <c r="A291" t="s">
        <v>572</v>
      </c>
      <c r="B291" t="s">
        <v>573</v>
      </c>
      <c r="C291" s="5">
        <v>-102388.91965675108</v>
      </c>
      <c r="D291" s="5">
        <v>380632.03053502698</v>
      </c>
      <c r="E291" s="5">
        <v>107986.93467294209</v>
      </c>
      <c r="F291" s="5">
        <f t="shared" si="9"/>
        <v>386230.04555121798</v>
      </c>
      <c r="G291" s="5" t="s">
        <v>1314</v>
      </c>
      <c r="H291" s="5">
        <f t="shared" si="10"/>
        <v>386230.04555121798</v>
      </c>
    </row>
    <row r="292" spans="1:8" x14ac:dyDescent="0.25">
      <c r="A292" t="s">
        <v>574</v>
      </c>
      <c r="B292" t="s">
        <v>575</v>
      </c>
      <c r="C292" s="5">
        <v>42287.998926690976</v>
      </c>
      <c r="D292" s="5">
        <v>120728.21903421743</v>
      </c>
      <c r="E292" s="5">
        <v>48628.476885518699</v>
      </c>
      <c r="F292" s="5">
        <f t="shared" si="9"/>
        <v>211644.6948464271</v>
      </c>
      <c r="G292" s="5" t="s">
        <v>1314</v>
      </c>
      <c r="H292" s="5">
        <f t="shared" si="10"/>
        <v>211644.6948464271</v>
      </c>
    </row>
    <row r="293" spans="1:8" x14ac:dyDescent="0.25">
      <c r="A293" t="s">
        <v>576</v>
      </c>
      <c r="B293" t="s">
        <v>577</v>
      </c>
      <c r="C293" s="5">
        <v>13820.903872646108</v>
      </c>
      <c r="D293" s="5">
        <v>42386.935701298986</v>
      </c>
      <c r="E293" s="5">
        <v>16906.222719007648</v>
      </c>
      <c r="F293" s="5">
        <f t="shared" si="9"/>
        <v>73114.062292952745</v>
      </c>
      <c r="G293" s="5" t="s">
        <v>1314</v>
      </c>
      <c r="H293" s="5">
        <f t="shared" si="10"/>
        <v>73114.062292952745</v>
      </c>
    </row>
    <row r="294" spans="1:8" x14ac:dyDescent="0.25">
      <c r="A294" t="s">
        <v>578</v>
      </c>
      <c r="B294" t="s">
        <v>579</v>
      </c>
      <c r="C294" s="5">
        <v>-72349.386114833222</v>
      </c>
      <c r="D294" s="5">
        <v>263447.7365516022</v>
      </c>
      <c r="E294" s="5">
        <v>74740.881985253684</v>
      </c>
      <c r="F294" s="5">
        <f t="shared" si="9"/>
        <v>265839.23242202261</v>
      </c>
      <c r="G294" s="5">
        <v>2094371.4844421695</v>
      </c>
      <c r="H294" s="5">
        <f t="shared" si="10"/>
        <v>2360210.7168641919</v>
      </c>
    </row>
    <row r="295" spans="1:8" x14ac:dyDescent="0.25">
      <c r="A295" t="s">
        <v>580</v>
      </c>
      <c r="B295" t="s">
        <v>581</v>
      </c>
      <c r="C295" s="5">
        <v>98543.940790061955</v>
      </c>
      <c r="D295" s="5">
        <v>298808.33453057054</v>
      </c>
      <c r="E295" s="5">
        <v>86137.487716697069</v>
      </c>
      <c r="F295" s="5">
        <f t="shared" si="9"/>
        <v>483489.76303732954</v>
      </c>
      <c r="G295" s="5">
        <v>429477.05409441539</v>
      </c>
      <c r="H295" s="5">
        <f t="shared" si="10"/>
        <v>912966.81713174493</v>
      </c>
    </row>
    <row r="296" spans="1:8" x14ac:dyDescent="0.25">
      <c r="A296" t="s">
        <v>582</v>
      </c>
      <c r="B296" t="s">
        <v>583</v>
      </c>
      <c r="C296" s="5">
        <v>82979.134645193335</v>
      </c>
      <c r="D296" s="5">
        <v>451073.55859414267</v>
      </c>
      <c r="E296" s="5">
        <v>146849.39455461828</v>
      </c>
      <c r="F296" s="5">
        <f t="shared" si="9"/>
        <v>680902.0877939543</v>
      </c>
      <c r="G296" s="5" t="s">
        <v>1314</v>
      </c>
      <c r="H296" s="5">
        <f t="shared" si="10"/>
        <v>680902.0877939543</v>
      </c>
    </row>
    <row r="297" spans="1:8" x14ac:dyDescent="0.25">
      <c r="A297" t="s">
        <v>584</v>
      </c>
      <c r="B297" t="s">
        <v>585</v>
      </c>
      <c r="C297" s="5">
        <v>90812.933753420089</v>
      </c>
      <c r="D297" s="5">
        <v>542768.26403675228</v>
      </c>
      <c r="E297" s="5">
        <v>157208.97706620867</v>
      </c>
      <c r="F297" s="5">
        <f t="shared" si="9"/>
        <v>790790.17485638103</v>
      </c>
      <c r="G297" s="5">
        <v>31009.940295661429</v>
      </c>
      <c r="H297" s="5">
        <f t="shared" si="10"/>
        <v>821800.11515204248</v>
      </c>
    </row>
    <row r="298" spans="1:8" x14ac:dyDescent="0.25">
      <c r="A298" t="s">
        <v>586</v>
      </c>
      <c r="B298" t="s">
        <v>587</v>
      </c>
      <c r="C298" s="5">
        <v>18948.663196007605</v>
      </c>
      <c r="D298" s="5">
        <v>513785.11509557813</v>
      </c>
      <c r="E298" s="5">
        <v>195118.48253448226</v>
      </c>
      <c r="F298" s="5">
        <f t="shared" si="9"/>
        <v>727852.260826068</v>
      </c>
      <c r="G298" s="5" t="s">
        <v>1314</v>
      </c>
      <c r="H298" s="5">
        <f t="shared" si="10"/>
        <v>727852.260826068</v>
      </c>
    </row>
    <row r="299" spans="1:8" x14ac:dyDescent="0.25">
      <c r="A299" t="s">
        <v>588</v>
      </c>
      <c r="B299" t="s">
        <v>589</v>
      </c>
      <c r="C299" s="5">
        <v>-171612.43698245415</v>
      </c>
      <c r="D299" s="5">
        <v>637565.58240433293</v>
      </c>
      <c r="E299" s="5">
        <v>207648.39636241546</v>
      </c>
      <c r="F299" s="5">
        <f t="shared" si="9"/>
        <v>673601.54178429418</v>
      </c>
      <c r="G299" s="5" t="s">
        <v>1314</v>
      </c>
      <c r="H299" s="5">
        <f t="shared" si="10"/>
        <v>673601.54178429418</v>
      </c>
    </row>
    <row r="300" spans="1:8" x14ac:dyDescent="0.25">
      <c r="A300" t="s">
        <v>590</v>
      </c>
      <c r="B300" t="s">
        <v>591</v>
      </c>
      <c r="C300" s="5">
        <v>-49234.263483763883</v>
      </c>
      <c r="D300" s="5">
        <v>181211.51875268028</v>
      </c>
      <c r="E300" s="5">
        <v>60285.495290815365</v>
      </c>
      <c r="F300" s="5">
        <f t="shared" si="9"/>
        <v>192262.75055973176</v>
      </c>
      <c r="G300" s="5">
        <v>132555</v>
      </c>
      <c r="H300" s="5">
        <f t="shared" si="10"/>
        <v>324817.75055973174</v>
      </c>
    </row>
    <row r="301" spans="1:8" x14ac:dyDescent="0.25">
      <c r="A301" t="s">
        <v>592</v>
      </c>
      <c r="B301" t="s">
        <v>593</v>
      </c>
      <c r="C301" s="5">
        <v>44922.141277497976</v>
      </c>
      <c r="D301" s="5">
        <v>228705.81685654586</v>
      </c>
      <c r="E301" s="5">
        <v>68889.277676160389</v>
      </c>
      <c r="F301" s="5">
        <f t="shared" si="9"/>
        <v>342517.23581020423</v>
      </c>
      <c r="G301" s="5" t="s">
        <v>1314</v>
      </c>
      <c r="H301" s="5">
        <f t="shared" si="10"/>
        <v>342517.23581020423</v>
      </c>
    </row>
    <row r="302" spans="1:8" x14ac:dyDescent="0.25">
      <c r="A302" t="s">
        <v>594</v>
      </c>
      <c r="B302" t="s">
        <v>595</v>
      </c>
      <c r="C302" s="5">
        <v>46579.307669556962</v>
      </c>
      <c r="D302" s="5">
        <v>132808.08576433023</v>
      </c>
      <c r="E302" s="5">
        <v>37546.99356935962</v>
      </c>
      <c r="F302" s="5">
        <f t="shared" si="9"/>
        <v>216934.38700324681</v>
      </c>
      <c r="G302" s="5" t="s">
        <v>1314</v>
      </c>
      <c r="H302" s="5">
        <f t="shared" si="10"/>
        <v>216934.38700324681</v>
      </c>
    </row>
    <row r="303" spans="1:8" x14ac:dyDescent="0.25">
      <c r="A303" t="s">
        <v>596</v>
      </c>
      <c r="B303" t="s">
        <v>597</v>
      </c>
      <c r="C303" s="5">
        <v>-74001.120122615888</v>
      </c>
      <c r="D303" s="5">
        <v>284261.62087387696</v>
      </c>
      <c r="E303" s="5">
        <v>84163.012059904635</v>
      </c>
      <c r="F303" s="5">
        <f t="shared" si="9"/>
        <v>294423.51281116571</v>
      </c>
      <c r="G303" s="5" t="s">
        <v>1314</v>
      </c>
      <c r="H303" s="5">
        <f t="shared" si="10"/>
        <v>294423.51281116571</v>
      </c>
    </row>
    <row r="304" spans="1:8" x14ac:dyDescent="0.25">
      <c r="A304" t="s">
        <v>598</v>
      </c>
      <c r="B304" t="s">
        <v>599</v>
      </c>
      <c r="C304" s="5">
        <v>83811.415007437216</v>
      </c>
      <c r="D304" s="5">
        <v>452705.28141402017</v>
      </c>
      <c r="E304" s="5">
        <v>132402.26914816618</v>
      </c>
      <c r="F304" s="5">
        <f t="shared" si="9"/>
        <v>668918.96556962351</v>
      </c>
      <c r="G304" s="5" t="s">
        <v>1314</v>
      </c>
      <c r="H304" s="5">
        <f t="shared" si="10"/>
        <v>668918.96556962351</v>
      </c>
    </row>
    <row r="305" spans="1:8" x14ac:dyDescent="0.25">
      <c r="A305" t="s">
        <v>600</v>
      </c>
      <c r="B305" t="s">
        <v>601</v>
      </c>
      <c r="C305" s="5">
        <v>8824.4411139600998</v>
      </c>
      <c r="D305" s="5">
        <v>255586.64238602796</v>
      </c>
      <c r="E305" s="5">
        <v>81441.854952531954</v>
      </c>
      <c r="F305" s="5">
        <f t="shared" si="9"/>
        <v>345852.93845252006</v>
      </c>
      <c r="G305" s="5">
        <v>-1510677</v>
      </c>
      <c r="H305" s="5">
        <f t="shared" si="10"/>
        <v>-1164824.0615474801</v>
      </c>
    </row>
    <row r="306" spans="1:8" x14ac:dyDescent="0.25">
      <c r="A306" t="s">
        <v>602</v>
      </c>
      <c r="B306" t="s">
        <v>603</v>
      </c>
      <c r="C306" s="5">
        <v>0</v>
      </c>
      <c r="D306" s="5">
        <v>491342.40823824954</v>
      </c>
      <c r="E306" s="5">
        <v>144386.90920950216</v>
      </c>
      <c r="F306" s="5">
        <f t="shared" si="9"/>
        <v>635729.31744775176</v>
      </c>
      <c r="G306" s="5">
        <v>331762</v>
      </c>
      <c r="H306" s="5">
        <f t="shared" si="10"/>
        <v>967491.31744775176</v>
      </c>
    </row>
    <row r="307" spans="1:8" x14ac:dyDescent="0.25">
      <c r="A307" t="s">
        <v>604</v>
      </c>
      <c r="B307" t="s">
        <v>605</v>
      </c>
      <c r="C307" s="5">
        <v>9318.8140646490956</v>
      </c>
      <c r="D307" s="5">
        <v>45666.510416243647</v>
      </c>
      <c r="E307" s="5">
        <v>17476.449893403285</v>
      </c>
      <c r="F307" s="5">
        <f t="shared" si="9"/>
        <v>72461.77437429603</v>
      </c>
      <c r="G307" s="5" t="s">
        <v>1314</v>
      </c>
      <c r="H307" s="5">
        <f t="shared" si="10"/>
        <v>72461.77437429603</v>
      </c>
    </row>
    <row r="308" spans="1:8" x14ac:dyDescent="0.25">
      <c r="A308" t="s">
        <v>606</v>
      </c>
      <c r="B308" t="s">
        <v>607</v>
      </c>
      <c r="C308" s="5">
        <v>34565.743425474095</v>
      </c>
      <c r="D308" s="5">
        <v>981564.18133626226</v>
      </c>
      <c r="E308" s="5">
        <v>317439.44790834037</v>
      </c>
      <c r="F308" s="5">
        <f t="shared" si="9"/>
        <v>1333569.3726700768</v>
      </c>
      <c r="G308" s="5">
        <v>-1146819</v>
      </c>
      <c r="H308" s="5">
        <f t="shared" si="10"/>
        <v>186750.37267007679</v>
      </c>
    </row>
    <row r="309" spans="1:8" x14ac:dyDescent="0.25">
      <c r="A309" t="s">
        <v>608</v>
      </c>
      <c r="B309" t="s">
        <v>609</v>
      </c>
      <c r="C309" s="5">
        <v>49176.752060992025</v>
      </c>
      <c r="D309" s="5">
        <v>139460.86013899362</v>
      </c>
      <c r="E309" s="5">
        <v>53840.159102386999</v>
      </c>
      <c r="F309" s="5">
        <f t="shared" si="9"/>
        <v>242477.77130237265</v>
      </c>
      <c r="G309" s="5" t="s">
        <v>1314</v>
      </c>
      <c r="H309" s="5">
        <f t="shared" si="10"/>
        <v>242477.77130237265</v>
      </c>
    </row>
    <row r="310" spans="1:8" x14ac:dyDescent="0.25">
      <c r="A310" t="s">
        <v>610</v>
      </c>
      <c r="B310" t="s">
        <v>611</v>
      </c>
      <c r="C310" s="5">
        <v>16305.98759818538</v>
      </c>
      <c r="D310" s="5">
        <v>89781.061859893802</v>
      </c>
      <c r="E310" s="5">
        <v>33335.302211492839</v>
      </c>
      <c r="F310" s="5">
        <f t="shared" si="9"/>
        <v>139422.35166957203</v>
      </c>
      <c r="G310" s="5">
        <v>13459</v>
      </c>
      <c r="H310" s="5">
        <f t="shared" si="10"/>
        <v>152881.35166957203</v>
      </c>
    </row>
    <row r="311" spans="1:8" x14ac:dyDescent="0.25">
      <c r="A311" t="s">
        <v>612</v>
      </c>
      <c r="B311" t="s">
        <v>613</v>
      </c>
      <c r="C311" s="5">
        <v>25209.187187239426</v>
      </c>
      <c r="D311" s="5">
        <v>139810.20242249404</v>
      </c>
      <c r="E311" s="5">
        <v>38655.164981561218</v>
      </c>
      <c r="F311" s="5">
        <f t="shared" si="9"/>
        <v>203674.5545912947</v>
      </c>
      <c r="G311" s="5">
        <v>301051</v>
      </c>
      <c r="H311" s="5">
        <f t="shared" si="10"/>
        <v>504725.55459129473</v>
      </c>
    </row>
    <row r="312" spans="1:8" x14ac:dyDescent="0.25">
      <c r="A312" t="s">
        <v>614</v>
      </c>
      <c r="B312" t="s">
        <v>615</v>
      </c>
      <c r="C312" s="5">
        <v>114968.49126491213</v>
      </c>
      <c r="D312" s="5">
        <v>347568.14846026211</v>
      </c>
      <c r="E312" s="5">
        <v>108875.29198268973</v>
      </c>
      <c r="F312" s="5">
        <f t="shared" si="9"/>
        <v>571411.93170786393</v>
      </c>
      <c r="G312" s="5">
        <v>84824.934221696138</v>
      </c>
      <c r="H312" s="5">
        <f t="shared" si="10"/>
        <v>656236.86592956004</v>
      </c>
    </row>
    <row r="313" spans="1:8" x14ac:dyDescent="0.25">
      <c r="A313" t="s">
        <v>616</v>
      </c>
      <c r="B313" t="s">
        <v>617</v>
      </c>
      <c r="C313" s="5">
        <v>8285.2582115340847</v>
      </c>
      <c r="D313" s="5">
        <v>243570.51344780449</v>
      </c>
      <c r="E313" s="5">
        <v>56497.833111172629</v>
      </c>
      <c r="F313" s="5">
        <f t="shared" si="9"/>
        <v>308353.60477051121</v>
      </c>
      <c r="G313" s="5" t="s">
        <v>1314</v>
      </c>
      <c r="H313" s="5">
        <f t="shared" si="10"/>
        <v>308353.60477051121</v>
      </c>
    </row>
    <row r="314" spans="1:8" x14ac:dyDescent="0.25">
      <c r="A314" t="s">
        <v>618</v>
      </c>
      <c r="B314" t="s">
        <v>619</v>
      </c>
      <c r="C314" s="5">
        <v>9190.5160226110602</v>
      </c>
      <c r="D314" s="5">
        <v>255551.64804223474</v>
      </c>
      <c r="E314" s="5">
        <v>105044.41186755092</v>
      </c>
      <c r="F314" s="5">
        <f t="shared" si="9"/>
        <v>369786.57593239669</v>
      </c>
      <c r="G314" s="5">
        <v>7860</v>
      </c>
      <c r="H314" s="5">
        <f t="shared" si="10"/>
        <v>377646.57593239669</v>
      </c>
    </row>
    <row r="315" spans="1:8" x14ac:dyDescent="0.25">
      <c r="A315" t="s">
        <v>620</v>
      </c>
      <c r="B315" t="s">
        <v>621</v>
      </c>
      <c r="C315" s="5">
        <v>3632.8080066661423</v>
      </c>
      <c r="D315" s="5">
        <v>99797.370231665613</v>
      </c>
      <c r="E315" s="5">
        <v>35642.625724190948</v>
      </c>
      <c r="F315" s="5">
        <f t="shared" si="9"/>
        <v>139072.80396252271</v>
      </c>
      <c r="G315" s="5">
        <v>10608</v>
      </c>
      <c r="H315" s="5">
        <f t="shared" si="10"/>
        <v>149680.80396252271</v>
      </c>
    </row>
    <row r="316" spans="1:8" x14ac:dyDescent="0.25">
      <c r="A316" t="s">
        <v>622</v>
      </c>
      <c r="B316" t="s">
        <v>623</v>
      </c>
      <c r="C316" s="5">
        <v>-337096.68012568081</v>
      </c>
      <c r="D316" s="5">
        <v>1231995.3035753744</v>
      </c>
      <c r="E316" s="5">
        <v>444261.36126533418</v>
      </c>
      <c r="F316" s="5">
        <f t="shared" si="9"/>
        <v>1339159.9847150277</v>
      </c>
      <c r="G316" s="5" t="s">
        <v>1314</v>
      </c>
      <c r="H316" s="5">
        <f t="shared" si="10"/>
        <v>1339159.9847150277</v>
      </c>
    </row>
    <row r="317" spans="1:8" x14ac:dyDescent="0.25">
      <c r="A317" t="s">
        <v>624</v>
      </c>
      <c r="B317" t="s">
        <v>625</v>
      </c>
      <c r="C317" s="5">
        <v>3598.1016618740396</v>
      </c>
      <c r="D317" s="5">
        <v>152588.27162398075</v>
      </c>
      <c r="E317" s="5">
        <v>18501.806986631826</v>
      </c>
      <c r="F317" s="5">
        <f t="shared" si="9"/>
        <v>174688.18027248661</v>
      </c>
      <c r="G317" s="5" t="s">
        <v>1314</v>
      </c>
      <c r="H317" s="5">
        <f t="shared" si="10"/>
        <v>174688.18027248661</v>
      </c>
    </row>
    <row r="318" spans="1:8" x14ac:dyDescent="0.25">
      <c r="A318" t="s">
        <v>626</v>
      </c>
      <c r="B318" t="s">
        <v>627</v>
      </c>
      <c r="C318" s="5">
        <v>-224214.54013960416</v>
      </c>
      <c r="D318" s="5">
        <v>783857.63609877415</v>
      </c>
      <c r="E318" s="5">
        <v>288798.51976243965</v>
      </c>
      <c r="F318" s="5">
        <f t="shared" si="9"/>
        <v>848441.61572160968</v>
      </c>
      <c r="G318" s="5">
        <v>519557.06151348492</v>
      </c>
      <c r="H318" s="5">
        <f t="shared" si="10"/>
        <v>1367998.6772350946</v>
      </c>
    </row>
    <row r="319" spans="1:8" x14ac:dyDescent="0.25">
      <c r="A319" t="s">
        <v>628</v>
      </c>
      <c r="B319" t="s">
        <v>629</v>
      </c>
      <c r="C319" s="5">
        <v>5377.3564247439863</v>
      </c>
      <c r="D319" s="5">
        <v>157593.46028945412</v>
      </c>
      <c r="E319" s="5">
        <v>59685.751005808197</v>
      </c>
      <c r="F319" s="5">
        <f t="shared" si="9"/>
        <v>222656.56772000628</v>
      </c>
      <c r="G319" s="5" t="s">
        <v>1314</v>
      </c>
      <c r="H319" s="5">
        <f t="shared" si="10"/>
        <v>222656.56772000628</v>
      </c>
    </row>
    <row r="320" spans="1:8" x14ac:dyDescent="0.25">
      <c r="A320" t="s">
        <v>630</v>
      </c>
      <c r="B320" t="s">
        <v>631</v>
      </c>
      <c r="C320" s="5">
        <v>134392.71047385441</v>
      </c>
      <c r="D320" s="5">
        <v>450434.43612447142</v>
      </c>
      <c r="E320" s="5">
        <v>174623.8557787048</v>
      </c>
      <c r="F320" s="5">
        <f t="shared" si="9"/>
        <v>759451.00237703067</v>
      </c>
      <c r="G320" s="5">
        <v>5648</v>
      </c>
      <c r="H320" s="5">
        <f t="shared" si="10"/>
        <v>765099.00237703067</v>
      </c>
    </row>
    <row r="321" spans="1:8" x14ac:dyDescent="0.25">
      <c r="A321" t="s">
        <v>632</v>
      </c>
      <c r="B321" t="s">
        <v>633</v>
      </c>
      <c r="C321" s="5">
        <v>8798.5404221287317</v>
      </c>
      <c r="D321" s="5">
        <v>245277.35589624947</v>
      </c>
      <c r="E321" s="5">
        <v>70551.769889006449</v>
      </c>
      <c r="F321" s="5">
        <f t="shared" si="9"/>
        <v>324627.66620738467</v>
      </c>
      <c r="G321" s="5" t="s">
        <v>1314</v>
      </c>
      <c r="H321" s="5">
        <f t="shared" si="10"/>
        <v>324627.66620738467</v>
      </c>
    </row>
    <row r="322" spans="1:8" x14ac:dyDescent="0.25">
      <c r="A322" t="s">
        <v>634</v>
      </c>
      <c r="B322" t="s">
        <v>635</v>
      </c>
      <c r="C322" s="5">
        <v>23548.992363599464</v>
      </c>
      <c r="D322" s="5">
        <v>123137.63273360078</v>
      </c>
      <c r="E322" s="5">
        <v>50115.636502669746</v>
      </c>
      <c r="F322" s="5">
        <f t="shared" si="9"/>
        <v>196802.26159986999</v>
      </c>
      <c r="G322" s="5" t="s">
        <v>1314</v>
      </c>
      <c r="H322" s="5">
        <f t="shared" si="10"/>
        <v>196802.26159986999</v>
      </c>
    </row>
    <row r="323" spans="1:8" x14ac:dyDescent="0.25">
      <c r="A323" t="s">
        <v>636</v>
      </c>
      <c r="B323" t="s">
        <v>637</v>
      </c>
      <c r="C323" s="5">
        <v>50830.408702730099</v>
      </c>
      <c r="D323" s="5">
        <v>268875.81314706791</v>
      </c>
      <c r="E323" s="5">
        <v>89159.881596715131</v>
      </c>
      <c r="F323" s="5">
        <f t="shared" si="9"/>
        <v>408866.10344651312</v>
      </c>
      <c r="G323" s="5" t="s">
        <v>1314</v>
      </c>
      <c r="H323" s="5">
        <f t="shared" si="10"/>
        <v>408866.10344651312</v>
      </c>
    </row>
    <row r="324" spans="1:8" x14ac:dyDescent="0.25">
      <c r="A324" t="s">
        <v>638</v>
      </c>
      <c r="B324" t="s">
        <v>639</v>
      </c>
      <c r="C324" s="5">
        <v>-160133.62927048758</v>
      </c>
      <c r="D324" s="5">
        <v>610863.0329383153</v>
      </c>
      <c r="E324" s="5">
        <v>199612.91266840708</v>
      </c>
      <c r="F324" s="5">
        <f t="shared" si="9"/>
        <v>650342.3163362348</v>
      </c>
      <c r="G324" s="5" t="s">
        <v>1314</v>
      </c>
      <c r="H324" s="5">
        <f t="shared" si="10"/>
        <v>650342.3163362348</v>
      </c>
    </row>
    <row r="325" spans="1:8" x14ac:dyDescent="0.25">
      <c r="A325" t="s">
        <v>640</v>
      </c>
      <c r="B325" t="s">
        <v>641</v>
      </c>
      <c r="C325" s="5">
        <v>3268.6805612828102</v>
      </c>
      <c r="D325" s="5">
        <v>92166.949416061965</v>
      </c>
      <c r="E325" s="5">
        <v>30448.902531238156</v>
      </c>
      <c r="F325" s="5">
        <f t="shared" si="9"/>
        <v>125884.53250858292</v>
      </c>
      <c r="G325" s="5">
        <v>-41235.152249087143</v>
      </c>
      <c r="H325" s="5">
        <f t="shared" si="10"/>
        <v>84649.380259495782</v>
      </c>
    </row>
    <row r="326" spans="1:8" x14ac:dyDescent="0.25">
      <c r="A326" t="s">
        <v>642</v>
      </c>
      <c r="B326" t="s">
        <v>643</v>
      </c>
      <c r="C326" s="5">
        <v>105350.92099060935</v>
      </c>
      <c r="D326" s="5">
        <v>312562.53787942196</v>
      </c>
      <c r="E326" s="5">
        <v>85099.541349594219</v>
      </c>
      <c r="F326" s="5">
        <f t="shared" si="9"/>
        <v>503013.00021962554</v>
      </c>
      <c r="G326" s="5" t="s">
        <v>1314</v>
      </c>
      <c r="H326" s="5">
        <f t="shared" si="10"/>
        <v>503013.00021962554</v>
      </c>
    </row>
    <row r="327" spans="1:8" x14ac:dyDescent="0.25">
      <c r="A327" t="s">
        <v>644</v>
      </c>
      <c r="B327" t="s">
        <v>645</v>
      </c>
      <c r="C327" s="5">
        <v>-27316.977277380316</v>
      </c>
      <c r="D327" s="5">
        <v>91938.885798080562</v>
      </c>
      <c r="E327" s="5">
        <v>28906.901263247855</v>
      </c>
      <c r="F327" s="5">
        <f t="shared" si="9"/>
        <v>93528.809783948105</v>
      </c>
      <c r="G327" s="5" t="s">
        <v>1314</v>
      </c>
      <c r="H327" s="5">
        <f t="shared" si="10"/>
        <v>93528.809783948105</v>
      </c>
    </row>
    <row r="328" spans="1:8" x14ac:dyDescent="0.25">
      <c r="A328" t="s">
        <v>646</v>
      </c>
      <c r="B328" t="s">
        <v>647</v>
      </c>
      <c r="C328" s="5">
        <v>30846.946903137556</v>
      </c>
      <c r="D328" s="5">
        <v>92051.177066045959</v>
      </c>
      <c r="E328" s="5">
        <v>25259.226840336443</v>
      </c>
      <c r="F328" s="5">
        <f t="shared" si="9"/>
        <v>148157.35080951994</v>
      </c>
      <c r="G328" s="5" t="s">
        <v>1314</v>
      </c>
      <c r="H328" s="5">
        <f t="shared" si="10"/>
        <v>148157.35080951994</v>
      </c>
    </row>
    <row r="329" spans="1:8" x14ac:dyDescent="0.25">
      <c r="A329" t="s">
        <v>648</v>
      </c>
      <c r="B329" t="s">
        <v>649</v>
      </c>
      <c r="C329" s="5">
        <v>264723.30838291341</v>
      </c>
      <c r="D329" s="5">
        <v>762808.34013284976</v>
      </c>
      <c r="E329" s="5">
        <v>303318.68677504419</v>
      </c>
      <c r="F329" s="5">
        <f t="shared" si="9"/>
        <v>1330850.3352908073</v>
      </c>
      <c r="G329" s="5" t="s">
        <v>1314</v>
      </c>
      <c r="H329" s="5">
        <f t="shared" si="10"/>
        <v>1330850.3352908073</v>
      </c>
    </row>
    <row r="330" spans="1:8" x14ac:dyDescent="0.25">
      <c r="A330" t="s">
        <v>650</v>
      </c>
      <c r="B330" t="s">
        <v>651</v>
      </c>
      <c r="C330" s="5">
        <v>-31203.692271575041</v>
      </c>
      <c r="D330" s="5">
        <v>119190.47278356345</v>
      </c>
      <c r="E330" s="5">
        <v>37029.272415270301</v>
      </c>
      <c r="F330" s="5">
        <f t="shared" ref="F330:F393" si="11">SUM(C330:E330)</f>
        <v>125016.05292725872</v>
      </c>
      <c r="G330" s="5">
        <v>320895.6157901641</v>
      </c>
      <c r="H330" s="5">
        <f t="shared" ref="H330:H393" si="12">IFERROR(F330+G330,F330)</f>
        <v>445911.66871742281</v>
      </c>
    </row>
    <row r="331" spans="1:8" x14ac:dyDescent="0.25">
      <c r="A331" t="s">
        <v>652</v>
      </c>
      <c r="B331" t="s">
        <v>653</v>
      </c>
      <c r="C331" s="5">
        <v>0</v>
      </c>
      <c r="D331" s="5">
        <v>211182.02421312488</v>
      </c>
      <c r="E331" s="5">
        <v>81626.623363903404</v>
      </c>
      <c r="F331" s="5">
        <f t="shared" si="11"/>
        <v>292808.64757702826</v>
      </c>
      <c r="G331" s="5" t="s">
        <v>1314</v>
      </c>
      <c r="H331" s="5">
        <f t="shared" si="12"/>
        <v>292808.64757702826</v>
      </c>
    </row>
    <row r="332" spans="1:8" x14ac:dyDescent="0.25">
      <c r="A332" t="s">
        <v>654</v>
      </c>
      <c r="B332" t="s">
        <v>655</v>
      </c>
      <c r="C332" s="5">
        <v>-175793.98315842287</v>
      </c>
      <c r="D332" s="5">
        <v>662411.67630304478</v>
      </c>
      <c r="E332" s="5">
        <v>207763.66578416934</v>
      </c>
      <c r="F332" s="5">
        <f t="shared" si="11"/>
        <v>694381.35892879125</v>
      </c>
      <c r="G332" s="5" t="s">
        <v>1314</v>
      </c>
      <c r="H332" s="5">
        <f t="shared" si="12"/>
        <v>694381.35892879125</v>
      </c>
    </row>
    <row r="333" spans="1:8" x14ac:dyDescent="0.25">
      <c r="A333" t="s">
        <v>656</v>
      </c>
      <c r="B333" t="s">
        <v>657</v>
      </c>
      <c r="C333" s="5">
        <v>102465.43838225887</v>
      </c>
      <c r="D333" s="5">
        <v>573847.47161400865</v>
      </c>
      <c r="E333" s="5">
        <v>160663.51618149271</v>
      </c>
      <c r="F333" s="5">
        <f t="shared" si="11"/>
        <v>836976.42617776024</v>
      </c>
      <c r="G333" s="5">
        <v>-1295703</v>
      </c>
      <c r="H333" s="5">
        <f t="shared" si="12"/>
        <v>-458726.57382223976</v>
      </c>
    </row>
    <row r="334" spans="1:8" x14ac:dyDescent="0.25">
      <c r="A334" t="s">
        <v>658</v>
      </c>
      <c r="B334" t="s">
        <v>659</v>
      </c>
      <c r="C334" s="5">
        <v>13723.914158958025</v>
      </c>
      <c r="D334" s="5">
        <v>386924.27449140151</v>
      </c>
      <c r="E334" s="5">
        <v>108545.08207298181</v>
      </c>
      <c r="F334" s="5">
        <f t="shared" si="11"/>
        <v>509193.27072334132</v>
      </c>
      <c r="G334" s="5" t="s">
        <v>1314</v>
      </c>
      <c r="H334" s="5">
        <f t="shared" si="12"/>
        <v>509193.27072334132</v>
      </c>
    </row>
    <row r="335" spans="1:8" x14ac:dyDescent="0.25">
      <c r="A335" t="s">
        <v>660</v>
      </c>
      <c r="B335" t="s">
        <v>661</v>
      </c>
      <c r="C335" s="5">
        <v>115874.16738825964</v>
      </c>
      <c r="D335" s="5">
        <v>326054.06419298588</v>
      </c>
      <c r="E335" s="5">
        <v>125716.38145942727</v>
      </c>
      <c r="F335" s="5">
        <f t="shared" si="11"/>
        <v>567644.61304067285</v>
      </c>
      <c r="G335" s="5">
        <v>12551666</v>
      </c>
      <c r="H335" s="5">
        <f t="shared" si="12"/>
        <v>13119310.613040673</v>
      </c>
    </row>
    <row r="336" spans="1:8" x14ac:dyDescent="0.25">
      <c r="A336" t="s">
        <v>662</v>
      </c>
      <c r="B336" t="s">
        <v>663</v>
      </c>
      <c r="C336" s="5">
        <v>3773.272983938019</v>
      </c>
      <c r="D336" s="5">
        <v>107392.30288703415</v>
      </c>
      <c r="E336" s="5">
        <v>45239.191256677019</v>
      </c>
      <c r="F336" s="5">
        <f t="shared" si="11"/>
        <v>156404.76712764919</v>
      </c>
      <c r="G336" s="5" t="s">
        <v>1314</v>
      </c>
      <c r="H336" s="5">
        <f t="shared" si="12"/>
        <v>156404.76712764919</v>
      </c>
    </row>
    <row r="337" spans="1:8" x14ac:dyDescent="0.25">
      <c r="A337" t="s">
        <v>664</v>
      </c>
      <c r="B337" t="s">
        <v>665</v>
      </c>
      <c r="C337" s="5">
        <v>-69462.659667435728</v>
      </c>
      <c r="D337" s="5">
        <v>261337.76129837986</v>
      </c>
      <c r="E337" s="5">
        <v>87251.300016373396</v>
      </c>
      <c r="F337" s="5">
        <f t="shared" si="11"/>
        <v>279126.40164731751</v>
      </c>
      <c r="G337" s="5" t="s">
        <v>1314</v>
      </c>
      <c r="H337" s="5">
        <f t="shared" si="12"/>
        <v>279126.40164731751</v>
      </c>
    </row>
    <row r="338" spans="1:8" x14ac:dyDescent="0.25">
      <c r="A338" t="s">
        <v>666</v>
      </c>
      <c r="B338" t="s">
        <v>667</v>
      </c>
      <c r="C338" s="5">
        <v>-69851.19480524346</v>
      </c>
      <c r="D338" s="5">
        <v>267743.49574715836</v>
      </c>
      <c r="E338" s="5">
        <v>104262.44786532372</v>
      </c>
      <c r="F338" s="5">
        <f t="shared" si="11"/>
        <v>302154.74880723865</v>
      </c>
      <c r="G338" s="5" t="s">
        <v>1314</v>
      </c>
      <c r="H338" s="5">
        <f t="shared" si="12"/>
        <v>302154.74880723865</v>
      </c>
    </row>
    <row r="339" spans="1:8" x14ac:dyDescent="0.25">
      <c r="A339" t="s">
        <v>668</v>
      </c>
      <c r="B339" t="s">
        <v>669</v>
      </c>
      <c r="C339" s="5">
        <v>94720.4809100407</v>
      </c>
      <c r="D339" s="5">
        <v>284670.70538512681</v>
      </c>
      <c r="E339" s="5">
        <v>92184.213227543572</v>
      </c>
      <c r="F339" s="5">
        <f t="shared" si="11"/>
        <v>471575.39952271112</v>
      </c>
      <c r="G339" s="5" t="s">
        <v>1314</v>
      </c>
      <c r="H339" s="5">
        <f t="shared" si="12"/>
        <v>471575.39952271112</v>
      </c>
    </row>
    <row r="340" spans="1:8" x14ac:dyDescent="0.25">
      <c r="A340" t="s">
        <v>670</v>
      </c>
      <c r="B340" t="s">
        <v>671</v>
      </c>
      <c r="C340" s="5">
        <v>8251.3560569719048</v>
      </c>
      <c r="D340" s="5">
        <v>26152.803145688413</v>
      </c>
      <c r="E340" s="5">
        <v>4172.2665502755663</v>
      </c>
      <c r="F340" s="5">
        <f t="shared" si="11"/>
        <v>38576.425752935887</v>
      </c>
      <c r="G340" s="5" t="s">
        <v>1314</v>
      </c>
      <c r="H340" s="5">
        <f t="shared" si="12"/>
        <v>38576.425752935887</v>
      </c>
    </row>
    <row r="341" spans="1:8" x14ac:dyDescent="0.25">
      <c r="A341" t="s">
        <v>672</v>
      </c>
      <c r="B341" t="s">
        <v>673</v>
      </c>
      <c r="C341" s="5">
        <v>2992.8058679907444</v>
      </c>
      <c r="D341" s="5">
        <v>80472.740064026075</v>
      </c>
      <c r="E341" s="5">
        <v>33065.659936032302</v>
      </c>
      <c r="F341" s="5">
        <f t="shared" si="11"/>
        <v>116531.20586804912</v>
      </c>
      <c r="G341" s="5" t="s">
        <v>1314</v>
      </c>
      <c r="H341" s="5">
        <f t="shared" si="12"/>
        <v>116531.20586804912</v>
      </c>
    </row>
    <row r="342" spans="1:8" x14ac:dyDescent="0.25">
      <c r="A342" t="s">
        <v>674</v>
      </c>
      <c r="B342" t="s">
        <v>675</v>
      </c>
      <c r="C342" s="5">
        <v>-37378.30242912456</v>
      </c>
      <c r="D342" s="5">
        <v>131902.73300177601</v>
      </c>
      <c r="E342" s="5">
        <v>54032.935172349884</v>
      </c>
      <c r="F342" s="5">
        <f t="shared" si="11"/>
        <v>148557.36574500133</v>
      </c>
      <c r="G342" s="5">
        <v>260964.35284890124</v>
      </c>
      <c r="H342" s="5">
        <f t="shared" si="12"/>
        <v>409521.71859390254</v>
      </c>
    </row>
    <row r="343" spans="1:8" x14ac:dyDescent="0.25">
      <c r="A343" t="s">
        <v>676</v>
      </c>
      <c r="B343" t="s">
        <v>677</v>
      </c>
      <c r="C343" s="5">
        <v>15788.70274836267</v>
      </c>
      <c r="D343" s="5">
        <v>78754.484626210542</v>
      </c>
      <c r="E343" s="5">
        <v>31234.563651928416</v>
      </c>
      <c r="F343" s="5">
        <f t="shared" si="11"/>
        <v>125777.75102650163</v>
      </c>
      <c r="G343" s="5" t="s">
        <v>1314</v>
      </c>
      <c r="H343" s="5">
        <f t="shared" si="12"/>
        <v>125777.75102650163</v>
      </c>
    </row>
    <row r="344" spans="1:8" x14ac:dyDescent="0.25">
      <c r="A344" t="s">
        <v>678</v>
      </c>
      <c r="B344" t="s">
        <v>679</v>
      </c>
      <c r="C344" s="5">
        <v>-183222.6613628726</v>
      </c>
      <c r="D344" s="5">
        <v>714512.93912998796</v>
      </c>
      <c r="E344" s="5">
        <v>199950.66864430613</v>
      </c>
      <c r="F344" s="5">
        <f t="shared" si="11"/>
        <v>731240.94641142152</v>
      </c>
      <c r="G344" s="5">
        <v>-2524854.7265014309</v>
      </c>
      <c r="H344" s="5">
        <f t="shared" si="12"/>
        <v>-1793613.7800900093</v>
      </c>
    </row>
    <row r="345" spans="1:8" x14ac:dyDescent="0.25">
      <c r="A345" t="s">
        <v>680</v>
      </c>
      <c r="B345" t="s">
        <v>681</v>
      </c>
      <c r="C345" s="5">
        <v>-126822.11883673392</v>
      </c>
      <c r="D345" s="5">
        <v>483683.13601967494</v>
      </c>
      <c r="E345" s="5">
        <v>167328.36380151636</v>
      </c>
      <c r="F345" s="5">
        <f t="shared" si="11"/>
        <v>524189.38098445738</v>
      </c>
      <c r="G345" s="5">
        <v>28990</v>
      </c>
      <c r="H345" s="5">
        <f t="shared" si="12"/>
        <v>553179.38098445744</v>
      </c>
    </row>
    <row r="346" spans="1:8" x14ac:dyDescent="0.25">
      <c r="A346" t="s">
        <v>682</v>
      </c>
      <c r="B346" t="s">
        <v>683</v>
      </c>
      <c r="C346" s="5">
        <v>-60118.423670229276</v>
      </c>
      <c r="D346" s="5">
        <v>220443.23789446973</v>
      </c>
      <c r="E346" s="5">
        <v>78222.920421091345</v>
      </c>
      <c r="F346" s="5">
        <f t="shared" si="11"/>
        <v>238547.7346453318</v>
      </c>
      <c r="G346" s="5" t="s">
        <v>1314</v>
      </c>
      <c r="H346" s="5">
        <f t="shared" si="12"/>
        <v>238547.7346453318</v>
      </c>
    </row>
    <row r="347" spans="1:8" x14ac:dyDescent="0.25">
      <c r="A347" t="s">
        <v>684</v>
      </c>
      <c r="B347" t="s">
        <v>685</v>
      </c>
      <c r="C347" s="5">
        <v>-96146.325713838145</v>
      </c>
      <c r="D347" s="5">
        <v>353347.55617646564</v>
      </c>
      <c r="E347" s="5">
        <v>107818.20579165121</v>
      </c>
      <c r="F347" s="5">
        <f t="shared" si="11"/>
        <v>365019.4362542787</v>
      </c>
      <c r="G347" s="5">
        <v>5889.347556449884</v>
      </c>
      <c r="H347" s="5">
        <f t="shared" si="12"/>
        <v>370908.78381072858</v>
      </c>
    </row>
    <row r="348" spans="1:8" x14ac:dyDescent="0.25">
      <c r="A348" t="s">
        <v>686</v>
      </c>
      <c r="B348" t="s">
        <v>687</v>
      </c>
      <c r="C348" s="5">
        <v>24032.909644972788</v>
      </c>
      <c r="D348" s="5">
        <v>126337.73939761854</v>
      </c>
      <c r="E348" s="5">
        <v>44309.857039999275</v>
      </c>
      <c r="F348" s="5">
        <f t="shared" si="11"/>
        <v>194680.50608259061</v>
      </c>
      <c r="G348" s="5" t="s">
        <v>1314</v>
      </c>
      <c r="H348" s="5">
        <f t="shared" si="12"/>
        <v>194680.50608259061</v>
      </c>
    </row>
    <row r="349" spans="1:8" x14ac:dyDescent="0.25">
      <c r="A349" t="s">
        <v>688</v>
      </c>
      <c r="B349" t="s">
        <v>689</v>
      </c>
      <c r="C349" s="5">
        <v>17521.878410318306</v>
      </c>
      <c r="D349" s="5">
        <v>53805.033496534277</v>
      </c>
      <c r="E349" s="5">
        <v>17616.593196759735</v>
      </c>
      <c r="F349" s="5">
        <f t="shared" si="11"/>
        <v>88943.505103612319</v>
      </c>
      <c r="G349" s="5">
        <v>8784.6164383561645</v>
      </c>
      <c r="H349" s="5">
        <f t="shared" si="12"/>
        <v>97728.121541968489</v>
      </c>
    </row>
    <row r="350" spans="1:8" x14ac:dyDescent="0.25">
      <c r="A350" t="s">
        <v>690</v>
      </c>
      <c r="B350" t="s">
        <v>691</v>
      </c>
      <c r="C350" s="5">
        <v>-73869.477415128713</v>
      </c>
      <c r="D350" s="5">
        <v>260622.64939229237</v>
      </c>
      <c r="E350" s="5">
        <v>104139.84486310024</v>
      </c>
      <c r="F350" s="5">
        <f t="shared" si="11"/>
        <v>290893.01684026385</v>
      </c>
      <c r="G350" s="5">
        <v>-69190</v>
      </c>
      <c r="H350" s="5">
        <f t="shared" si="12"/>
        <v>221703.01684026385</v>
      </c>
    </row>
    <row r="351" spans="1:8" x14ac:dyDescent="0.25">
      <c r="A351" t="s">
        <v>692</v>
      </c>
      <c r="B351" t="s">
        <v>693</v>
      </c>
      <c r="C351" s="5">
        <v>-26992.67634122325</v>
      </c>
      <c r="D351" s="5">
        <v>100827.99784076383</v>
      </c>
      <c r="E351" s="5">
        <v>30604.133474603223</v>
      </c>
      <c r="F351" s="5">
        <f t="shared" si="11"/>
        <v>104439.45497414379</v>
      </c>
      <c r="G351" s="5">
        <v>149073.16290962172</v>
      </c>
      <c r="H351" s="5">
        <f t="shared" si="12"/>
        <v>253512.61788376552</v>
      </c>
    </row>
    <row r="352" spans="1:8" x14ac:dyDescent="0.25">
      <c r="A352" t="s">
        <v>694</v>
      </c>
      <c r="B352" t="s">
        <v>695</v>
      </c>
      <c r="C352" s="5">
        <v>4153.7835450432221</v>
      </c>
      <c r="D352" s="5">
        <v>12248.088801859942</v>
      </c>
      <c r="E352" s="5">
        <v>3925.6424323170668</v>
      </c>
      <c r="F352" s="5">
        <f t="shared" si="11"/>
        <v>20327.514779220233</v>
      </c>
      <c r="G352" s="5" t="s">
        <v>1314</v>
      </c>
      <c r="H352" s="5">
        <f t="shared" si="12"/>
        <v>20327.514779220233</v>
      </c>
    </row>
    <row r="353" spans="1:8" x14ac:dyDescent="0.25">
      <c r="A353" t="s">
        <v>696</v>
      </c>
      <c r="B353" t="s">
        <v>697</v>
      </c>
      <c r="C353" s="5">
        <v>-47680.997476203112</v>
      </c>
      <c r="D353" s="5">
        <v>184338.85827907515</v>
      </c>
      <c r="E353" s="5">
        <v>11283.151807991933</v>
      </c>
      <c r="F353" s="5">
        <f t="shared" si="11"/>
        <v>147941.01261086398</v>
      </c>
      <c r="G353" s="5" t="s">
        <v>1314</v>
      </c>
      <c r="H353" s="5">
        <f t="shared" si="12"/>
        <v>147941.01261086398</v>
      </c>
    </row>
    <row r="354" spans="1:8" x14ac:dyDescent="0.25">
      <c r="A354" t="s">
        <v>698</v>
      </c>
      <c r="B354" t="s">
        <v>699</v>
      </c>
      <c r="C354" s="5">
        <v>85946.984360328352</v>
      </c>
      <c r="D354" s="5">
        <v>245922.8248787926</v>
      </c>
      <c r="E354" s="5">
        <v>97497.588369820238</v>
      </c>
      <c r="F354" s="5">
        <f t="shared" si="11"/>
        <v>429367.39760894119</v>
      </c>
      <c r="G354" s="5">
        <v>1630852</v>
      </c>
      <c r="H354" s="5">
        <f t="shared" si="12"/>
        <v>2060219.3976089412</v>
      </c>
    </row>
    <row r="355" spans="1:8" x14ac:dyDescent="0.25">
      <c r="A355" t="s">
        <v>700</v>
      </c>
      <c r="B355" t="s">
        <v>701</v>
      </c>
      <c r="C355" s="5">
        <v>37890.55120698666</v>
      </c>
      <c r="D355" s="5">
        <v>202475.29514578832</v>
      </c>
      <c r="E355" s="5">
        <v>76632.092332185304</v>
      </c>
      <c r="F355" s="5">
        <f t="shared" si="11"/>
        <v>316997.93868496025</v>
      </c>
      <c r="G355" s="5">
        <v>9887609</v>
      </c>
      <c r="H355" s="5">
        <f t="shared" si="12"/>
        <v>10204606.938684961</v>
      </c>
    </row>
    <row r="356" spans="1:8" x14ac:dyDescent="0.25">
      <c r="A356" t="s">
        <v>702</v>
      </c>
      <c r="B356" t="s">
        <v>703</v>
      </c>
      <c r="C356" s="5">
        <v>-18131.240632370165</v>
      </c>
      <c r="D356" s="5">
        <v>66981.828476363924</v>
      </c>
      <c r="E356" s="5">
        <v>19915.850918365584</v>
      </c>
      <c r="F356" s="5">
        <f t="shared" si="11"/>
        <v>68766.43876235935</v>
      </c>
      <c r="G356" s="5" t="s">
        <v>1314</v>
      </c>
      <c r="H356" s="5">
        <f t="shared" si="12"/>
        <v>68766.43876235935</v>
      </c>
    </row>
    <row r="357" spans="1:8" x14ac:dyDescent="0.25">
      <c r="A357" t="s">
        <v>704</v>
      </c>
      <c r="B357" t="s">
        <v>705</v>
      </c>
      <c r="C357" s="5">
        <v>10617.160867219576</v>
      </c>
      <c r="D357" s="5">
        <v>61416.47707890693</v>
      </c>
      <c r="E357" s="5">
        <v>16682.541248231893</v>
      </c>
      <c r="F357" s="5">
        <f t="shared" si="11"/>
        <v>88716.179194358396</v>
      </c>
      <c r="G357" s="5">
        <v>7589</v>
      </c>
      <c r="H357" s="5">
        <f t="shared" si="12"/>
        <v>96305.179194358396</v>
      </c>
    </row>
    <row r="358" spans="1:8" x14ac:dyDescent="0.25">
      <c r="A358" t="s">
        <v>706</v>
      </c>
      <c r="B358" t="s">
        <v>707</v>
      </c>
      <c r="C358" s="5">
        <v>24735.957558866743</v>
      </c>
      <c r="D358" s="5">
        <v>133895.95937602854</v>
      </c>
      <c r="E358" s="5">
        <v>36856.908015572975</v>
      </c>
      <c r="F358" s="5">
        <f t="shared" si="11"/>
        <v>195488.82495046826</v>
      </c>
      <c r="G358" s="5" t="s">
        <v>1314</v>
      </c>
      <c r="H358" s="5">
        <f t="shared" si="12"/>
        <v>195488.82495046826</v>
      </c>
    </row>
    <row r="359" spans="1:8" x14ac:dyDescent="0.25">
      <c r="A359" t="s">
        <v>708</v>
      </c>
      <c r="B359" t="s">
        <v>709</v>
      </c>
      <c r="C359" s="5">
        <v>-44492.813611136022</v>
      </c>
      <c r="D359" s="5">
        <v>157747.36322659938</v>
      </c>
      <c r="E359" s="5">
        <v>60318.235805558565</v>
      </c>
      <c r="F359" s="5">
        <f t="shared" si="11"/>
        <v>173572.78542102192</v>
      </c>
      <c r="G359" s="5" t="s">
        <v>1314</v>
      </c>
      <c r="H359" s="5">
        <f t="shared" si="12"/>
        <v>173572.78542102192</v>
      </c>
    </row>
    <row r="360" spans="1:8" x14ac:dyDescent="0.25">
      <c r="A360" t="s">
        <v>710</v>
      </c>
      <c r="B360" t="s">
        <v>711</v>
      </c>
      <c r="C360" s="5">
        <v>-67370.280039250501</v>
      </c>
      <c r="D360" s="5">
        <v>245846.61428910409</v>
      </c>
      <c r="E360" s="5">
        <v>89590.776498540363</v>
      </c>
      <c r="F360" s="5">
        <f t="shared" si="11"/>
        <v>268067.11074839393</v>
      </c>
      <c r="G360" s="5">
        <v>213953</v>
      </c>
      <c r="H360" s="5">
        <f t="shared" si="12"/>
        <v>482020.11074839393</v>
      </c>
    </row>
    <row r="361" spans="1:8" x14ac:dyDescent="0.25">
      <c r="A361" t="s">
        <v>712</v>
      </c>
      <c r="B361" t="s">
        <v>713</v>
      </c>
      <c r="C361" s="5">
        <v>8349.7117119727409</v>
      </c>
      <c r="D361" s="5">
        <v>230329.06892005666</v>
      </c>
      <c r="E361" s="5">
        <v>87659.218369771843</v>
      </c>
      <c r="F361" s="5">
        <f t="shared" si="11"/>
        <v>326337.99900180125</v>
      </c>
      <c r="G361" s="5">
        <v>-8182</v>
      </c>
      <c r="H361" s="5">
        <f t="shared" si="12"/>
        <v>318155.99900180125</v>
      </c>
    </row>
    <row r="362" spans="1:8" x14ac:dyDescent="0.25">
      <c r="A362" t="s">
        <v>714</v>
      </c>
      <c r="B362" t="s">
        <v>715</v>
      </c>
      <c r="C362" s="5">
        <v>-42850.789184783971</v>
      </c>
      <c r="D362" s="5">
        <v>166985.98071886532</v>
      </c>
      <c r="E362" s="5">
        <v>66847.648570436446</v>
      </c>
      <c r="F362" s="5">
        <f t="shared" si="11"/>
        <v>190982.84010451782</v>
      </c>
      <c r="G362" s="5" t="s">
        <v>1314</v>
      </c>
      <c r="H362" s="5">
        <f t="shared" si="12"/>
        <v>190982.84010451782</v>
      </c>
    </row>
    <row r="363" spans="1:8" x14ac:dyDescent="0.25">
      <c r="A363" t="s">
        <v>716</v>
      </c>
      <c r="B363" t="s">
        <v>717</v>
      </c>
      <c r="C363" s="5">
        <v>-67899.201793956046</v>
      </c>
      <c r="D363" s="5">
        <v>215637.13930077691</v>
      </c>
      <c r="E363" s="5">
        <v>103099.91919672419</v>
      </c>
      <c r="F363" s="5">
        <f t="shared" si="11"/>
        <v>250837.85670354505</v>
      </c>
      <c r="G363" s="5" t="s">
        <v>1314</v>
      </c>
      <c r="H363" s="5">
        <f t="shared" si="12"/>
        <v>250837.85670354505</v>
      </c>
    </row>
    <row r="364" spans="1:8" x14ac:dyDescent="0.25">
      <c r="A364" t="s">
        <v>718</v>
      </c>
      <c r="B364" t="s">
        <v>719</v>
      </c>
      <c r="C364" s="5">
        <v>-68982.847862890063</v>
      </c>
      <c r="D364" s="5">
        <v>275960.66672976949</v>
      </c>
      <c r="E364" s="5">
        <v>94993.89623292879</v>
      </c>
      <c r="F364" s="5">
        <f t="shared" si="11"/>
        <v>301971.71509980824</v>
      </c>
      <c r="G364" s="5" t="s">
        <v>1314</v>
      </c>
      <c r="H364" s="5">
        <f t="shared" si="12"/>
        <v>301971.71509980824</v>
      </c>
    </row>
    <row r="365" spans="1:8" x14ac:dyDescent="0.25">
      <c r="A365" t="s">
        <v>720</v>
      </c>
      <c r="B365" t="s">
        <v>721</v>
      </c>
      <c r="C365" s="5">
        <v>180388.49441659899</v>
      </c>
      <c r="D365" s="5">
        <v>532820.65691357362</v>
      </c>
      <c r="E365" s="5">
        <v>180788.42042520811</v>
      </c>
      <c r="F365" s="5">
        <f t="shared" si="11"/>
        <v>893997.5717553806</v>
      </c>
      <c r="G365" s="5" t="s">
        <v>1314</v>
      </c>
      <c r="H365" s="5">
        <f t="shared" si="12"/>
        <v>893997.5717553806</v>
      </c>
    </row>
    <row r="366" spans="1:8" x14ac:dyDescent="0.25">
      <c r="A366" t="s">
        <v>722</v>
      </c>
      <c r="B366" t="s">
        <v>723</v>
      </c>
      <c r="C366" s="5">
        <v>53399.40960652729</v>
      </c>
      <c r="D366" s="5">
        <v>146981.9451826631</v>
      </c>
      <c r="E366" s="5">
        <v>53848.883760691504</v>
      </c>
      <c r="F366" s="5">
        <f t="shared" si="11"/>
        <v>254230.23854988191</v>
      </c>
      <c r="G366" s="5" t="s">
        <v>1314</v>
      </c>
      <c r="H366" s="5">
        <f t="shared" si="12"/>
        <v>254230.23854988191</v>
      </c>
    </row>
    <row r="367" spans="1:8" x14ac:dyDescent="0.25">
      <c r="A367" t="s">
        <v>724</v>
      </c>
      <c r="B367" t="s">
        <v>725</v>
      </c>
      <c r="C367" s="5">
        <v>11648.523395941142</v>
      </c>
      <c r="D367" s="5">
        <v>353897.32223711495</v>
      </c>
      <c r="E367" s="5">
        <v>121611.50291902304</v>
      </c>
      <c r="F367" s="5">
        <f t="shared" si="11"/>
        <v>487157.34855207911</v>
      </c>
      <c r="G367" s="5" t="s">
        <v>1314</v>
      </c>
      <c r="H367" s="5">
        <f t="shared" si="12"/>
        <v>487157.34855207911</v>
      </c>
    </row>
    <row r="368" spans="1:8" x14ac:dyDescent="0.25">
      <c r="A368" t="s">
        <v>726</v>
      </c>
      <c r="B368" t="s">
        <v>727</v>
      </c>
      <c r="C368" s="5">
        <v>16417.943201979215</v>
      </c>
      <c r="D368" s="5">
        <v>479656.18970605114</v>
      </c>
      <c r="E368" s="5">
        <v>143528.4226600976</v>
      </c>
      <c r="F368" s="5">
        <f t="shared" si="11"/>
        <v>639602.55556812789</v>
      </c>
      <c r="G368" s="5" t="s">
        <v>1314</v>
      </c>
      <c r="H368" s="5">
        <f t="shared" si="12"/>
        <v>639602.55556812789</v>
      </c>
    </row>
    <row r="369" spans="1:8" x14ac:dyDescent="0.25">
      <c r="A369" t="s">
        <v>728</v>
      </c>
      <c r="B369" t="s">
        <v>729</v>
      </c>
      <c r="C369" s="5">
        <v>119947.02376060531</v>
      </c>
      <c r="D369" s="5">
        <v>713024.29322396172</v>
      </c>
      <c r="E369" s="5">
        <v>202298.66240781354</v>
      </c>
      <c r="F369" s="5">
        <f t="shared" si="11"/>
        <v>1035269.9793923807</v>
      </c>
      <c r="G369" s="5">
        <v>307348</v>
      </c>
      <c r="H369" s="5">
        <f t="shared" si="12"/>
        <v>1342617.9793923807</v>
      </c>
    </row>
    <row r="370" spans="1:8" x14ac:dyDescent="0.25">
      <c r="A370" t="s">
        <v>730</v>
      </c>
      <c r="B370" t="s">
        <v>731</v>
      </c>
      <c r="C370" s="5">
        <v>3653.0232224044703</v>
      </c>
      <c r="D370" s="5">
        <v>95638.277589491452</v>
      </c>
      <c r="E370" s="5">
        <v>37657.362784641511</v>
      </c>
      <c r="F370" s="5">
        <f t="shared" si="11"/>
        <v>136948.66359653743</v>
      </c>
      <c r="G370" s="5" t="s">
        <v>1314</v>
      </c>
      <c r="H370" s="5">
        <f t="shared" si="12"/>
        <v>136948.66359653743</v>
      </c>
    </row>
    <row r="371" spans="1:8" x14ac:dyDescent="0.25">
      <c r="A371" t="s">
        <v>732</v>
      </c>
      <c r="B371" t="s">
        <v>733</v>
      </c>
      <c r="C371" s="5">
        <v>-88913.305506847901</v>
      </c>
      <c r="D371" s="5">
        <v>336874.01826372056</v>
      </c>
      <c r="E371" s="5">
        <v>145922.83316427033</v>
      </c>
      <c r="F371" s="5">
        <f t="shared" si="11"/>
        <v>393883.54592114297</v>
      </c>
      <c r="G371" s="5" t="s">
        <v>1314</v>
      </c>
      <c r="H371" s="5">
        <f t="shared" si="12"/>
        <v>393883.54592114297</v>
      </c>
    </row>
    <row r="372" spans="1:8" x14ac:dyDescent="0.25">
      <c r="A372" t="s">
        <v>734</v>
      </c>
      <c r="B372" t="s">
        <v>735</v>
      </c>
      <c r="C372" s="5">
        <v>81811.759671822641</v>
      </c>
      <c r="D372" s="5">
        <v>415050.39559020533</v>
      </c>
      <c r="E372" s="5">
        <v>116733.99450961984</v>
      </c>
      <c r="F372" s="5">
        <f t="shared" si="11"/>
        <v>613596.14977164776</v>
      </c>
      <c r="G372" s="5">
        <v>-311940.2493046922</v>
      </c>
      <c r="H372" s="5">
        <f t="shared" si="12"/>
        <v>301655.90046695556</v>
      </c>
    </row>
    <row r="373" spans="1:8" x14ac:dyDescent="0.25">
      <c r="A373" t="s">
        <v>736</v>
      </c>
      <c r="B373" t="s">
        <v>737</v>
      </c>
      <c r="C373" s="5">
        <v>-136076.29075123172</v>
      </c>
      <c r="D373" s="5">
        <v>500664.15838678036</v>
      </c>
      <c r="E373" s="5">
        <v>168388.5391881697</v>
      </c>
      <c r="F373" s="5">
        <f t="shared" si="11"/>
        <v>532976.40682371834</v>
      </c>
      <c r="G373" s="5" t="s">
        <v>1314</v>
      </c>
      <c r="H373" s="5">
        <f t="shared" si="12"/>
        <v>532976.40682371834</v>
      </c>
    </row>
    <row r="374" spans="1:8" x14ac:dyDescent="0.25">
      <c r="A374" t="s">
        <v>738</v>
      </c>
      <c r="B374" t="s">
        <v>739</v>
      </c>
      <c r="C374" s="5">
        <v>-99051.939487507712</v>
      </c>
      <c r="D374" s="5">
        <v>385352.76982605038</v>
      </c>
      <c r="E374" s="5">
        <v>136538.67847981656</v>
      </c>
      <c r="F374" s="5">
        <f t="shared" si="11"/>
        <v>422839.50881835923</v>
      </c>
      <c r="G374" s="5" t="s">
        <v>1314</v>
      </c>
      <c r="H374" s="5">
        <f t="shared" si="12"/>
        <v>422839.50881835923</v>
      </c>
    </row>
    <row r="375" spans="1:8" x14ac:dyDescent="0.25">
      <c r="A375" t="s">
        <v>740</v>
      </c>
      <c r="B375" t="s">
        <v>741</v>
      </c>
      <c r="C375" s="5">
        <v>39471.969438004162</v>
      </c>
      <c r="D375" s="5">
        <v>108015.51836011546</v>
      </c>
      <c r="E375" s="5">
        <v>38913.274937839335</v>
      </c>
      <c r="F375" s="5">
        <f t="shared" si="11"/>
        <v>186400.76273595894</v>
      </c>
      <c r="G375" s="5" t="s">
        <v>1314</v>
      </c>
      <c r="H375" s="5">
        <f t="shared" si="12"/>
        <v>186400.76273595894</v>
      </c>
    </row>
    <row r="376" spans="1:8" x14ac:dyDescent="0.25">
      <c r="A376" t="s">
        <v>742</v>
      </c>
      <c r="B376" t="s">
        <v>743</v>
      </c>
      <c r="C376" s="5">
        <v>12653.072077800971</v>
      </c>
      <c r="D376" s="5">
        <v>341569.91035230295</v>
      </c>
      <c r="E376" s="5">
        <v>109285.13018274982</v>
      </c>
      <c r="F376" s="5">
        <f t="shared" si="11"/>
        <v>463508.11261285376</v>
      </c>
      <c r="G376" s="5">
        <v>18213.8</v>
      </c>
      <c r="H376" s="5">
        <f t="shared" si="12"/>
        <v>481721.91261285375</v>
      </c>
    </row>
    <row r="377" spans="1:8" x14ac:dyDescent="0.25">
      <c r="A377" t="s">
        <v>744</v>
      </c>
      <c r="B377" t="s">
        <v>745</v>
      </c>
      <c r="C377" s="5">
        <v>392091.74168656365</v>
      </c>
      <c r="D377" s="5">
        <v>1178332.5249934304</v>
      </c>
      <c r="E377" s="5">
        <v>364506.49974672857</v>
      </c>
      <c r="F377" s="5">
        <f t="shared" si="11"/>
        <v>1934930.7664267225</v>
      </c>
      <c r="G377" s="5">
        <v>229819</v>
      </c>
      <c r="H377" s="5">
        <f t="shared" si="12"/>
        <v>2164749.7664267225</v>
      </c>
    </row>
    <row r="378" spans="1:8" x14ac:dyDescent="0.25">
      <c r="A378" t="s">
        <v>746</v>
      </c>
      <c r="B378" t="s">
        <v>747</v>
      </c>
      <c r="C378" s="5">
        <v>-97927.359395353531</v>
      </c>
      <c r="D378" s="5">
        <v>347411.98772401974</v>
      </c>
      <c r="E378" s="5">
        <v>103837.70136078444</v>
      </c>
      <c r="F378" s="5">
        <f t="shared" si="11"/>
        <v>353322.32968945068</v>
      </c>
      <c r="G378" s="5" t="s">
        <v>1314</v>
      </c>
      <c r="H378" s="5">
        <f t="shared" si="12"/>
        <v>353322.32968945068</v>
      </c>
    </row>
    <row r="379" spans="1:8" x14ac:dyDescent="0.25">
      <c r="A379" t="s">
        <v>748</v>
      </c>
      <c r="B379" t="s">
        <v>749</v>
      </c>
      <c r="C379" s="5">
        <v>0</v>
      </c>
      <c r="D379" s="5">
        <v>27569.357403165748</v>
      </c>
      <c r="E379" s="5">
        <v>14725.125798943009</v>
      </c>
      <c r="F379" s="5">
        <f t="shared" si="11"/>
        <v>42294.483202108757</v>
      </c>
      <c r="G379" s="5" t="s">
        <v>1314</v>
      </c>
      <c r="H379" s="5">
        <f t="shared" si="12"/>
        <v>42294.483202108757</v>
      </c>
    </row>
    <row r="380" spans="1:8" x14ac:dyDescent="0.25">
      <c r="A380" t="s">
        <v>750</v>
      </c>
      <c r="B380" t="s">
        <v>751</v>
      </c>
      <c r="C380" s="5">
        <v>5114.6520351783511</v>
      </c>
      <c r="D380" s="5">
        <v>13443.409592067255</v>
      </c>
      <c r="E380" s="5">
        <v>11472.348328423392</v>
      </c>
      <c r="F380" s="5">
        <f t="shared" si="11"/>
        <v>30030.409955668998</v>
      </c>
      <c r="G380" s="5" t="s">
        <v>1314</v>
      </c>
      <c r="H380" s="5">
        <f t="shared" si="12"/>
        <v>30030.409955668998</v>
      </c>
    </row>
    <row r="381" spans="1:8" x14ac:dyDescent="0.25">
      <c r="A381" t="s">
        <v>752</v>
      </c>
      <c r="B381" t="s">
        <v>753</v>
      </c>
      <c r="C381" s="5">
        <v>0</v>
      </c>
      <c r="D381" s="5">
        <v>11397.402228838993</v>
      </c>
      <c r="E381" s="5">
        <v>2936.1768728768402</v>
      </c>
      <c r="F381" s="5">
        <f t="shared" si="11"/>
        <v>14333.579101715834</v>
      </c>
      <c r="G381" s="5" t="s">
        <v>1314</v>
      </c>
      <c r="H381" s="5">
        <f t="shared" si="12"/>
        <v>14333.579101715834</v>
      </c>
    </row>
    <row r="382" spans="1:8" x14ac:dyDescent="0.25">
      <c r="A382" t="s">
        <v>754</v>
      </c>
      <c r="B382" t="s">
        <v>755</v>
      </c>
      <c r="C382" s="5">
        <v>-108273.71450999439</v>
      </c>
      <c r="D382" s="5">
        <v>422984.3432573023</v>
      </c>
      <c r="E382" s="5">
        <v>126110.34814467159</v>
      </c>
      <c r="F382" s="5">
        <f t="shared" si="11"/>
        <v>440820.97689197952</v>
      </c>
      <c r="G382" s="5" t="s">
        <v>1314</v>
      </c>
      <c r="H382" s="5">
        <f t="shared" si="12"/>
        <v>440820.97689197952</v>
      </c>
    </row>
    <row r="383" spans="1:8" x14ac:dyDescent="0.25">
      <c r="A383" t="s">
        <v>756</v>
      </c>
      <c r="B383" t="s">
        <v>757</v>
      </c>
      <c r="C383" s="5">
        <v>27815.305915394867</v>
      </c>
      <c r="D383" s="5">
        <v>80115.732059082875</v>
      </c>
      <c r="E383" s="5">
        <v>19753.818985574188</v>
      </c>
      <c r="F383" s="5">
        <f t="shared" si="11"/>
        <v>127684.85696005193</v>
      </c>
      <c r="G383" s="5" t="s">
        <v>1314</v>
      </c>
      <c r="H383" s="5">
        <f t="shared" si="12"/>
        <v>127684.85696005193</v>
      </c>
    </row>
    <row r="384" spans="1:8" x14ac:dyDescent="0.25">
      <c r="A384" t="s">
        <v>758</v>
      </c>
      <c r="B384" t="s">
        <v>759</v>
      </c>
      <c r="C384" s="5">
        <v>-137751.6069771421</v>
      </c>
      <c r="D384" s="5">
        <v>536501.45085602789</v>
      </c>
      <c r="E384" s="5">
        <v>177900.63685933669</v>
      </c>
      <c r="F384" s="5">
        <f t="shared" si="11"/>
        <v>576650.48073822248</v>
      </c>
      <c r="G384" s="5" t="s">
        <v>1314</v>
      </c>
      <c r="H384" s="5">
        <f t="shared" si="12"/>
        <v>576650.48073822248</v>
      </c>
    </row>
    <row r="385" spans="1:8" x14ac:dyDescent="0.25">
      <c r="A385" t="s">
        <v>760</v>
      </c>
      <c r="B385" t="s">
        <v>761</v>
      </c>
      <c r="C385" s="5">
        <v>16894.476051503116</v>
      </c>
      <c r="D385" s="5">
        <v>49076.492152483297</v>
      </c>
      <c r="E385" s="5">
        <v>21426.607778659371</v>
      </c>
      <c r="F385" s="5">
        <f t="shared" si="11"/>
        <v>87397.57598264578</v>
      </c>
      <c r="G385" s="5" t="s">
        <v>1314</v>
      </c>
      <c r="H385" s="5">
        <f t="shared" si="12"/>
        <v>87397.57598264578</v>
      </c>
    </row>
    <row r="386" spans="1:8" x14ac:dyDescent="0.25">
      <c r="A386" t="s">
        <v>762</v>
      </c>
      <c r="B386" t="s">
        <v>763</v>
      </c>
      <c r="C386" s="5">
        <v>7172.6962115336864</v>
      </c>
      <c r="D386" s="5">
        <v>215778.45562484057</v>
      </c>
      <c r="E386" s="5">
        <v>62037.611285818013</v>
      </c>
      <c r="F386" s="5">
        <f t="shared" si="11"/>
        <v>284988.76312219223</v>
      </c>
      <c r="G386" s="5" t="s">
        <v>1314</v>
      </c>
      <c r="H386" s="5">
        <f t="shared" si="12"/>
        <v>284988.76312219223</v>
      </c>
    </row>
    <row r="387" spans="1:8" x14ac:dyDescent="0.25">
      <c r="A387" t="s">
        <v>764</v>
      </c>
      <c r="B387" t="s">
        <v>765</v>
      </c>
      <c r="C387" s="5">
        <v>96235.523144550461</v>
      </c>
      <c r="D387" s="5">
        <v>272857.72932328878</v>
      </c>
      <c r="E387" s="5">
        <v>74193.085283996421</v>
      </c>
      <c r="F387" s="5">
        <f t="shared" si="11"/>
        <v>443286.33775183564</v>
      </c>
      <c r="G387" s="5" t="s">
        <v>1314</v>
      </c>
      <c r="H387" s="5">
        <f t="shared" si="12"/>
        <v>443286.33775183564</v>
      </c>
    </row>
    <row r="388" spans="1:8" x14ac:dyDescent="0.25">
      <c r="A388" t="s">
        <v>766</v>
      </c>
      <c r="B388" t="s">
        <v>767</v>
      </c>
      <c r="C388" s="5">
        <v>-33465.480096046929</v>
      </c>
      <c r="D388" s="5">
        <v>125881.92122104039</v>
      </c>
      <c r="E388" s="5">
        <v>47644.207880928749</v>
      </c>
      <c r="F388" s="5">
        <f t="shared" si="11"/>
        <v>140060.6490059222</v>
      </c>
      <c r="G388" s="5" t="s">
        <v>1314</v>
      </c>
      <c r="H388" s="5">
        <f t="shared" si="12"/>
        <v>140060.6490059222</v>
      </c>
    </row>
    <row r="389" spans="1:8" x14ac:dyDescent="0.25">
      <c r="A389" t="s">
        <v>768</v>
      </c>
      <c r="B389" t="s">
        <v>769</v>
      </c>
      <c r="C389" s="5">
        <v>0</v>
      </c>
      <c r="D389" s="5">
        <v>72491.473307736422</v>
      </c>
      <c r="E389" s="5">
        <v>28195.06604960376</v>
      </c>
      <c r="F389" s="5">
        <f t="shared" si="11"/>
        <v>100686.53935734018</v>
      </c>
      <c r="G389" s="5">
        <v>210433.2374678186</v>
      </c>
      <c r="H389" s="5">
        <f t="shared" si="12"/>
        <v>311119.7768251588</v>
      </c>
    </row>
    <row r="390" spans="1:8" x14ac:dyDescent="0.25">
      <c r="A390" t="s">
        <v>770</v>
      </c>
      <c r="B390" t="s">
        <v>771</v>
      </c>
      <c r="C390" s="5">
        <v>-76377.767595598852</v>
      </c>
      <c r="D390" s="5">
        <v>277565.41872059612</v>
      </c>
      <c r="E390" s="5">
        <v>102729.09863975563</v>
      </c>
      <c r="F390" s="5">
        <f t="shared" si="11"/>
        <v>303916.74976475292</v>
      </c>
      <c r="G390" s="5" t="s">
        <v>1314</v>
      </c>
      <c r="H390" s="5">
        <f t="shared" si="12"/>
        <v>303916.74976475292</v>
      </c>
    </row>
    <row r="391" spans="1:8" x14ac:dyDescent="0.25">
      <c r="A391" t="s">
        <v>772</v>
      </c>
      <c r="B391" t="s">
        <v>773</v>
      </c>
      <c r="C391" s="5">
        <v>-57315.71170676349</v>
      </c>
      <c r="D391" s="5">
        <v>211558.436644161</v>
      </c>
      <c r="E391" s="5">
        <v>60526.143723697751</v>
      </c>
      <c r="F391" s="5">
        <f t="shared" si="11"/>
        <v>214768.86866109527</v>
      </c>
      <c r="G391" s="5" t="s">
        <v>1314</v>
      </c>
      <c r="H391" s="5">
        <f t="shared" si="12"/>
        <v>214768.86866109527</v>
      </c>
    </row>
    <row r="392" spans="1:8" x14ac:dyDescent="0.25">
      <c r="A392" t="s">
        <v>774</v>
      </c>
      <c r="B392" t="s">
        <v>775</v>
      </c>
      <c r="C392" s="5">
        <v>-94117.496739830342</v>
      </c>
      <c r="D392" s="5">
        <v>355845.73037396173</v>
      </c>
      <c r="E392" s="5">
        <v>92802.028420285205</v>
      </c>
      <c r="F392" s="5">
        <f t="shared" si="11"/>
        <v>354530.26205441658</v>
      </c>
      <c r="G392" s="5" t="s">
        <v>1314</v>
      </c>
      <c r="H392" s="5">
        <f t="shared" si="12"/>
        <v>354530.26205441658</v>
      </c>
    </row>
    <row r="393" spans="1:8" x14ac:dyDescent="0.25">
      <c r="A393" t="s">
        <v>776</v>
      </c>
      <c r="B393" t="s">
        <v>777</v>
      </c>
      <c r="C393" s="5">
        <v>120287.10696663358</v>
      </c>
      <c r="D393" s="5">
        <v>363225.52438585256</v>
      </c>
      <c r="E393" s="5">
        <v>95215.630913071334</v>
      </c>
      <c r="F393" s="5">
        <f t="shared" si="11"/>
        <v>578728.26226555742</v>
      </c>
      <c r="G393" s="5">
        <v>56290</v>
      </c>
      <c r="H393" s="5">
        <f t="shared" si="12"/>
        <v>635018.26226555742</v>
      </c>
    </row>
    <row r="394" spans="1:8" x14ac:dyDescent="0.25">
      <c r="A394" t="s">
        <v>778</v>
      </c>
      <c r="B394" t="s">
        <v>779</v>
      </c>
      <c r="C394" s="5">
        <v>-49452.707386908631</v>
      </c>
      <c r="D394" s="5">
        <v>179120.71196703878</v>
      </c>
      <c r="E394" s="5">
        <v>50343.589984806546</v>
      </c>
      <c r="F394" s="5">
        <f t="shared" ref="F394:F457" si="13">SUM(C394:E394)</f>
        <v>180011.59456493671</v>
      </c>
      <c r="G394" s="5" t="s">
        <v>1314</v>
      </c>
      <c r="H394" s="5">
        <f t="shared" ref="H394:H457" si="14">IFERROR(F394+G394,F394)</f>
        <v>180011.59456493671</v>
      </c>
    </row>
    <row r="395" spans="1:8" x14ac:dyDescent="0.25">
      <c r="A395" t="s">
        <v>780</v>
      </c>
      <c r="B395" t="s">
        <v>781</v>
      </c>
      <c r="C395" s="5">
        <v>-69562.093000279667</v>
      </c>
      <c r="D395" s="5">
        <v>264070.16981450451</v>
      </c>
      <c r="E395" s="5">
        <v>87513.800478766148</v>
      </c>
      <c r="F395" s="5">
        <f t="shared" si="13"/>
        <v>282021.87729299098</v>
      </c>
      <c r="G395" s="5">
        <v>842459.4588556533</v>
      </c>
      <c r="H395" s="5">
        <f t="shared" si="14"/>
        <v>1124481.3361486443</v>
      </c>
    </row>
    <row r="396" spans="1:8" x14ac:dyDescent="0.25">
      <c r="A396" t="s">
        <v>782</v>
      </c>
      <c r="B396" t="s">
        <v>783</v>
      </c>
      <c r="C396" s="5">
        <v>-35665.492317624929</v>
      </c>
      <c r="D396" s="5">
        <v>133641.69973655531</v>
      </c>
      <c r="E396" s="5">
        <v>56488.091786622535</v>
      </c>
      <c r="F396" s="5">
        <f t="shared" si="13"/>
        <v>154464.2992055529</v>
      </c>
      <c r="G396" s="5" t="s">
        <v>1314</v>
      </c>
      <c r="H396" s="5">
        <f t="shared" si="14"/>
        <v>154464.2992055529</v>
      </c>
    </row>
    <row r="397" spans="1:8" x14ac:dyDescent="0.25">
      <c r="A397" t="s">
        <v>784</v>
      </c>
      <c r="B397" t="s">
        <v>785</v>
      </c>
      <c r="C397" s="5">
        <v>35424.571085060918</v>
      </c>
      <c r="D397" s="5">
        <v>106124.67823983834</v>
      </c>
      <c r="E397" s="5">
        <v>38826.072932604337</v>
      </c>
      <c r="F397" s="5">
        <f t="shared" si="13"/>
        <v>180375.32225750358</v>
      </c>
      <c r="G397" s="5" t="s">
        <v>1314</v>
      </c>
      <c r="H397" s="5">
        <f t="shared" si="14"/>
        <v>180375.32225750358</v>
      </c>
    </row>
    <row r="398" spans="1:8" x14ac:dyDescent="0.25">
      <c r="A398" t="s">
        <v>786</v>
      </c>
      <c r="B398" t="s">
        <v>787</v>
      </c>
      <c r="C398" s="5">
        <v>20430.365668152663</v>
      </c>
      <c r="D398" s="5">
        <v>576749.31376401882</v>
      </c>
      <c r="E398" s="5">
        <v>221270.15438839549</v>
      </c>
      <c r="F398" s="5">
        <f t="shared" si="13"/>
        <v>818449.833820567</v>
      </c>
      <c r="G398" s="5" t="s">
        <v>1314</v>
      </c>
      <c r="H398" s="5">
        <f t="shared" si="14"/>
        <v>818449.833820567</v>
      </c>
    </row>
    <row r="399" spans="1:8" x14ac:dyDescent="0.25">
      <c r="A399" t="s">
        <v>788</v>
      </c>
      <c r="B399" t="s">
        <v>789</v>
      </c>
      <c r="C399" s="5">
        <v>16888.828256862878</v>
      </c>
      <c r="D399" s="5">
        <v>590944.80826460198</v>
      </c>
      <c r="E399" s="5">
        <v>153495.8098740034</v>
      </c>
      <c r="F399" s="5">
        <f t="shared" si="13"/>
        <v>761329.44639546832</v>
      </c>
      <c r="G399" s="5" t="s">
        <v>1314</v>
      </c>
      <c r="H399" s="5">
        <f t="shared" si="14"/>
        <v>761329.44639546832</v>
      </c>
    </row>
    <row r="400" spans="1:8" x14ac:dyDescent="0.25">
      <c r="A400" t="s">
        <v>790</v>
      </c>
      <c r="B400" t="s">
        <v>791</v>
      </c>
      <c r="C400" s="5">
        <v>181642.13075530756</v>
      </c>
      <c r="D400" s="5">
        <v>520335.03006547177</v>
      </c>
      <c r="E400" s="5">
        <v>183225.02830618434</v>
      </c>
      <c r="F400" s="5">
        <f t="shared" si="13"/>
        <v>885202.18912696373</v>
      </c>
      <c r="G400" s="5">
        <v>29167</v>
      </c>
      <c r="H400" s="5">
        <f t="shared" si="14"/>
        <v>914369.18912696373</v>
      </c>
    </row>
    <row r="401" spans="1:8" x14ac:dyDescent="0.25">
      <c r="A401" t="s">
        <v>792</v>
      </c>
      <c r="B401" t="s">
        <v>793</v>
      </c>
      <c r="C401" s="5">
        <v>103911.65499535581</v>
      </c>
      <c r="D401" s="5">
        <v>560882.73270331568</v>
      </c>
      <c r="E401" s="5">
        <v>194905.04200960736</v>
      </c>
      <c r="F401" s="5">
        <f t="shared" si="13"/>
        <v>859699.42970827897</v>
      </c>
      <c r="G401" s="5" t="s">
        <v>1314</v>
      </c>
      <c r="H401" s="5">
        <f t="shared" si="14"/>
        <v>859699.42970827897</v>
      </c>
    </row>
    <row r="402" spans="1:8" x14ac:dyDescent="0.25">
      <c r="A402" t="s">
        <v>794</v>
      </c>
      <c r="B402" t="s">
        <v>795</v>
      </c>
      <c r="C402" s="5">
        <v>117653.21442344968</v>
      </c>
      <c r="D402" s="5">
        <v>624384.77489602577</v>
      </c>
      <c r="E402" s="5">
        <v>177259.01060177182</v>
      </c>
      <c r="F402" s="5">
        <f t="shared" si="13"/>
        <v>919296.99992124736</v>
      </c>
      <c r="G402" s="5">
        <v>-1845146.1192003756</v>
      </c>
      <c r="H402" s="5">
        <f t="shared" si="14"/>
        <v>-925849.11927912827</v>
      </c>
    </row>
    <row r="403" spans="1:8" x14ac:dyDescent="0.25">
      <c r="A403" t="s">
        <v>796</v>
      </c>
      <c r="B403" t="s">
        <v>797</v>
      </c>
      <c r="C403" s="5">
        <v>-176321.40485903464</v>
      </c>
      <c r="D403" s="5">
        <v>670105.20167808631</v>
      </c>
      <c r="E403" s="5">
        <v>199172.29917482968</v>
      </c>
      <c r="F403" s="5">
        <f t="shared" si="13"/>
        <v>692956.09599388135</v>
      </c>
      <c r="G403" s="5" t="s">
        <v>1314</v>
      </c>
      <c r="H403" s="5">
        <f t="shared" si="14"/>
        <v>692956.09599388135</v>
      </c>
    </row>
    <row r="404" spans="1:8" x14ac:dyDescent="0.25">
      <c r="A404" t="s">
        <v>798</v>
      </c>
      <c r="B404" t="s">
        <v>799</v>
      </c>
      <c r="C404" s="5">
        <v>-95518.322157716393</v>
      </c>
      <c r="D404" s="5">
        <v>351205.62134520389</v>
      </c>
      <c r="E404" s="5">
        <v>84832.632313443522</v>
      </c>
      <c r="F404" s="5">
        <f t="shared" si="13"/>
        <v>340519.93150093104</v>
      </c>
      <c r="G404" s="5">
        <v>183337</v>
      </c>
      <c r="H404" s="5">
        <f t="shared" si="14"/>
        <v>523856.93150093104</v>
      </c>
    </row>
    <row r="405" spans="1:8" x14ac:dyDescent="0.25">
      <c r="A405" t="s">
        <v>800</v>
      </c>
      <c r="B405" t="s">
        <v>801</v>
      </c>
      <c r="C405" s="5">
        <v>-50149.759674314431</v>
      </c>
      <c r="D405" s="5">
        <v>182891.98319855865</v>
      </c>
      <c r="E405" s="5">
        <v>65433.093515061177</v>
      </c>
      <c r="F405" s="5">
        <f t="shared" si="13"/>
        <v>198175.3170393054</v>
      </c>
      <c r="G405" s="5" t="s">
        <v>1314</v>
      </c>
      <c r="H405" s="5">
        <f t="shared" si="14"/>
        <v>198175.3170393054</v>
      </c>
    </row>
    <row r="406" spans="1:8" x14ac:dyDescent="0.25">
      <c r="A406" t="s">
        <v>802</v>
      </c>
      <c r="B406" t="s">
        <v>803</v>
      </c>
      <c r="C406" s="5">
        <v>-109790.32706614201</v>
      </c>
      <c r="D406" s="5">
        <v>406046.54447987978</v>
      </c>
      <c r="E406" s="5">
        <v>136035.1264486367</v>
      </c>
      <c r="F406" s="5">
        <f t="shared" si="13"/>
        <v>432291.34386237449</v>
      </c>
      <c r="G406" s="5" t="s">
        <v>1314</v>
      </c>
      <c r="H406" s="5">
        <f t="shared" si="14"/>
        <v>432291.34386237449</v>
      </c>
    </row>
    <row r="407" spans="1:8" x14ac:dyDescent="0.25">
      <c r="A407" t="s">
        <v>804</v>
      </c>
      <c r="B407" t="s">
        <v>805</v>
      </c>
      <c r="C407" s="5">
        <v>-107421.90787223268</v>
      </c>
      <c r="D407" s="5">
        <v>410629.94450442941</v>
      </c>
      <c r="E407" s="5">
        <v>161309.11547518516</v>
      </c>
      <c r="F407" s="5">
        <f t="shared" si="13"/>
        <v>464517.1521073819</v>
      </c>
      <c r="G407" s="5">
        <v>-1765500.2525984221</v>
      </c>
      <c r="H407" s="5">
        <f t="shared" si="14"/>
        <v>-1300983.1004910402</v>
      </c>
    </row>
    <row r="408" spans="1:8" x14ac:dyDescent="0.25">
      <c r="A408" t="s">
        <v>806</v>
      </c>
      <c r="B408" t="s">
        <v>807</v>
      </c>
      <c r="C408" s="5">
        <v>23223.679075681939</v>
      </c>
      <c r="D408" s="5">
        <v>128975.43015719301</v>
      </c>
      <c r="E408" s="5">
        <v>47248.722149142748</v>
      </c>
      <c r="F408" s="5">
        <f t="shared" si="13"/>
        <v>199447.8313820177</v>
      </c>
      <c r="G408" s="5">
        <v>482665</v>
      </c>
      <c r="H408" s="5">
        <f t="shared" si="14"/>
        <v>682112.8313820177</v>
      </c>
    </row>
    <row r="409" spans="1:8" x14ac:dyDescent="0.25">
      <c r="A409" t="s">
        <v>808</v>
      </c>
      <c r="B409" t="s">
        <v>809</v>
      </c>
      <c r="C409" s="5">
        <v>-27016.131030570912</v>
      </c>
      <c r="D409" s="5">
        <v>97180.7824910294</v>
      </c>
      <c r="E409" s="5">
        <v>28534.621078856566</v>
      </c>
      <c r="F409" s="5">
        <f t="shared" si="13"/>
        <v>98699.272539315061</v>
      </c>
      <c r="G409" s="5" t="s">
        <v>1314</v>
      </c>
      <c r="H409" s="5">
        <f t="shared" si="14"/>
        <v>98699.272539315061</v>
      </c>
    </row>
    <row r="410" spans="1:8" x14ac:dyDescent="0.25">
      <c r="A410" t="s">
        <v>810</v>
      </c>
      <c r="B410" t="s">
        <v>811</v>
      </c>
      <c r="C410" s="5">
        <v>-85416.277397407481</v>
      </c>
      <c r="D410" s="5">
        <v>313093.19376812299</v>
      </c>
      <c r="E410" s="5">
        <v>141379.46811104499</v>
      </c>
      <c r="F410" s="5">
        <f t="shared" si="13"/>
        <v>369056.3844817605</v>
      </c>
      <c r="G410" s="5" t="s">
        <v>1314</v>
      </c>
      <c r="H410" s="5">
        <f t="shared" si="14"/>
        <v>369056.3844817605</v>
      </c>
    </row>
    <row r="411" spans="1:8" x14ac:dyDescent="0.25">
      <c r="A411" t="s">
        <v>812</v>
      </c>
      <c r="B411" t="s">
        <v>813</v>
      </c>
      <c r="C411" s="5">
        <v>92764.555630075294</v>
      </c>
      <c r="D411" s="5">
        <v>276612.05349011015</v>
      </c>
      <c r="E411" s="5">
        <v>95850.828354708327</v>
      </c>
      <c r="F411" s="5">
        <f t="shared" si="13"/>
        <v>465227.43747489376</v>
      </c>
      <c r="G411" s="5" t="s">
        <v>1314</v>
      </c>
      <c r="H411" s="5">
        <f t="shared" si="14"/>
        <v>465227.43747489376</v>
      </c>
    </row>
    <row r="412" spans="1:8" x14ac:dyDescent="0.25">
      <c r="A412" t="s">
        <v>814</v>
      </c>
      <c r="B412" t="s">
        <v>815</v>
      </c>
      <c r="C412" s="5">
        <v>26056.472979103535</v>
      </c>
      <c r="D412" s="5">
        <v>141197.3451454211</v>
      </c>
      <c r="E412" s="5">
        <v>48614.756715856449</v>
      </c>
      <c r="F412" s="5">
        <f t="shared" si="13"/>
        <v>215868.5748403811</v>
      </c>
      <c r="G412" s="5" t="s">
        <v>1314</v>
      </c>
      <c r="H412" s="5">
        <f t="shared" si="14"/>
        <v>215868.5748403811</v>
      </c>
    </row>
    <row r="413" spans="1:8" x14ac:dyDescent="0.25">
      <c r="A413" t="s">
        <v>816</v>
      </c>
      <c r="B413" t="s">
        <v>817</v>
      </c>
      <c r="C413" s="5">
        <v>-48333.288179996765</v>
      </c>
      <c r="D413" s="5">
        <v>174997.3511546744</v>
      </c>
      <c r="E413" s="5">
        <v>63523.672285644818</v>
      </c>
      <c r="F413" s="5">
        <f t="shared" si="13"/>
        <v>190187.73526032246</v>
      </c>
      <c r="G413" s="5" t="s">
        <v>1314</v>
      </c>
      <c r="H413" s="5">
        <f t="shared" si="14"/>
        <v>190187.73526032246</v>
      </c>
    </row>
    <row r="414" spans="1:8" x14ac:dyDescent="0.25">
      <c r="A414" t="s">
        <v>818</v>
      </c>
      <c r="B414" t="s">
        <v>819</v>
      </c>
      <c r="C414" s="5">
        <v>-122142.01327705373</v>
      </c>
      <c r="D414" s="5">
        <v>460947.28109252237</v>
      </c>
      <c r="E414" s="5">
        <v>140267.55119252711</v>
      </c>
      <c r="F414" s="5">
        <f t="shared" si="13"/>
        <v>479072.81900799577</v>
      </c>
      <c r="G414" s="5" t="s">
        <v>1314</v>
      </c>
      <c r="H414" s="5">
        <f t="shared" si="14"/>
        <v>479072.81900799577</v>
      </c>
    </row>
    <row r="415" spans="1:8" x14ac:dyDescent="0.25">
      <c r="A415" t="s">
        <v>820</v>
      </c>
      <c r="B415" t="s">
        <v>821</v>
      </c>
      <c r="C415" s="5">
        <v>-28428.250339522667</v>
      </c>
      <c r="D415" s="5">
        <v>103586.02559090602</v>
      </c>
      <c r="E415" s="5">
        <v>37485.957263449222</v>
      </c>
      <c r="F415" s="5">
        <f t="shared" si="13"/>
        <v>112643.73251483258</v>
      </c>
      <c r="G415" s="5" t="s">
        <v>1314</v>
      </c>
      <c r="H415" s="5">
        <f t="shared" si="14"/>
        <v>112643.73251483258</v>
      </c>
    </row>
    <row r="416" spans="1:8" x14ac:dyDescent="0.25">
      <c r="A416" t="s">
        <v>822</v>
      </c>
      <c r="B416" t="s">
        <v>823</v>
      </c>
      <c r="C416" s="5">
        <v>44281.791326849612</v>
      </c>
      <c r="D416" s="5">
        <v>128023.74778898488</v>
      </c>
      <c r="E416" s="5">
        <v>48824.247565897429</v>
      </c>
      <c r="F416" s="5">
        <f t="shared" si="13"/>
        <v>221129.78668173193</v>
      </c>
      <c r="G416" s="5" t="s">
        <v>1314</v>
      </c>
      <c r="H416" s="5">
        <f t="shared" si="14"/>
        <v>221129.78668173193</v>
      </c>
    </row>
    <row r="417" spans="1:8" x14ac:dyDescent="0.25">
      <c r="A417" t="s">
        <v>824</v>
      </c>
      <c r="B417" t="s">
        <v>825</v>
      </c>
      <c r="C417" s="5">
        <v>89442.560280645615</v>
      </c>
      <c r="D417" s="5">
        <v>262140.28149066182</v>
      </c>
      <c r="E417" s="5">
        <v>100497.68789387736</v>
      </c>
      <c r="F417" s="5">
        <f t="shared" si="13"/>
        <v>452080.52966518479</v>
      </c>
      <c r="G417" s="5">
        <v>-470620.5024102857</v>
      </c>
      <c r="H417" s="5">
        <f t="shared" si="14"/>
        <v>-18539.972745100909</v>
      </c>
    </row>
    <row r="418" spans="1:8" x14ac:dyDescent="0.25">
      <c r="A418" t="s">
        <v>826</v>
      </c>
      <c r="B418" t="s">
        <v>827</v>
      </c>
      <c r="C418" s="5">
        <v>27520.468158332573</v>
      </c>
      <c r="D418" s="5">
        <v>153226.66277648538</v>
      </c>
      <c r="E418" s="5">
        <v>48979.408135157646</v>
      </c>
      <c r="F418" s="5">
        <f t="shared" si="13"/>
        <v>229726.53906997561</v>
      </c>
      <c r="G418" s="5" t="s">
        <v>1314</v>
      </c>
      <c r="H418" s="5">
        <f t="shared" si="14"/>
        <v>229726.53906997561</v>
      </c>
    </row>
    <row r="419" spans="1:8" x14ac:dyDescent="0.25">
      <c r="A419" t="s">
        <v>828</v>
      </c>
      <c r="B419" t="s">
        <v>829</v>
      </c>
      <c r="C419" s="5">
        <v>-32695.989510020841</v>
      </c>
      <c r="D419" s="5">
        <v>128583.0317682871</v>
      </c>
      <c r="E419" s="5">
        <v>58595.119443004325</v>
      </c>
      <c r="F419" s="5">
        <f t="shared" si="13"/>
        <v>154482.16170127058</v>
      </c>
      <c r="G419" s="5" t="s">
        <v>1314</v>
      </c>
      <c r="H419" s="5">
        <f t="shared" si="14"/>
        <v>154482.16170127058</v>
      </c>
    </row>
    <row r="420" spans="1:8" x14ac:dyDescent="0.25">
      <c r="A420" t="s">
        <v>830</v>
      </c>
      <c r="B420" t="s">
        <v>831</v>
      </c>
      <c r="C420" s="5">
        <v>-71109.985150383873</v>
      </c>
      <c r="D420" s="5">
        <v>259226.9646627811</v>
      </c>
      <c r="E420" s="5">
        <v>107189.8404693288</v>
      </c>
      <c r="F420" s="5">
        <f t="shared" si="13"/>
        <v>295306.819981726</v>
      </c>
      <c r="G420" s="5" t="s">
        <v>1314</v>
      </c>
      <c r="H420" s="5">
        <f t="shared" si="14"/>
        <v>295306.819981726</v>
      </c>
    </row>
    <row r="421" spans="1:8" x14ac:dyDescent="0.25">
      <c r="A421" t="s">
        <v>832</v>
      </c>
      <c r="B421" t="s">
        <v>833</v>
      </c>
      <c r="C421" s="5">
        <v>43637.572717325296</v>
      </c>
      <c r="D421" s="5">
        <v>1232282.3139478988</v>
      </c>
      <c r="E421" s="5">
        <v>464891.2014507472</v>
      </c>
      <c r="F421" s="5">
        <f t="shared" si="13"/>
        <v>1740811.0881159713</v>
      </c>
      <c r="G421" s="5" t="s">
        <v>1314</v>
      </c>
      <c r="H421" s="5">
        <f t="shared" si="14"/>
        <v>1740811.0881159713</v>
      </c>
    </row>
    <row r="422" spans="1:8" x14ac:dyDescent="0.25">
      <c r="A422" t="s">
        <v>834</v>
      </c>
      <c r="B422" t="s">
        <v>835</v>
      </c>
      <c r="C422" s="5">
        <v>-36963.421185975436</v>
      </c>
      <c r="D422" s="5">
        <v>138559.61027856916</v>
      </c>
      <c r="E422" s="5">
        <v>35912.732761283725</v>
      </c>
      <c r="F422" s="5">
        <f t="shared" si="13"/>
        <v>137508.92185387746</v>
      </c>
      <c r="G422" s="5">
        <v>-4382.4632670700084</v>
      </c>
      <c r="H422" s="5">
        <f t="shared" si="14"/>
        <v>133126.45858680745</v>
      </c>
    </row>
    <row r="423" spans="1:8" x14ac:dyDescent="0.25">
      <c r="A423" t="s">
        <v>836</v>
      </c>
      <c r="B423" t="s">
        <v>837</v>
      </c>
      <c r="C423" s="5">
        <v>-57691.674526273717</v>
      </c>
      <c r="D423" s="5">
        <v>219978.67444770015</v>
      </c>
      <c r="E423" s="5">
        <v>81465.446989664808</v>
      </c>
      <c r="F423" s="5">
        <f t="shared" si="13"/>
        <v>243752.44691109125</v>
      </c>
      <c r="G423" s="5">
        <v>-5614.4762682551891</v>
      </c>
      <c r="H423" s="5">
        <f t="shared" si="14"/>
        <v>238137.97064283607</v>
      </c>
    </row>
    <row r="424" spans="1:8" x14ac:dyDescent="0.25">
      <c r="A424" t="s">
        <v>838</v>
      </c>
      <c r="B424" t="s">
        <v>839</v>
      </c>
      <c r="C424" s="5">
        <v>62620.039570512861</v>
      </c>
      <c r="D424" s="5">
        <v>344484.70153533167</v>
      </c>
      <c r="E424" s="5">
        <v>142893.80930540166</v>
      </c>
      <c r="F424" s="5">
        <f t="shared" si="13"/>
        <v>549998.55041124613</v>
      </c>
      <c r="G424" s="5">
        <v>14839.4607490571</v>
      </c>
      <c r="H424" s="5">
        <f t="shared" si="14"/>
        <v>564838.01116030326</v>
      </c>
    </row>
    <row r="425" spans="1:8" x14ac:dyDescent="0.25">
      <c r="A425" t="s">
        <v>840</v>
      </c>
      <c r="B425" t="s">
        <v>841</v>
      </c>
      <c r="C425" s="5">
        <v>-41476.590384645788</v>
      </c>
      <c r="D425" s="5">
        <v>217206.7288466481</v>
      </c>
      <c r="E425" s="5">
        <v>57665.386958907911</v>
      </c>
      <c r="F425" s="5">
        <f t="shared" si="13"/>
        <v>233395.52542091021</v>
      </c>
      <c r="G425" s="5">
        <v>2491.7364822716268</v>
      </c>
      <c r="H425" s="5">
        <f t="shared" si="14"/>
        <v>235887.26190318185</v>
      </c>
    </row>
    <row r="426" spans="1:8" x14ac:dyDescent="0.25">
      <c r="A426" t="s">
        <v>842</v>
      </c>
      <c r="B426" t="s">
        <v>843</v>
      </c>
      <c r="C426" s="5">
        <v>39220.798704289897</v>
      </c>
      <c r="D426" s="5">
        <v>199439.34713202782</v>
      </c>
      <c r="E426" s="5">
        <v>25280.253496558173</v>
      </c>
      <c r="F426" s="5">
        <f t="shared" si="13"/>
        <v>263940.39933287585</v>
      </c>
      <c r="G426" s="5" t="s">
        <v>1314</v>
      </c>
      <c r="H426" s="5">
        <f t="shared" si="14"/>
        <v>263940.39933287585</v>
      </c>
    </row>
    <row r="427" spans="1:8" x14ac:dyDescent="0.25">
      <c r="A427" t="s">
        <v>844</v>
      </c>
      <c r="B427" t="s">
        <v>845</v>
      </c>
      <c r="C427" s="5">
        <v>-107964.30414983886</v>
      </c>
      <c r="D427" s="5">
        <v>396249.66796273773</v>
      </c>
      <c r="E427" s="5">
        <v>147062.06529407256</v>
      </c>
      <c r="F427" s="5">
        <f t="shared" si="13"/>
        <v>435347.42910697142</v>
      </c>
      <c r="G427" s="5" t="s">
        <v>1314</v>
      </c>
      <c r="H427" s="5">
        <f t="shared" si="14"/>
        <v>435347.42910697142</v>
      </c>
    </row>
    <row r="428" spans="1:8" x14ac:dyDescent="0.25">
      <c r="A428" t="s">
        <v>846</v>
      </c>
      <c r="B428" t="s">
        <v>847</v>
      </c>
      <c r="C428" s="5">
        <v>-83006.41194392051</v>
      </c>
      <c r="D428" s="5">
        <v>277488.16343616141</v>
      </c>
      <c r="E428" s="5">
        <v>115669.33008965635</v>
      </c>
      <c r="F428" s="5">
        <f t="shared" si="13"/>
        <v>310151.08158189722</v>
      </c>
      <c r="G428" s="5" t="s">
        <v>1314</v>
      </c>
      <c r="H428" s="5">
        <f t="shared" si="14"/>
        <v>310151.08158189722</v>
      </c>
    </row>
    <row r="429" spans="1:8" x14ac:dyDescent="0.25">
      <c r="A429" t="s">
        <v>848</v>
      </c>
      <c r="B429" t="s">
        <v>849</v>
      </c>
      <c r="C429" s="5">
        <v>57883.08480104863</v>
      </c>
      <c r="D429" s="5">
        <v>169214.97807227951</v>
      </c>
      <c r="E429" s="5">
        <v>62639.262271260493</v>
      </c>
      <c r="F429" s="5">
        <f t="shared" si="13"/>
        <v>289737.3251445886</v>
      </c>
      <c r="G429" s="5" t="s">
        <v>1314</v>
      </c>
      <c r="H429" s="5">
        <f t="shared" si="14"/>
        <v>289737.3251445886</v>
      </c>
    </row>
    <row r="430" spans="1:8" x14ac:dyDescent="0.25">
      <c r="A430" t="s">
        <v>850</v>
      </c>
      <c r="B430" t="s">
        <v>851</v>
      </c>
      <c r="C430" s="5">
        <v>50063.136201402405</v>
      </c>
      <c r="D430" s="5">
        <v>268152.66137878556</v>
      </c>
      <c r="E430" s="5">
        <v>75693.169251304149</v>
      </c>
      <c r="F430" s="5">
        <f t="shared" si="13"/>
        <v>393908.96683149214</v>
      </c>
      <c r="G430" s="5">
        <v>5571</v>
      </c>
      <c r="H430" s="5">
        <f t="shared" si="14"/>
        <v>399479.96683149214</v>
      </c>
    </row>
    <row r="431" spans="1:8" x14ac:dyDescent="0.25">
      <c r="A431" t="s">
        <v>852</v>
      </c>
      <c r="B431" t="s">
        <v>853</v>
      </c>
      <c r="C431" s="5">
        <v>-59995.121582537511</v>
      </c>
      <c r="D431" s="5">
        <v>227361.81043407429</v>
      </c>
      <c r="E431" s="5">
        <v>73454.705413377</v>
      </c>
      <c r="F431" s="5">
        <f t="shared" si="13"/>
        <v>240821.39426491378</v>
      </c>
      <c r="G431" s="5">
        <v>18978</v>
      </c>
      <c r="H431" s="5">
        <f t="shared" si="14"/>
        <v>259799.39426491378</v>
      </c>
    </row>
    <row r="432" spans="1:8" x14ac:dyDescent="0.25">
      <c r="A432" t="s">
        <v>854</v>
      </c>
      <c r="B432" t="s">
        <v>855</v>
      </c>
      <c r="C432" s="5">
        <v>149577.75848489162</v>
      </c>
      <c r="D432" s="5">
        <v>442188.54205096915</v>
      </c>
      <c r="E432" s="5">
        <v>113540.0119893736</v>
      </c>
      <c r="F432" s="5">
        <f t="shared" si="13"/>
        <v>705306.3125252343</v>
      </c>
      <c r="G432" s="5" t="s">
        <v>1314</v>
      </c>
      <c r="H432" s="5">
        <f t="shared" si="14"/>
        <v>705306.3125252343</v>
      </c>
    </row>
    <row r="433" spans="1:8" x14ac:dyDescent="0.25">
      <c r="A433" t="s">
        <v>856</v>
      </c>
      <c r="B433" t="s">
        <v>857</v>
      </c>
      <c r="C433" s="5">
        <v>-51280.220599614433</v>
      </c>
      <c r="D433" s="5">
        <v>188604.39751228952</v>
      </c>
      <c r="E433" s="5">
        <v>58302.475865650369</v>
      </c>
      <c r="F433" s="5">
        <f t="shared" si="13"/>
        <v>195626.65277832546</v>
      </c>
      <c r="G433" s="5" t="s">
        <v>1314</v>
      </c>
      <c r="H433" s="5">
        <f t="shared" si="14"/>
        <v>195626.65277832546</v>
      </c>
    </row>
    <row r="434" spans="1:8" x14ac:dyDescent="0.25">
      <c r="A434" t="s">
        <v>858</v>
      </c>
      <c r="B434" t="s">
        <v>859</v>
      </c>
      <c r="C434" s="5">
        <v>-79288.443150309075</v>
      </c>
      <c r="D434" s="5">
        <v>300142.15649014758</v>
      </c>
      <c r="E434" s="5">
        <v>91841.44203307823</v>
      </c>
      <c r="F434" s="5">
        <f t="shared" si="13"/>
        <v>312695.15537291672</v>
      </c>
      <c r="G434" s="5" t="s">
        <v>1314</v>
      </c>
      <c r="H434" s="5">
        <f t="shared" si="14"/>
        <v>312695.15537291672</v>
      </c>
    </row>
    <row r="435" spans="1:8" x14ac:dyDescent="0.25">
      <c r="A435" t="s">
        <v>860</v>
      </c>
      <c r="B435" t="s">
        <v>861</v>
      </c>
      <c r="C435" s="5">
        <v>-31023.193907842742</v>
      </c>
      <c r="D435" s="5">
        <v>112352.68812034174</v>
      </c>
      <c r="E435" s="5">
        <v>44931.486042731951</v>
      </c>
      <c r="F435" s="5">
        <f t="shared" si="13"/>
        <v>126260.98025523096</v>
      </c>
      <c r="G435" s="5" t="s">
        <v>1314</v>
      </c>
      <c r="H435" s="5">
        <f t="shared" si="14"/>
        <v>126260.98025523096</v>
      </c>
    </row>
    <row r="436" spans="1:8" x14ac:dyDescent="0.25">
      <c r="A436" t="s">
        <v>862</v>
      </c>
      <c r="B436" t="s">
        <v>863</v>
      </c>
      <c r="C436" s="5">
        <v>0</v>
      </c>
      <c r="D436" s="5">
        <v>0</v>
      </c>
      <c r="E436" s="5">
        <v>-200732.13239892083</v>
      </c>
      <c r="F436" s="5">
        <f t="shared" si="13"/>
        <v>-200732.13239892083</v>
      </c>
      <c r="G436" s="5" t="s">
        <v>1314</v>
      </c>
      <c r="H436" s="5">
        <f t="shared" si="14"/>
        <v>-200732.13239892083</v>
      </c>
    </row>
    <row r="437" spans="1:8" x14ac:dyDescent="0.25">
      <c r="A437" t="s">
        <v>864</v>
      </c>
      <c r="B437" t="s">
        <v>865</v>
      </c>
      <c r="C437" s="5">
        <v>-79564.94378814954</v>
      </c>
      <c r="D437" s="5">
        <v>285912.771253035</v>
      </c>
      <c r="E437" s="5">
        <v>117911.16731961895</v>
      </c>
      <c r="F437" s="5">
        <f t="shared" si="13"/>
        <v>324258.99478450441</v>
      </c>
      <c r="G437" s="5" t="s">
        <v>1314</v>
      </c>
      <c r="H437" s="5">
        <f t="shared" si="14"/>
        <v>324258.99478450441</v>
      </c>
    </row>
    <row r="438" spans="1:8" x14ac:dyDescent="0.25">
      <c r="A438" t="s">
        <v>866</v>
      </c>
      <c r="B438" t="s">
        <v>867</v>
      </c>
      <c r="C438" s="5">
        <v>-115528.43650076508</v>
      </c>
      <c r="D438" s="5">
        <v>453107.74304791837</v>
      </c>
      <c r="E438" s="5">
        <v>153802.2025317605</v>
      </c>
      <c r="F438" s="5">
        <f t="shared" si="13"/>
        <v>491381.50907891378</v>
      </c>
      <c r="G438" s="5">
        <v>134763.9012760513</v>
      </c>
      <c r="H438" s="5">
        <f t="shared" si="14"/>
        <v>626145.41035496513</v>
      </c>
    </row>
    <row r="439" spans="1:8" x14ac:dyDescent="0.25">
      <c r="A439" t="s">
        <v>868</v>
      </c>
      <c r="B439" t="s">
        <v>869</v>
      </c>
      <c r="C439" s="5">
        <v>167680.65720949729</v>
      </c>
      <c r="D439" s="5">
        <v>962834.51855226222</v>
      </c>
      <c r="E439" s="5">
        <v>296165.34629510436</v>
      </c>
      <c r="F439" s="5">
        <f t="shared" si="13"/>
        <v>1426680.5220568639</v>
      </c>
      <c r="G439" s="5" t="s">
        <v>1314</v>
      </c>
      <c r="H439" s="5">
        <f t="shared" si="14"/>
        <v>1426680.5220568639</v>
      </c>
    </row>
    <row r="440" spans="1:8" x14ac:dyDescent="0.25">
      <c r="A440" t="s">
        <v>870</v>
      </c>
      <c r="B440" t="s">
        <v>871</v>
      </c>
      <c r="C440" s="5">
        <v>-30895.629490983814</v>
      </c>
      <c r="D440" s="5">
        <v>119904.27072460264</v>
      </c>
      <c r="E440" s="5">
        <v>22129.363728552475</v>
      </c>
      <c r="F440" s="5">
        <f t="shared" si="13"/>
        <v>111138.0049621713</v>
      </c>
      <c r="G440" s="5" t="s">
        <v>1314</v>
      </c>
      <c r="H440" s="5">
        <f t="shared" si="14"/>
        <v>111138.0049621713</v>
      </c>
    </row>
    <row r="441" spans="1:8" x14ac:dyDescent="0.25">
      <c r="A441" t="s">
        <v>872</v>
      </c>
      <c r="B441" t="s">
        <v>873</v>
      </c>
      <c r="C441" s="5">
        <v>54096.985971984286</v>
      </c>
      <c r="D441" s="5">
        <v>163539.03369125997</v>
      </c>
      <c r="E441" s="5">
        <v>48330.725675933849</v>
      </c>
      <c r="F441" s="5">
        <f t="shared" si="13"/>
        <v>265966.74533917813</v>
      </c>
      <c r="G441" s="5" t="s">
        <v>1314</v>
      </c>
      <c r="H441" s="5">
        <f t="shared" si="14"/>
        <v>265966.74533917813</v>
      </c>
    </row>
    <row r="442" spans="1:8" x14ac:dyDescent="0.25">
      <c r="A442" t="s">
        <v>874</v>
      </c>
      <c r="B442" t="s">
        <v>875</v>
      </c>
      <c r="C442" s="5">
        <v>29288.358922918516</v>
      </c>
      <c r="D442" s="5">
        <v>148273.46456186121</v>
      </c>
      <c r="E442" s="5">
        <v>56037.28006109834</v>
      </c>
      <c r="F442" s="5">
        <f t="shared" si="13"/>
        <v>233599.10354587808</v>
      </c>
      <c r="G442" s="5" t="s">
        <v>1314</v>
      </c>
      <c r="H442" s="5">
        <f t="shared" si="14"/>
        <v>233599.10354587808</v>
      </c>
    </row>
    <row r="443" spans="1:8" x14ac:dyDescent="0.25">
      <c r="A443" t="s">
        <v>876</v>
      </c>
      <c r="B443" t="s">
        <v>877</v>
      </c>
      <c r="C443" s="5">
        <v>279865.55806834239</v>
      </c>
      <c r="D443" s="5">
        <v>843677.43991280405</v>
      </c>
      <c r="E443" s="5">
        <v>318891.79973631829</v>
      </c>
      <c r="F443" s="5">
        <f t="shared" si="13"/>
        <v>1442434.7977174646</v>
      </c>
      <c r="G443" s="5" t="s">
        <v>1314</v>
      </c>
      <c r="H443" s="5">
        <f t="shared" si="14"/>
        <v>1442434.7977174646</v>
      </c>
    </row>
    <row r="444" spans="1:8" x14ac:dyDescent="0.25">
      <c r="A444" t="s">
        <v>878</v>
      </c>
      <c r="B444" t="s">
        <v>879</v>
      </c>
      <c r="C444" s="5">
        <v>5791.4655468079654</v>
      </c>
      <c r="D444" s="5">
        <v>164548.71188578475</v>
      </c>
      <c r="E444" s="5">
        <v>62908.800832991736</v>
      </c>
      <c r="F444" s="5">
        <f t="shared" si="13"/>
        <v>233248.97826558445</v>
      </c>
      <c r="G444" s="5">
        <v>86399.22</v>
      </c>
      <c r="H444" s="5">
        <f t="shared" si="14"/>
        <v>319648.19826558442</v>
      </c>
    </row>
    <row r="445" spans="1:8" x14ac:dyDescent="0.25">
      <c r="A445" t="s">
        <v>880</v>
      </c>
      <c r="B445" t="s">
        <v>881</v>
      </c>
      <c r="C445" s="5">
        <v>-143531.92623188303</v>
      </c>
      <c r="D445" s="5">
        <v>548070.20307200251</v>
      </c>
      <c r="E445" s="5">
        <v>143506.91525019024</v>
      </c>
      <c r="F445" s="5">
        <f t="shared" si="13"/>
        <v>548045.19209030969</v>
      </c>
      <c r="G445" s="5" t="s">
        <v>1314</v>
      </c>
      <c r="H445" s="5">
        <f t="shared" si="14"/>
        <v>548045.19209030969</v>
      </c>
    </row>
    <row r="446" spans="1:8" x14ac:dyDescent="0.25">
      <c r="A446" t="s">
        <v>882</v>
      </c>
      <c r="B446" t="s">
        <v>883</v>
      </c>
      <c r="C446" s="5">
        <v>246961.75348482159</v>
      </c>
      <c r="D446" s="5">
        <v>772172.26979320205</v>
      </c>
      <c r="E446" s="5">
        <v>281092.11994932534</v>
      </c>
      <c r="F446" s="5">
        <f t="shared" si="13"/>
        <v>1300226.143227349</v>
      </c>
      <c r="G446" s="5" t="s">
        <v>1314</v>
      </c>
      <c r="H446" s="5">
        <f t="shared" si="14"/>
        <v>1300226.143227349</v>
      </c>
    </row>
    <row r="447" spans="1:8" x14ac:dyDescent="0.25">
      <c r="A447" t="s">
        <v>884</v>
      </c>
      <c r="B447" t="s">
        <v>885</v>
      </c>
      <c r="C447" s="5">
        <v>37306.195953090384</v>
      </c>
      <c r="D447" s="5">
        <v>1054803.1702853253</v>
      </c>
      <c r="E447" s="5">
        <v>302924.49364418513</v>
      </c>
      <c r="F447" s="5">
        <f t="shared" si="13"/>
        <v>1395033.8598826008</v>
      </c>
      <c r="G447" s="5" t="s">
        <v>1314</v>
      </c>
      <c r="H447" s="5">
        <f t="shared" si="14"/>
        <v>1395033.8598826008</v>
      </c>
    </row>
    <row r="448" spans="1:8" x14ac:dyDescent="0.25">
      <c r="A448" t="s">
        <v>886</v>
      </c>
      <c r="B448" t="s">
        <v>887</v>
      </c>
      <c r="C448" s="5">
        <v>57343.109996085353</v>
      </c>
      <c r="D448" s="5">
        <v>180564.4190346417</v>
      </c>
      <c r="E448" s="5">
        <v>37439.942297163157</v>
      </c>
      <c r="F448" s="5">
        <f t="shared" si="13"/>
        <v>275347.47132789018</v>
      </c>
      <c r="G448" s="5" t="s">
        <v>1314</v>
      </c>
      <c r="H448" s="5">
        <f t="shared" si="14"/>
        <v>275347.47132789018</v>
      </c>
    </row>
    <row r="449" spans="1:8" x14ac:dyDescent="0.25">
      <c r="A449" t="s">
        <v>888</v>
      </c>
      <c r="B449" t="s">
        <v>889</v>
      </c>
      <c r="C449" s="5">
        <v>49939.171530361913</v>
      </c>
      <c r="D449" s="5">
        <v>146221.57180729785</v>
      </c>
      <c r="E449" s="5">
        <v>56690.426059801146</v>
      </c>
      <c r="F449" s="5">
        <f t="shared" si="13"/>
        <v>252851.16939746088</v>
      </c>
      <c r="G449" s="5" t="s">
        <v>1314</v>
      </c>
      <c r="H449" s="5">
        <f t="shared" si="14"/>
        <v>252851.16939746088</v>
      </c>
    </row>
    <row r="450" spans="1:8" x14ac:dyDescent="0.25">
      <c r="A450" t="s">
        <v>890</v>
      </c>
      <c r="B450" t="s">
        <v>891</v>
      </c>
      <c r="C450" s="5">
        <v>-33940.817532555579</v>
      </c>
      <c r="D450" s="5">
        <v>126662.36155698774</v>
      </c>
      <c r="E450" s="5">
        <v>49329.826190738968</v>
      </c>
      <c r="F450" s="5">
        <f t="shared" si="13"/>
        <v>142051.37021517113</v>
      </c>
      <c r="G450" s="5" t="s">
        <v>1314</v>
      </c>
      <c r="H450" s="5">
        <f t="shared" si="14"/>
        <v>142051.37021517113</v>
      </c>
    </row>
    <row r="451" spans="1:8" x14ac:dyDescent="0.25">
      <c r="A451" t="s">
        <v>892</v>
      </c>
      <c r="B451" t="s">
        <v>893</v>
      </c>
      <c r="C451" s="5">
        <v>32346.944088248027</v>
      </c>
      <c r="D451" s="5">
        <v>156120.32873271592</v>
      </c>
      <c r="E451" s="5">
        <v>65540.247487447123</v>
      </c>
      <c r="F451" s="5">
        <f t="shared" si="13"/>
        <v>254007.52030841104</v>
      </c>
      <c r="G451" s="5" t="s">
        <v>1314</v>
      </c>
      <c r="H451" s="5">
        <f t="shared" si="14"/>
        <v>254007.52030841104</v>
      </c>
    </row>
    <row r="452" spans="1:8" x14ac:dyDescent="0.25">
      <c r="A452" t="s">
        <v>894</v>
      </c>
      <c r="B452" t="s">
        <v>895</v>
      </c>
      <c r="C452" s="5">
        <v>84369.459011933359</v>
      </c>
      <c r="D452" s="5">
        <v>454770.15898093203</v>
      </c>
      <c r="E452" s="5">
        <v>160734.9838119286</v>
      </c>
      <c r="F452" s="5">
        <f t="shared" si="13"/>
        <v>699874.60180479405</v>
      </c>
      <c r="G452" s="5" t="s">
        <v>1314</v>
      </c>
      <c r="H452" s="5">
        <f t="shared" si="14"/>
        <v>699874.60180479405</v>
      </c>
    </row>
    <row r="453" spans="1:8" x14ac:dyDescent="0.25">
      <c r="A453" t="s">
        <v>896</v>
      </c>
      <c r="B453" t="s">
        <v>897</v>
      </c>
      <c r="C453" s="5">
        <v>-77970.472323857335</v>
      </c>
      <c r="D453" s="5">
        <v>278596.46611993632</v>
      </c>
      <c r="E453" s="5">
        <v>81507.036999998614</v>
      </c>
      <c r="F453" s="5">
        <f t="shared" si="13"/>
        <v>282133.03079607757</v>
      </c>
      <c r="G453" s="5" t="s">
        <v>1314</v>
      </c>
      <c r="H453" s="5">
        <f t="shared" si="14"/>
        <v>282133.03079607757</v>
      </c>
    </row>
    <row r="454" spans="1:8" x14ac:dyDescent="0.25">
      <c r="A454" t="s">
        <v>898</v>
      </c>
      <c r="B454" t="s">
        <v>899</v>
      </c>
      <c r="C454" s="5">
        <v>18282.827202606859</v>
      </c>
      <c r="D454" s="5">
        <v>525520.89077574632</v>
      </c>
      <c r="E454" s="5">
        <v>160762.17725071986</v>
      </c>
      <c r="F454" s="5">
        <f t="shared" si="13"/>
        <v>704565.89522907301</v>
      </c>
      <c r="G454" s="5" t="s">
        <v>1314</v>
      </c>
      <c r="H454" s="5">
        <f t="shared" si="14"/>
        <v>704565.89522907301</v>
      </c>
    </row>
    <row r="455" spans="1:8" x14ac:dyDescent="0.25">
      <c r="A455" t="s">
        <v>900</v>
      </c>
      <c r="B455" t="s">
        <v>901</v>
      </c>
      <c r="C455" s="5">
        <v>-110385.28844989836</v>
      </c>
      <c r="D455" s="5">
        <v>410806.7005632557</v>
      </c>
      <c r="E455" s="5">
        <v>129514.56337387254</v>
      </c>
      <c r="F455" s="5">
        <f t="shared" si="13"/>
        <v>429935.97548722988</v>
      </c>
      <c r="G455" s="5" t="s">
        <v>1314</v>
      </c>
      <c r="H455" s="5">
        <f t="shared" si="14"/>
        <v>429935.97548722988</v>
      </c>
    </row>
    <row r="456" spans="1:8" x14ac:dyDescent="0.25">
      <c r="A456" t="s">
        <v>902</v>
      </c>
      <c r="B456" t="s">
        <v>903</v>
      </c>
      <c r="C456" s="5">
        <v>-124793.53261711053</v>
      </c>
      <c r="D456" s="5">
        <v>473650.28741886164</v>
      </c>
      <c r="E456" s="5">
        <v>141404.14484687056</v>
      </c>
      <c r="F456" s="5">
        <f t="shared" si="13"/>
        <v>490260.89964862168</v>
      </c>
      <c r="G456" s="5" t="s">
        <v>1314</v>
      </c>
      <c r="H456" s="5">
        <f t="shared" si="14"/>
        <v>490260.89964862168</v>
      </c>
    </row>
    <row r="457" spans="1:8" x14ac:dyDescent="0.25">
      <c r="A457" t="s">
        <v>904</v>
      </c>
      <c r="B457" t="s">
        <v>905</v>
      </c>
      <c r="C457" s="5">
        <v>10077.834260162883</v>
      </c>
      <c r="D457" s="5">
        <v>270065.49344928493</v>
      </c>
      <c r="E457" s="5">
        <v>74889.980098062515</v>
      </c>
      <c r="F457" s="5">
        <f t="shared" si="13"/>
        <v>355033.30780751037</v>
      </c>
      <c r="G457" s="5">
        <v>388774</v>
      </c>
      <c r="H457" s="5">
        <f t="shared" si="14"/>
        <v>743807.30780751037</v>
      </c>
    </row>
    <row r="458" spans="1:8" x14ac:dyDescent="0.25">
      <c r="A458" t="s">
        <v>906</v>
      </c>
      <c r="B458" t="s">
        <v>907</v>
      </c>
      <c r="C458" s="5">
        <v>27421.998724339421</v>
      </c>
      <c r="D458" s="5">
        <v>147396.891643618</v>
      </c>
      <c r="E458" s="5">
        <v>54409.410178478982</v>
      </c>
      <c r="F458" s="5">
        <f t="shared" ref="F458:F521" si="15">SUM(C458:E458)</f>
        <v>229228.3005464364</v>
      </c>
      <c r="G458" s="5" t="s">
        <v>1314</v>
      </c>
      <c r="H458" s="5">
        <f t="shared" ref="H458:H521" si="16">IFERROR(F458+G458,F458)</f>
        <v>229228.3005464364</v>
      </c>
    </row>
    <row r="459" spans="1:8" x14ac:dyDescent="0.25">
      <c r="A459" t="s">
        <v>908</v>
      </c>
      <c r="B459" t="s">
        <v>909</v>
      </c>
      <c r="C459" s="5">
        <v>89021.855796237112</v>
      </c>
      <c r="D459" s="5">
        <v>285339.1521001209</v>
      </c>
      <c r="E459" s="5">
        <v>79529.396426919586</v>
      </c>
      <c r="F459" s="5">
        <f t="shared" si="15"/>
        <v>453890.40432327765</v>
      </c>
      <c r="G459" s="5" t="s">
        <v>1314</v>
      </c>
      <c r="H459" s="5">
        <f t="shared" si="16"/>
        <v>453890.40432327765</v>
      </c>
    </row>
    <row r="460" spans="1:8" x14ac:dyDescent="0.25">
      <c r="A460" t="s">
        <v>910</v>
      </c>
      <c r="B460" t="s">
        <v>911</v>
      </c>
      <c r="C460" s="5">
        <v>-50418.547324020299</v>
      </c>
      <c r="D460" s="5">
        <v>201651.02420531894</v>
      </c>
      <c r="E460" s="5">
        <v>70691.214861398417</v>
      </c>
      <c r="F460" s="5">
        <f t="shared" si="15"/>
        <v>221923.69174269706</v>
      </c>
      <c r="G460" s="5">
        <v>30940.192365997318</v>
      </c>
      <c r="H460" s="5">
        <f t="shared" si="16"/>
        <v>252863.88410869439</v>
      </c>
    </row>
    <row r="461" spans="1:8" x14ac:dyDescent="0.25">
      <c r="A461" t="s">
        <v>912</v>
      </c>
      <c r="B461" t="s">
        <v>913</v>
      </c>
      <c r="C461" s="5">
        <v>-40629.369013201584</v>
      </c>
      <c r="D461" s="5">
        <v>152835.19156573329</v>
      </c>
      <c r="E461" s="5">
        <v>51020.866733612173</v>
      </c>
      <c r="F461" s="5">
        <f t="shared" si="15"/>
        <v>163226.68928614387</v>
      </c>
      <c r="G461" s="5" t="s">
        <v>1314</v>
      </c>
      <c r="H461" s="5">
        <f t="shared" si="16"/>
        <v>163226.68928614387</v>
      </c>
    </row>
    <row r="462" spans="1:8" x14ac:dyDescent="0.25">
      <c r="A462" t="s">
        <v>914</v>
      </c>
      <c r="B462" t="s">
        <v>915</v>
      </c>
      <c r="C462" s="5">
        <v>-30650.121061884962</v>
      </c>
      <c r="D462" s="5">
        <v>122697.53186147525</v>
      </c>
      <c r="E462" s="5">
        <v>21884.768811714486</v>
      </c>
      <c r="F462" s="5">
        <f t="shared" si="15"/>
        <v>113932.17961130477</v>
      </c>
      <c r="G462" s="5" t="s">
        <v>1314</v>
      </c>
      <c r="H462" s="5">
        <f t="shared" si="16"/>
        <v>113932.17961130477</v>
      </c>
    </row>
    <row r="463" spans="1:8" x14ac:dyDescent="0.25">
      <c r="A463" t="s">
        <v>916</v>
      </c>
      <c r="B463" t="s">
        <v>917</v>
      </c>
      <c r="C463" s="5">
        <v>211815.807919332</v>
      </c>
      <c r="D463" s="5">
        <v>676116.23799068166</v>
      </c>
      <c r="E463" s="5">
        <v>231996.86378638935</v>
      </c>
      <c r="F463" s="5">
        <f t="shared" si="15"/>
        <v>1119928.909696403</v>
      </c>
      <c r="G463" s="5">
        <v>43810.30737450107</v>
      </c>
      <c r="H463" s="5">
        <f t="shared" si="16"/>
        <v>1163739.2170709041</v>
      </c>
    </row>
    <row r="464" spans="1:8" x14ac:dyDescent="0.25">
      <c r="A464" t="s">
        <v>918</v>
      </c>
      <c r="B464" t="s">
        <v>919</v>
      </c>
      <c r="C464" s="5">
        <v>29810.391655960579</v>
      </c>
      <c r="D464" s="5">
        <v>179832.90909150496</v>
      </c>
      <c r="E464" s="5">
        <v>30807.238584219536</v>
      </c>
      <c r="F464" s="5">
        <f t="shared" si="15"/>
        <v>240450.53933168508</v>
      </c>
      <c r="G464" s="5" t="s">
        <v>1314</v>
      </c>
      <c r="H464" s="5">
        <f t="shared" si="16"/>
        <v>240450.53933168508</v>
      </c>
    </row>
    <row r="465" spans="1:8" x14ac:dyDescent="0.25">
      <c r="A465" t="s">
        <v>920</v>
      </c>
      <c r="B465" t="s">
        <v>921</v>
      </c>
      <c r="C465" s="5">
        <v>-130842.68678272197</v>
      </c>
      <c r="D465" s="5">
        <v>485028.84010966448</v>
      </c>
      <c r="E465" s="5">
        <v>142993.0349525612</v>
      </c>
      <c r="F465" s="5">
        <f t="shared" si="15"/>
        <v>497179.18827950372</v>
      </c>
      <c r="G465" s="5">
        <v>157102.85562818716</v>
      </c>
      <c r="H465" s="5">
        <f t="shared" si="16"/>
        <v>654282.04390769091</v>
      </c>
    </row>
    <row r="466" spans="1:8" x14ac:dyDescent="0.25">
      <c r="A466" t="s">
        <v>922</v>
      </c>
      <c r="B466" t="s">
        <v>923</v>
      </c>
      <c r="C466" s="5">
        <v>-182755.4130522777</v>
      </c>
      <c r="D466" s="5">
        <v>659912.56228125258</v>
      </c>
      <c r="E466" s="5">
        <v>214956.38242687238</v>
      </c>
      <c r="F466" s="5">
        <f t="shared" si="15"/>
        <v>692113.53165584733</v>
      </c>
      <c r="G466" s="5" t="s">
        <v>1314</v>
      </c>
      <c r="H466" s="5">
        <f t="shared" si="16"/>
        <v>692113.53165584733</v>
      </c>
    </row>
    <row r="467" spans="1:8" x14ac:dyDescent="0.25">
      <c r="A467" t="s">
        <v>924</v>
      </c>
      <c r="B467" t="s">
        <v>925</v>
      </c>
      <c r="C467" s="5">
        <v>27649.257097291844</v>
      </c>
      <c r="D467" s="5">
        <v>81425.366574725529</v>
      </c>
      <c r="E467" s="5">
        <v>34508.445505282158</v>
      </c>
      <c r="F467" s="5">
        <f t="shared" si="15"/>
        <v>143583.06917729953</v>
      </c>
      <c r="G467" s="5" t="s">
        <v>1314</v>
      </c>
      <c r="H467" s="5">
        <f t="shared" si="16"/>
        <v>143583.06917729953</v>
      </c>
    </row>
    <row r="468" spans="1:8" x14ac:dyDescent="0.25">
      <c r="A468" t="s">
        <v>926</v>
      </c>
      <c r="B468" t="s">
        <v>927</v>
      </c>
      <c r="C468" s="5">
        <v>24157.777259688824</v>
      </c>
      <c r="D468" s="5">
        <v>692503.89934268559</v>
      </c>
      <c r="E468" s="5">
        <v>220889.04851018073</v>
      </c>
      <c r="F468" s="5">
        <f t="shared" si="15"/>
        <v>937550.72511255508</v>
      </c>
      <c r="G468" s="5">
        <v>2890462</v>
      </c>
      <c r="H468" s="5">
        <f t="shared" si="16"/>
        <v>3828012.7251125551</v>
      </c>
    </row>
    <row r="469" spans="1:8" x14ac:dyDescent="0.25">
      <c r="A469" t="s">
        <v>928</v>
      </c>
      <c r="B469" t="s">
        <v>929</v>
      </c>
      <c r="C469" s="5">
        <v>-74510.725721738316</v>
      </c>
      <c r="D469" s="5">
        <v>280674.1119725621</v>
      </c>
      <c r="E469" s="5">
        <v>88439.826828488323</v>
      </c>
      <c r="F469" s="5">
        <f t="shared" si="15"/>
        <v>294603.21307931212</v>
      </c>
      <c r="G469" s="5">
        <v>134299</v>
      </c>
      <c r="H469" s="5">
        <f t="shared" si="16"/>
        <v>428902.21307931212</v>
      </c>
    </row>
    <row r="470" spans="1:8" x14ac:dyDescent="0.25">
      <c r="A470" t="s">
        <v>930</v>
      </c>
      <c r="B470" t="s">
        <v>931</v>
      </c>
      <c r="C470" s="5">
        <v>27135.438253636814</v>
      </c>
      <c r="D470" s="5">
        <v>142570.98734014024</v>
      </c>
      <c r="E470" s="5">
        <v>55131.259494529455</v>
      </c>
      <c r="F470" s="5">
        <f t="shared" si="15"/>
        <v>224837.68508830652</v>
      </c>
      <c r="G470" s="5" t="s">
        <v>1314</v>
      </c>
      <c r="H470" s="5">
        <f t="shared" si="16"/>
        <v>224837.68508830652</v>
      </c>
    </row>
    <row r="471" spans="1:8" x14ac:dyDescent="0.25">
      <c r="A471" t="s">
        <v>932</v>
      </c>
      <c r="B471" t="s">
        <v>933</v>
      </c>
      <c r="C471" s="5">
        <v>9990.6728557237075</v>
      </c>
      <c r="D471" s="5">
        <v>273453.52209905727</v>
      </c>
      <c r="E471" s="5">
        <v>85426.822518257832</v>
      </c>
      <c r="F471" s="5">
        <f t="shared" si="15"/>
        <v>368871.01747303881</v>
      </c>
      <c r="G471" s="5">
        <v>287453.07594188163</v>
      </c>
      <c r="H471" s="5">
        <f t="shared" si="16"/>
        <v>656324.09341492038</v>
      </c>
    </row>
    <row r="472" spans="1:8" x14ac:dyDescent="0.25">
      <c r="A472" t="s">
        <v>934</v>
      </c>
      <c r="B472" t="s">
        <v>935</v>
      </c>
      <c r="C472" s="5">
        <v>11280.188836777204</v>
      </c>
      <c r="D472" s="5">
        <v>292890.52280438459</v>
      </c>
      <c r="E472" s="5">
        <v>95209.283109129145</v>
      </c>
      <c r="F472" s="5">
        <f t="shared" si="15"/>
        <v>399379.99475029099</v>
      </c>
      <c r="G472" s="5">
        <v>519442.00462101796</v>
      </c>
      <c r="H472" s="5">
        <f t="shared" si="16"/>
        <v>918821.99937130895</v>
      </c>
    </row>
    <row r="473" spans="1:8" x14ac:dyDescent="0.25">
      <c r="A473" t="s">
        <v>936</v>
      </c>
      <c r="B473" t="s">
        <v>937</v>
      </c>
      <c r="C473" s="5">
        <v>88302.253851029251</v>
      </c>
      <c r="D473" s="5">
        <v>466384.115604322</v>
      </c>
      <c r="E473" s="5">
        <v>145320.24118249275</v>
      </c>
      <c r="F473" s="5">
        <f t="shared" si="15"/>
        <v>700006.61063784407</v>
      </c>
      <c r="G473" s="5">
        <v>204605.88479523023</v>
      </c>
      <c r="H473" s="5">
        <f t="shared" si="16"/>
        <v>904612.49543307431</v>
      </c>
    </row>
    <row r="474" spans="1:8" x14ac:dyDescent="0.25">
      <c r="A474" t="s">
        <v>938</v>
      </c>
      <c r="B474" t="s">
        <v>939</v>
      </c>
      <c r="C474" s="5">
        <v>-150220.65759344303</v>
      </c>
      <c r="D474" s="5">
        <v>552842.08305478864</v>
      </c>
      <c r="E474" s="5">
        <v>201135.74673208193</v>
      </c>
      <c r="F474" s="5">
        <f t="shared" si="15"/>
        <v>603757.17219342757</v>
      </c>
      <c r="G474" s="5" t="s">
        <v>1314</v>
      </c>
      <c r="H474" s="5">
        <f t="shared" si="16"/>
        <v>603757.17219342757</v>
      </c>
    </row>
    <row r="475" spans="1:8" x14ac:dyDescent="0.25">
      <c r="A475" t="s">
        <v>940</v>
      </c>
      <c r="B475" t="s">
        <v>941</v>
      </c>
      <c r="C475" s="5">
        <v>2520.1126459610723</v>
      </c>
      <c r="D475" s="5">
        <v>6291.0984009310623</v>
      </c>
      <c r="E475" s="5">
        <v>1968.4527178830649</v>
      </c>
      <c r="F475" s="5">
        <f t="shared" si="15"/>
        <v>10779.6637647752</v>
      </c>
      <c r="G475" s="5" t="s">
        <v>1314</v>
      </c>
      <c r="H475" s="5">
        <f t="shared" si="16"/>
        <v>10779.6637647752</v>
      </c>
    </row>
    <row r="476" spans="1:8" x14ac:dyDescent="0.25">
      <c r="A476" t="s">
        <v>942</v>
      </c>
      <c r="B476" t="s">
        <v>943</v>
      </c>
      <c r="C476" s="5">
        <v>36515.448090792408</v>
      </c>
      <c r="D476" s="5">
        <v>183928.90457686145</v>
      </c>
      <c r="E476" s="5">
        <v>70699.290800603878</v>
      </c>
      <c r="F476" s="5">
        <f t="shared" si="15"/>
        <v>291143.64346825774</v>
      </c>
      <c r="G476" s="5" t="s">
        <v>1314</v>
      </c>
      <c r="H476" s="5">
        <f t="shared" si="16"/>
        <v>291143.64346825774</v>
      </c>
    </row>
    <row r="477" spans="1:8" x14ac:dyDescent="0.25">
      <c r="A477" t="s">
        <v>944</v>
      </c>
      <c r="B477" t="s">
        <v>945</v>
      </c>
      <c r="C477" s="5">
        <v>42375.618998740414</v>
      </c>
      <c r="D477" s="5">
        <v>123894.3010976607</v>
      </c>
      <c r="E477" s="5">
        <v>50938.830778869684</v>
      </c>
      <c r="F477" s="5">
        <f t="shared" si="15"/>
        <v>217208.75087527081</v>
      </c>
      <c r="G477" s="5">
        <v>-244625.6723663407</v>
      </c>
      <c r="H477" s="5">
        <f t="shared" si="16"/>
        <v>-27416.921491069894</v>
      </c>
    </row>
    <row r="478" spans="1:8" x14ac:dyDescent="0.25">
      <c r="A478" t="s">
        <v>946</v>
      </c>
      <c r="B478" t="s">
        <v>947</v>
      </c>
      <c r="C478" s="5">
        <v>-28132.226513348996</v>
      </c>
      <c r="D478" s="5">
        <v>96338.945750207247</v>
      </c>
      <c r="E478" s="5">
        <v>39680.269774770393</v>
      </c>
      <c r="F478" s="5">
        <f t="shared" si="15"/>
        <v>107886.98901162864</v>
      </c>
      <c r="G478" s="5" t="s">
        <v>1314</v>
      </c>
      <c r="H478" s="5">
        <f t="shared" si="16"/>
        <v>107886.98901162864</v>
      </c>
    </row>
    <row r="479" spans="1:8" x14ac:dyDescent="0.25">
      <c r="A479" t="s">
        <v>948</v>
      </c>
      <c r="B479" t="s">
        <v>949</v>
      </c>
      <c r="C479" s="5">
        <v>9341.5015382588899</v>
      </c>
      <c r="D479" s="5">
        <v>50557.76258145873</v>
      </c>
      <c r="E479" s="5">
        <v>8751.1677626155652</v>
      </c>
      <c r="F479" s="5">
        <f t="shared" si="15"/>
        <v>68650.431882333185</v>
      </c>
      <c r="G479" s="5" t="s">
        <v>1314</v>
      </c>
      <c r="H479" s="5">
        <f t="shared" si="16"/>
        <v>68650.431882333185</v>
      </c>
    </row>
    <row r="480" spans="1:8" x14ac:dyDescent="0.25">
      <c r="A480" t="s">
        <v>950</v>
      </c>
      <c r="B480" t="s">
        <v>951</v>
      </c>
      <c r="C480" s="5">
        <v>10043.954430271653</v>
      </c>
      <c r="D480" s="5">
        <v>270701.81526105956</v>
      </c>
      <c r="E480" s="5">
        <v>107305.63380936277</v>
      </c>
      <c r="F480" s="5">
        <f t="shared" si="15"/>
        <v>388051.40350069397</v>
      </c>
      <c r="G480" s="5">
        <v>77812</v>
      </c>
      <c r="H480" s="5">
        <f t="shared" si="16"/>
        <v>465863.40350069397</v>
      </c>
    </row>
    <row r="481" spans="1:8" x14ac:dyDescent="0.25">
      <c r="A481" t="s">
        <v>952</v>
      </c>
      <c r="B481" t="s">
        <v>953</v>
      </c>
      <c r="C481" s="5">
        <v>13873.283210735812</v>
      </c>
      <c r="D481" s="5">
        <v>445296.01356219419</v>
      </c>
      <c r="E481" s="5">
        <v>113977.67111909291</v>
      </c>
      <c r="F481" s="5">
        <f t="shared" si="15"/>
        <v>573146.96789202292</v>
      </c>
      <c r="G481" s="5" t="s">
        <v>1314</v>
      </c>
      <c r="H481" s="5">
        <f t="shared" si="16"/>
        <v>573146.96789202292</v>
      </c>
    </row>
    <row r="482" spans="1:8" x14ac:dyDescent="0.25">
      <c r="A482" t="s">
        <v>954</v>
      </c>
      <c r="B482" t="s">
        <v>955</v>
      </c>
      <c r="C482" s="5">
        <v>-47877.39680363697</v>
      </c>
      <c r="D482" s="5">
        <v>170900.09444793704</v>
      </c>
      <c r="E482" s="5">
        <v>52275.299457064975</v>
      </c>
      <c r="F482" s="5">
        <f t="shared" si="15"/>
        <v>175297.99710136504</v>
      </c>
      <c r="G482" s="5" t="s">
        <v>1314</v>
      </c>
      <c r="H482" s="5">
        <f t="shared" si="16"/>
        <v>175297.99710136504</v>
      </c>
    </row>
    <row r="483" spans="1:8" x14ac:dyDescent="0.25">
      <c r="A483" t="s">
        <v>956</v>
      </c>
      <c r="B483" t="s">
        <v>957</v>
      </c>
      <c r="C483" s="5">
        <v>74870.419474242517</v>
      </c>
      <c r="D483" s="5">
        <v>241828.83889632102</v>
      </c>
      <c r="E483" s="5">
        <v>69713.783435738442</v>
      </c>
      <c r="F483" s="5">
        <f t="shared" si="15"/>
        <v>386413.04180630192</v>
      </c>
      <c r="G483" s="5">
        <v>2139</v>
      </c>
      <c r="H483" s="5">
        <f t="shared" si="16"/>
        <v>388552.04180630192</v>
      </c>
    </row>
    <row r="484" spans="1:8" x14ac:dyDescent="0.25">
      <c r="A484" t="s">
        <v>958</v>
      </c>
      <c r="B484" t="s">
        <v>959</v>
      </c>
      <c r="C484" s="5">
        <v>22551.573361547082</v>
      </c>
      <c r="D484" s="5">
        <v>661076.92901596916</v>
      </c>
      <c r="E484" s="5">
        <v>185939.74610079516</v>
      </c>
      <c r="F484" s="5">
        <f t="shared" si="15"/>
        <v>869568.24847831135</v>
      </c>
      <c r="G484" s="5" t="s">
        <v>1314</v>
      </c>
      <c r="H484" s="5">
        <f t="shared" si="16"/>
        <v>869568.24847831135</v>
      </c>
    </row>
    <row r="485" spans="1:8" x14ac:dyDescent="0.25">
      <c r="A485" t="s">
        <v>960</v>
      </c>
      <c r="B485" t="s">
        <v>961</v>
      </c>
      <c r="C485" s="5">
        <v>8488.5575600741722</v>
      </c>
      <c r="D485" s="5">
        <v>240350.18405974237</v>
      </c>
      <c r="E485" s="5">
        <v>91901.813665815775</v>
      </c>
      <c r="F485" s="5">
        <f t="shared" si="15"/>
        <v>340740.55528563232</v>
      </c>
      <c r="G485" s="5">
        <v>1026658</v>
      </c>
      <c r="H485" s="5">
        <f t="shared" si="16"/>
        <v>1367398.5552856324</v>
      </c>
    </row>
    <row r="486" spans="1:8" x14ac:dyDescent="0.25">
      <c r="A486" t="s">
        <v>962</v>
      </c>
      <c r="B486" t="s">
        <v>963</v>
      </c>
      <c r="C486" s="5">
        <v>-72700.043677668174</v>
      </c>
      <c r="D486" s="5">
        <v>275179.72239877773</v>
      </c>
      <c r="E486" s="5">
        <v>91185.001676931861</v>
      </c>
      <c r="F486" s="5">
        <f t="shared" si="15"/>
        <v>293664.68039804138</v>
      </c>
      <c r="G486" s="5" t="s">
        <v>1314</v>
      </c>
      <c r="H486" s="5">
        <f t="shared" si="16"/>
        <v>293664.68039804138</v>
      </c>
    </row>
    <row r="487" spans="1:8" x14ac:dyDescent="0.25">
      <c r="A487" t="s">
        <v>964</v>
      </c>
      <c r="B487" t="s">
        <v>965</v>
      </c>
      <c r="C487" s="5">
        <v>-46672.935670346342</v>
      </c>
      <c r="D487" s="5">
        <v>175245.61189597272</v>
      </c>
      <c r="E487" s="5">
        <v>55285.891538051961</v>
      </c>
      <c r="F487" s="5">
        <f t="shared" si="15"/>
        <v>183858.56776367832</v>
      </c>
      <c r="G487" s="5" t="s">
        <v>1314</v>
      </c>
      <c r="H487" s="5">
        <f t="shared" si="16"/>
        <v>183858.56776367832</v>
      </c>
    </row>
    <row r="488" spans="1:8" x14ac:dyDescent="0.25">
      <c r="A488" t="s">
        <v>966</v>
      </c>
      <c r="B488" t="s">
        <v>967</v>
      </c>
      <c r="C488" s="5">
        <v>-69121.792802141688</v>
      </c>
      <c r="D488" s="5">
        <v>260914.8369721726</v>
      </c>
      <c r="E488" s="5">
        <v>75352.024865233863</v>
      </c>
      <c r="F488" s="5">
        <f t="shared" si="15"/>
        <v>267145.06903526478</v>
      </c>
      <c r="G488" s="5">
        <v>36754.160950321006</v>
      </c>
      <c r="H488" s="5">
        <f t="shared" si="16"/>
        <v>303899.22998558579</v>
      </c>
    </row>
    <row r="489" spans="1:8" x14ac:dyDescent="0.25">
      <c r="A489" t="s">
        <v>968</v>
      </c>
      <c r="B489" t="s">
        <v>969</v>
      </c>
      <c r="C489" s="5">
        <v>-32690.083815975115</v>
      </c>
      <c r="D489" s="5">
        <v>124962.83628996099</v>
      </c>
      <c r="E489" s="5">
        <v>50112.479187615769</v>
      </c>
      <c r="F489" s="5">
        <f t="shared" si="15"/>
        <v>142385.23166160163</v>
      </c>
      <c r="G489" s="5" t="s">
        <v>1314</v>
      </c>
      <c r="H489" s="5">
        <f t="shared" si="16"/>
        <v>142385.23166160163</v>
      </c>
    </row>
    <row r="490" spans="1:8" x14ac:dyDescent="0.25">
      <c r="A490" t="s">
        <v>970</v>
      </c>
      <c r="B490" t="s">
        <v>971</v>
      </c>
      <c r="C490" s="5">
        <v>-44772.701185978622</v>
      </c>
      <c r="D490" s="5">
        <v>167401.96385506142</v>
      </c>
      <c r="E490" s="5">
        <v>48850.217054468929</v>
      </c>
      <c r="F490" s="5">
        <f t="shared" si="15"/>
        <v>171479.47972355172</v>
      </c>
      <c r="G490" s="5" t="s">
        <v>1314</v>
      </c>
      <c r="H490" s="5">
        <f t="shared" si="16"/>
        <v>171479.47972355172</v>
      </c>
    </row>
    <row r="491" spans="1:8" x14ac:dyDescent="0.25">
      <c r="A491" t="s">
        <v>972</v>
      </c>
      <c r="B491" t="s">
        <v>973</v>
      </c>
      <c r="C491" s="5">
        <v>-36437.732027053833</v>
      </c>
      <c r="D491" s="5">
        <v>136403.83100571233</v>
      </c>
      <c r="E491" s="5">
        <v>45904.481687899184</v>
      </c>
      <c r="F491" s="5">
        <f t="shared" si="15"/>
        <v>145870.58066655768</v>
      </c>
      <c r="G491" s="5" t="s">
        <v>1314</v>
      </c>
      <c r="H491" s="5">
        <f t="shared" si="16"/>
        <v>145870.58066655768</v>
      </c>
    </row>
    <row r="492" spans="1:8" x14ac:dyDescent="0.25">
      <c r="A492" t="s">
        <v>974</v>
      </c>
      <c r="B492" t="s">
        <v>975</v>
      </c>
      <c r="C492" s="5">
        <v>-41893.472802963268</v>
      </c>
      <c r="D492" s="5">
        <v>152729.08703742508</v>
      </c>
      <c r="E492" s="5">
        <v>63321.400414385804</v>
      </c>
      <c r="F492" s="5">
        <f t="shared" si="15"/>
        <v>174157.01464884763</v>
      </c>
      <c r="G492" s="5" t="s">
        <v>1314</v>
      </c>
      <c r="H492" s="5">
        <f t="shared" si="16"/>
        <v>174157.01464884763</v>
      </c>
    </row>
    <row r="493" spans="1:8" x14ac:dyDescent="0.25">
      <c r="A493" t="s">
        <v>976</v>
      </c>
      <c r="B493" t="s">
        <v>977</v>
      </c>
      <c r="C493" s="5">
        <v>8663.4589404653962</v>
      </c>
      <c r="D493" s="5">
        <v>245010.99204776401</v>
      </c>
      <c r="E493" s="5">
        <v>81904.656587554637</v>
      </c>
      <c r="F493" s="5">
        <f t="shared" si="15"/>
        <v>335579.10757578409</v>
      </c>
      <c r="G493" s="5">
        <v>1544</v>
      </c>
      <c r="H493" s="5">
        <f t="shared" si="16"/>
        <v>337123.10757578409</v>
      </c>
    </row>
    <row r="494" spans="1:8" x14ac:dyDescent="0.25">
      <c r="A494" t="s">
        <v>978</v>
      </c>
      <c r="B494" t="s">
        <v>979</v>
      </c>
      <c r="C494" s="5">
        <v>6681.4957240405638</v>
      </c>
      <c r="D494" s="5">
        <v>174978.95934530767</v>
      </c>
      <c r="E494" s="5">
        <v>77355.037908043872</v>
      </c>
      <c r="F494" s="5">
        <f t="shared" si="15"/>
        <v>259015.4929773921</v>
      </c>
      <c r="G494" s="5" t="s">
        <v>1314</v>
      </c>
      <c r="H494" s="5">
        <f t="shared" si="16"/>
        <v>259015.4929773921</v>
      </c>
    </row>
    <row r="495" spans="1:8" x14ac:dyDescent="0.25">
      <c r="A495" t="s">
        <v>980</v>
      </c>
      <c r="B495" t="s">
        <v>981</v>
      </c>
      <c r="C495" s="5">
        <v>39161.169301296119</v>
      </c>
      <c r="D495" s="5">
        <v>110457.28736926538</v>
      </c>
      <c r="E495" s="5">
        <v>43781.370501741927</v>
      </c>
      <c r="F495" s="5">
        <f t="shared" si="15"/>
        <v>193399.82717230346</v>
      </c>
      <c r="G495" s="5" t="s">
        <v>1314</v>
      </c>
      <c r="H495" s="5">
        <f t="shared" si="16"/>
        <v>193399.82717230346</v>
      </c>
    </row>
    <row r="496" spans="1:8" x14ac:dyDescent="0.25">
      <c r="A496" t="s">
        <v>982</v>
      </c>
      <c r="B496" t="s">
        <v>983</v>
      </c>
      <c r="C496" s="5">
        <v>6837.9255602942576</v>
      </c>
      <c r="D496" s="5">
        <v>318344.28112223261</v>
      </c>
      <c r="E496" s="5">
        <v>56384.955274176289</v>
      </c>
      <c r="F496" s="5">
        <f t="shared" si="15"/>
        <v>381567.16195670317</v>
      </c>
      <c r="G496" s="5" t="s">
        <v>1314</v>
      </c>
      <c r="H496" s="5">
        <f t="shared" si="16"/>
        <v>381567.16195670317</v>
      </c>
    </row>
    <row r="497" spans="1:8" x14ac:dyDescent="0.25">
      <c r="A497" t="s">
        <v>984</v>
      </c>
      <c r="B497" t="s">
        <v>985</v>
      </c>
      <c r="C497" s="5">
        <v>13987.555445396167</v>
      </c>
      <c r="D497" s="5">
        <v>423180.28659870184</v>
      </c>
      <c r="E497" s="5">
        <v>135339.97161181615</v>
      </c>
      <c r="F497" s="5">
        <f t="shared" si="15"/>
        <v>572507.81365591416</v>
      </c>
      <c r="G497" s="5">
        <v>786344.7862075658</v>
      </c>
      <c r="H497" s="5">
        <f t="shared" si="16"/>
        <v>1358852.5998634798</v>
      </c>
    </row>
    <row r="498" spans="1:8" x14ac:dyDescent="0.25">
      <c r="A498" t="s">
        <v>986</v>
      </c>
      <c r="B498" t="s">
        <v>987</v>
      </c>
      <c r="C498" s="5">
        <v>179429.66496950464</v>
      </c>
      <c r="D498" s="5">
        <v>979871.46216143202</v>
      </c>
      <c r="E498" s="5">
        <v>357744.77547730971</v>
      </c>
      <c r="F498" s="5">
        <f t="shared" si="15"/>
        <v>1517045.9026082463</v>
      </c>
      <c r="G498" s="5" t="s">
        <v>1314</v>
      </c>
      <c r="H498" s="5">
        <f t="shared" si="16"/>
        <v>1517045.9026082463</v>
      </c>
    </row>
    <row r="499" spans="1:8" x14ac:dyDescent="0.25">
      <c r="A499" t="s">
        <v>988</v>
      </c>
      <c r="B499" t="s">
        <v>989</v>
      </c>
      <c r="C499" s="5">
        <v>83563.280522534114</v>
      </c>
      <c r="D499" s="5">
        <v>453575.68856669613</v>
      </c>
      <c r="E499" s="5">
        <v>136569.73545018915</v>
      </c>
      <c r="F499" s="5">
        <f t="shared" si="15"/>
        <v>673708.70453941938</v>
      </c>
      <c r="G499" s="5" t="s">
        <v>1314</v>
      </c>
      <c r="H499" s="5">
        <f t="shared" si="16"/>
        <v>673708.70453941938</v>
      </c>
    </row>
    <row r="500" spans="1:8" x14ac:dyDescent="0.25">
      <c r="A500" t="s">
        <v>990</v>
      </c>
      <c r="B500" t="s">
        <v>991</v>
      </c>
      <c r="C500" s="5">
        <v>-299429.80153416906</v>
      </c>
      <c r="D500" s="5">
        <v>1032579.3561251372</v>
      </c>
      <c r="E500" s="5">
        <v>416295.01742765866</v>
      </c>
      <c r="F500" s="5">
        <f t="shared" si="15"/>
        <v>1149444.5720186268</v>
      </c>
      <c r="G500" s="5" t="s">
        <v>1314</v>
      </c>
      <c r="H500" s="5">
        <f t="shared" si="16"/>
        <v>1149444.5720186268</v>
      </c>
    </row>
    <row r="501" spans="1:8" x14ac:dyDescent="0.25">
      <c r="A501" t="s">
        <v>992</v>
      </c>
      <c r="B501" t="s">
        <v>993</v>
      </c>
      <c r="C501" s="5">
        <v>0</v>
      </c>
      <c r="D501" s="5">
        <v>17784.273876553852</v>
      </c>
      <c r="E501" s="5">
        <v>6634.6707372598012</v>
      </c>
      <c r="F501" s="5">
        <f t="shared" si="15"/>
        <v>24418.944613813655</v>
      </c>
      <c r="G501" s="5" t="s">
        <v>1314</v>
      </c>
      <c r="H501" s="5">
        <f t="shared" si="16"/>
        <v>24418.944613813655</v>
      </c>
    </row>
    <row r="502" spans="1:8" x14ac:dyDescent="0.25">
      <c r="A502" t="s">
        <v>994</v>
      </c>
      <c r="B502" t="s">
        <v>995</v>
      </c>
      <c r="C502" s="5">
        <v>64874.691451210354</v>
      </c>
      <c r="D502" s="5">
        <v>192928.3073294576</v>
      </c>
      <c r="E502" s="5">
        <v>73869.151298289551</v>
      </c>
      <c r="F502" s="5">
        <f t="shared" si="15"/>
        <v>331672.15007895749</v>
      </c>
      <c r="G502" s="5">
        <v>22818</v>
      </c>
      <c r="H502" s="5">
        <f t="shared" si="16"/>
        <v>354490.15007895749</v>
      </c>
    </row>
    <row r="503" spans="1:8" x14ac:dyDescent="0.25">
      <c r="A503" t="s">
        <v>996</v>
      </c>
      <c r="B503" t="s">
        <v>997</v>
      </c>
      <c r="C503" s="5">
        <v>-15995.965939604099</v>
      </c>
      <c r="D503" s="5">
        <v>60666.280763816314</v>
      </c>
      <c r="E503" s="5">
        <v>21647.308886590741</v>
      </c>
      <c r="F503" s="5">
        <f t="shared" si="15"/>
        <v>66317.62371080296</v>
      </c>
      <c r="G503" s="5" t="s">
        <v>1314</v>
      </c>
      <c r="H503" s="5">
        <f t="shared" si="16"/>
        <v>66317.62371080296</v>
      </c>
    </row>
    <row r="504" spans="1:8" x14ac:dyDescent="0.25">
      <c r="A504" t="s">
        <v>998</v>
      </c>
      <c r="B504" t="s">
        <v>999</v>
      </c>
      <c r="C504" s="5">
        <v>18140.748601798125</v>
      </c>
      <c r="D504" s="5">
        <v>102153.77037642855</v>
      </c>
      <c r="E504" s="5">
        <v>34797.184155624178</v>
      </c>
      <c r="F504" s="5">
        <f t="shared" si="15"/>
        <v>155091.70313385085</v>
      </c>
      <c r="G504" s="5" t="s">
        <v>1314</v>
      </c>
      <c r="H504" s="5">
        <f t="shared" si="16"/>
        <v>155091.70313385085</v>
      </c>
    </row>
    <row r="505" spans="1:8" x14ac:dyDescent="0.25">
      <c r="A505" t="s">
        <v>1000</v>
      </c>
      <c r="B505" t="s">
        <v>1001</v>
      </c>
      <c r="C505" s="5">
        <v>9808.7444585007324</v>
      </c>
      <c r="D505" s="5">
        <v>285308.29828844254</v>
      </c>
      <c r="E505" s="5">
        <v>85391.767031646596</v>
      </c>
      <c r="F505" s="5">
        <f t="shared" si="15"/>
        <v>380508.80977858987</v>
      </c>
      <c r="G505" s="5" t="s">
        <v>1314</v>
      </c>
      <c r="H505" s="5">
        <f t="shared" si="16"/>
        <v>380508.80977858987</v>
      </c>
    </row>
    <row r="506" spans="1:8" x14ac:dyDescent="0.25">
      <c r="A506" t="s">
        <v>1002</v>
      </c>
      <c r="B506" t="s">
        <v>1003</v>
      </c>
      <c r="C506" s="5">
        <v>30940.079530791787</v>
      </c>
      <c r="D506" s="5">
        <v>905398.76027579291</v>
      </c>
      <c r="E506" s="5">
        <v>263614.50433393382</v>
      </c>
      <c r="F506" s="5">
        <f t="shared" si="15"/>
        <v>1199953.3441405185</v>
      </c>
      <c r="G506" s="5" t="s">
        <v>1314</v>
      </c>
      <c r="H506" s="5">
        <f t="shared" si="16"/>
        <v>1199953.3441405185</v>
      </c>
    </row>
    <row r="507" spans="1:8" x14ac:dyDescent="0.25">
      <c r="A507" t="s">
        <v>1004</v>
      </c>
      <c r="B507" t="s">
        <v>1005</v>
      </c>
      <c r="C507" s="5">
        <v>-154468.01837762111</v>
      </c>
      <c r="D507" s="5">
        <v>555582.06383427873</v>
      </c>
      <c r="E507" s="5">
        <v>227023.48533104546</v>
      </c>
      <c r="F507" s="5">
        <f t="shared" si="15"/>
        <v>628137.53078770312</v>
      </c>
      <c r="G507" s="5" t="s">
        <v>1314</v>
      </c>
      <c r="H507" s="5">
        <f t="shared" si="16"/>
        <v>628137.53078770312</v>
      </c>
    </row>
    <row r="508" spans="1:8" x14ac:dyDescent="0.25">
      <c r="A508" t="s">
        <v>1006</v>
      </c>
      <c r="B508" t="s">
        <v>1007</v>
      </c>
      <c r="C508" s="5">
        <v>6452.0173527260122</v>
      </c>
      <c r="D508" s="5">
        <v>189479.22557131245</v>
      </c>
      <c r="E508" s="5">
        <v>71293.125068358946</v>
      </c>
      <c r="F508" s="5">
        <f t="shared" si="15"/>
        <v>267224.3679923974</v>
      </c>
      <c r="G508" s="5" t="s">
        <v>1314</v>
      </c>
      <c r="H508" s="5">
        <f t="shared" si="16"/>
        <v>267224.3679923974</v>
      </c>
    </row>
    <row r="509" spans="1:8" x14ac:dyDescent="0.25">
      <c r="A509" t="s">
        <v>1008</v>
      </c>
      <c r="B509" t="s">
        <v>1009</v>
      </c>
      <c r="C509" s="5">
        <v>-46835.44848816227</v>
      </c>
      <c r="D509" s="5">
        <v>169965.26537790752</v>
      </c>
      <c r="E509" s="5">
        <v>63350.415773301866</v>
      </c>
      <c r="F509" s="5">
        <f t="shared" si="15"/>
        <v>186480.23266304709</v>
      </c>
      <c r="G509" s="5">
        <v>8390.4410451547428</v>
      </c>
      <c r="H509" s="5">
        <f t="shared" si="16"/>
        <v>194870.67370820182</v>
      </c>
    </row>
    <row r="510" spans="1:8" x14ac:dyDescent="0.25">
      <c r="A510" t="s">
        <v>1010</v>
      </c>
      <c r="B510" t="s">
        <v>1011</v>
      </c>
      <c r="C510" s="5">
        <v>31965.760578927169</v>
      </c>
      <c r="D510" s="5">
        <v>163969.11974386571</v>
      </c>
      <c r="E510" s="5">
        <v>46198.766815881041</v>
      </c>
      <c r="F510" s="5">
        <f t="shared" si="15"/>
        <v>242133.64713867393</v>
      </c>
      <c r="G510" s="5" t="s">
        <v>1314</v>
      </c>
      <c r="H510" s="5">
        <f t="shared" si="16"/>
        <v>242133.64713867393</v>
      </c>
    </row>
    <row r="511" spans="1:8" x14ac:dyDescent="0.25">
      <c r="A511" t="s">
        <v>1012</v>
      </c>
      <c r="B511" t="s">
        <v>1013</v>
      </c>
      <c r="C511" s="5">
        <v>40874.283770496011</v>
      </c>
      <c r="D511" s="5">
        <v>223402.83004212435</v>
      </c>
      <c r="E511" s="5">
        <v>46359.275533995096</v>
      </c>
      <c r="F511" s="5">
        <f t="shared" si="15"/>
        <v>310636.38934661541</v>
      </c>
      <c r="G511" s="5" t="s">
        <v>1314</v>
      </c>
      <c r="H511" s="5">
        <f t="shared" si="16"/>
        <v>310636.38934661541</v>
      </c>
    </row>
    <row r="512" spans="1:8" x14ac:dyDescent="0.25">
      <c r="A512" t="s">
        <v>1014</v>
      </c>
      <c r="B512" t="s">
        <v>1015</v>
      </c>
      <c r="C512" s="5">
        <v>-169525.03810404878</v>
      </c>
      <c r="D512" s="5">
        <v>660162.5317939989</v>
      </c>
      <c r="E512" s="5">
        <v>208238.53783009102</v>
      </c>
      <c r="F512" s="5">
        <f t="shared" si="15"/>
        <v>698876.03152004117</v>
      </c>
      <c r="G512" s="5">
        <v>-54667.564408487044</v>
      </c>
      <c r="H512" s="5">
        <f t="shared" si="16"/>
        <v>644208.46711155411</v>
      </c>
    </row>
    <row r="513" spans="1:8" x14ac:dyDescent="0.25">
      <c r="A513" t="s">
        <v>1016</v>
      </c>
      <c r="B513" t="s">
        <v>1017</v>
      </c>
      <c r="C513" s="5">
        <v>56733.120207293774</v>
      </c>
      <c r="D513" s="5">
        <v>157336.4721676294</v>
      </c>
      <c r="E513" s="5">
        <v>57103.74010683893</v>
      </c>
      <c r="F513" s="5">
        <f t="shared" si="15"/>
        <v>271173.3324817621</v>
      </c>
      <c r="G513" s="5">
        <v>-3012.3015443155186</v>
      </c>
      <c r="H513" s="5">
        <f t="shared" si="16"/>
        <v>268161.03093744657</v>
      </c>
    </row>
    <row r="514" spans="1:8" x14ac:dyDescent="0.25">
      <c r="A514" t="s">
        <v>1018</v>
      </c>
      <c r="B514" t="s">
        <v>1019</v>
      </c>
      <c r="C514" s="5">
        <v>62406.785909314305</v>
      </c>
      <c r="D514" s="5">
        <v>177342.94871777354</v>
      </c>
      <c r="E514" s="5">
        <v>46906.414805189794</v>
      </c>
      <c r="F514" s="5">
        <f t="shared" si="15"/>
        <v>286656.14943227766</v>
      </c>
      <c r="G514" s="5" t="s">
        <v>1314</v>
      </c>
      <c r="H514" s="5">
        <f t="shared" si="16"/>
        <v>286656.14943227766</v>
      </c>
    </row>
    <row r="515" spans="1:8" x14ac:dyDescent="0.25">
      <c r="A515" t="s">
        <v>1020</v>
      </c>
      <c r="B515" t="s">
        <v>1021</v>
      </c>
      <c r="C515" s="5">
        <v>-81756.554298300965</v>
      </c>
      <c r="D515" s="5">
        <v>297019.68202729907</v>
      </c>
      <c r="E515" s="5">
        <v>84081.899021460529</v>
      </c>
      <c r="F515" s="5">
        <f t="shared" si="15"/>
        <v>299345.02675045864</v>
      </c>
      <c r="G515" s="5">
        <v>128752.50661350795</v>
      </c>
      <c r="H515" s="5">
        <f t="shared" si="16"/>
        <v>428097.53336396662</v>
      </c>
    </row>
    <row r="516" spans="1:8" x14ac:dyDescent="0.25">
      <c r="A516" t="s">
        <v>1022</v>
      </c>
      <c r="B516" t="s">
        <v>1023</v>
      </c>
      <c r="C516" s="5">
        <v>-26285.552165074176</v>
      </c>
      <c r="D516" s="5">
        <v>94545.890847138886</v>
      </c>
      <c r="E516" s="5">
        <v>37655.309719703255</v>
      </c>
      <c r="F516" s="5">
        <f t="shared" si="15"/>
        <v>105915.64840176798</v>
      </c>
      <c r="G516" s="5" t="s">
        <v>1314</v>
      </c>
      <c r="H516" s="5">
        <f t="shared" si="16"/>
        <v>105915.64840176798</v>
      </c>
    </row>
    <row r="517" spans="1:8" x14ac:dyDescent="0.25">
      <c r="A517" t="s">
        <v>1024</v>
      </c>
      <c r="B517" t="s">
        <v>1025</v>
      </c>
      <c r="C517" s="5">
        <v>-31322.02625206063</v>
      </c>
      <c r="D517" s="5">
        <v>117489.85377943308</v>
      </c>
      <c r="E517" s="5">
        <v>41424.837592622498</v>
      </c>
      <c r="F517" s="5">
        <f t="shared" si="15"/>
        <v>127592.66511999494</v>
      </c>
      <c r="G517" s="5" t="s">
        <v>1314</v>
      </c>
      <c r="H517" s="5">
        <f t="shared" si="16"/>
        <v>127592.66511999494</v>
      </c>
    </row>
    <row r="518" spans="1:8" x14ac:dyDescent="0.25">
      <c r="A518" t="s">
        <v>1026</v>
      </c>
      <c r="B518" t="s">
        <v>1027</v>
      </c>
      <c r="C518" s="5">
        <v>-86086.942766868277</v>
      </c>
      <c r="D518" s="5">
        <v>312268.89876913856</v>
      </c>
      <c r="E518" s="5">
        <v>80169.74455004069</v>
      </c>
      <c r="F518" s="5">
        <f t="shared" si="15"/>
        <v>306351.70055231097</v>
      </c>
      <c r="G518" s="5" t="s">
        <v>1314</v>
      </c>
      <c r="H518" s="5">
        <f t="shared" si="16"/>
        <v>306351.70055231097</v>
      </c>
    </row>
    <row r="519" spans="1:8" x14ac:dyDescent="0.25">
      <c r="A519" t="s">
        <v>1028</v>
      </c>
      <c r="B519" t="s">
        <v>1029</v>
      </c>
      <c r="C519" s="5">
        <v>-48655.617468607197</v>
      </c>
      <c r="D519" s="5">
        <v>182084.85209935013</v>
      </c>
      <c r="E519" s="5">
        <v>61147.629332024168</v>
      </c>
      <c r="F519" s="5">
        <f t="shared" si="15"/>
        <v>194576.86396276709</v>
      </c>
      <c r="G519" s="5" t="s">
        <v>1314</v>
      </c>
      <c r="H519" s="5">
        <f t="shared" si="16"/>
        <v>194576.86396276709</v>
      </c>
    </row>
    <row r="520" spans="1:8" x14ac:dyDescent="0.25">
      <c r="A520" t="s">
        <v>1030</v>
      </c>
      <c r="B520" t="s">
        <v>1031</v>
      </c>
      <c r="C520" s="5">
        <v>-50065.455344532602</v>
      </c>
      <c r="D520" s="5">
        <v>183490.48194037625</v>
      </c>
      <c r="E520" s="5">
        <v>67485.638480643873</v>
      </c>
      <c r="F520" s="5">
        <f t="shared" si="15"/>
        <v>200910.66507648752</v>
      </c>
      <c r="G520" s="5" t="s">
        <v>1314</v>
      </c>
      <c r="H520" s="5">
        <f t="shared" si="16"/>
        <v>200910.66507648752</v>
      </c>
    </row>
    <row r="521" spans="1:8" x14ac:dyDescent="0.25">
      <c r="A521" t="s">
        <v>1032</v>
      </c>
      <c r="B521" t="s">
        <v>1033</v>
      </c>
      <c r="C521" s="5">
        <v>-55676.140448800994</v>
      </c>
      <c r="D521" s="5">
        <v>194706.98048409668</v>
      </c>
      <c r="E521" s="5">
        <v>64138.026787837822</v>
      </c>
      <c r="F521" s="5">
        <f t="shared" si="15"/>
        <v>203168.86682313352</v>
      </c>
      <c r="G521" s="5">
        <v>8238</v>
      </c>
      <c r="H521" s="5">
        <f t="shared" si="16"/>
        <v>211406.86682313352</v>
      </c>
    </row>
    <row r="522" spans="1:8" x14ac:dyDescent="0.25">
      <c r="A522" t="s">
        <v>1034</v>
      </c>
      <c r="B522" t="s">
        <v>1035</v>
      </c>
      <c r="C522" s="5">
        <v>-78555.343236832588</v>
      </c>
      <c r="D522" s="5">
        <v>254914.18283411395</v>
      </c>
      <c r="E522" s="5">
        <v>91815.094733750448</v>
      </c>
      <c r="F522" s="5">
        <f t="shared" ref="F522:F585" si="17">SUM(C522:E522)</f>
        <v>268173.93433103181</v>
      </c>
      <c r="G522" s="5" t="s">
        <v>1314</v>
      </c>
      <c r="H522" s="5">
        <f t="shared" ref="H522:H585" si="18">IFERROR(F522+G522,F522)</f>
        <v>268173.93433103181</v>
      </c>
    </row>
    <row r="523" spans="1:8" x14ac:dyDescent="0.25">
      <c r="A523" t="s">
        <v>1036</v>
      </c>
      <c r="B523" t="s">
        <v>1037</v>
      </c>
      <c r="C523" s="5">
        <v>-71966.737410237489</v>
      </c>
      <c r="D523" s="5">
        <v>246757.86755667586</v>
      </c>
      <c r="E523" s="5">
        <v>72157.844029156142</v>
      </c>
      <c r="F523" s="5">
        <f t="shared" si="17"/>
        <v>246948.97417559451</v>
      </c>
      <c r="G523" s="5" t="s">
        <v>1314</v>
      </c>
      <c r="H523" s="5">
        <f t="shared" si="18"/>
        <v>246948.97417559451</v>
      </c>
    </row>
    <row r="524" spans="1:8" x14ac:dyDescent="0.25">
      <c r="A524" t="s">
        <v>1038</v>
      </c>
      <c r="B524" t="s">
        <v>1039</v>
      </c>
      <c r="C524" s="5">
        <v>-67008.005648199498</v>
      </c>
      <c r="D524" s="5">
        <v>227704.05267967613</v>
      </c>
      <c r="E524" s="5">
        <v>78272.429988159856</v>
      </c>
      <c r="F524" s="5">
        <f t="shared" si="17"/>
        <v>238968.47701963648</v>
      </c>
      <c r="G524" s="5" t="s">
        <v>1314</v>
      </c>
      <c r="H524" s="5">
        <f t="shared" si="18"/>
        <v>238968.47701963648</v>
      </c>
    </row>
    <row r="525" spans="1:8" x14ac:dyDescent="0.25">
      <c r="A525" t="s">
        <v>1040</v>
      </c>
      <c r="B525" t="s">
        <v>1041</v>
      </c>
      <c r="C525" s="5">
        <v>11481.775987333007</v>
      </c>
      <c r="D525" s="5">
        <v>312924.52661384887</v>
      </c>
      <c r="E525" s="5">
        <v>99409.811405205051</v>
      </c>
      <c r="F525" s="5">
        <f t="shared" si="17"/>
        <v>423816.11400638695</v>
      </c>
      <c r="G525" s="5" t="s">
        <v>1314</v>
      </c>
      <c r="H525" s="5">
        <f t="shared" si="18"/>
        <v>423816.11400638695</v>
      </c>
    </row>
    <row r="526" spans="1:8" x14ac:dyDescent="0.25">
      <c r="A526" t="s">
        <v>1042</v>
      </c>
      <c r="B526" t="s">
        <v>1043</v>
      </c>
      <c r="C526" s="5">
        <v>-102834.01240850511</v>
      </c>
      <c r="D526" s="5">
        <v>372128.38741205347</v>
      </c>
      <c r="E526" s="5">
        <v>171869.77415400956</v>
      </c>
      <c r="F526" s="5">
        <f t="shared" si="17"/>
        <v>441164.14915755787</v>
      </c>
      <c r="G526" s="5" t="s">
        <v>1314</v>
      </c>
      <c r="H526" s="5">
        <f t="shared" si="18"/>
        <v>441164.14915755787</v>
      </c>
    </row>
    <row r="527" spans="1:8" x14ac:dyDescent="0.25">
      <c r="A527" t="s">
        <v>1044</v>
      </c>
      <c r="B527" t="s">
        <v>1045</v>
      </c>
      <c r="C527" s="5">
        <v>-71347.327155685634</v>
      </c>
      <c r="D527" s="5">
        <v>262947.83793207729</v>
      </c>
      <c r="E527" s="5">
        <v>87653.362086882757</v>
      </c>
      <c r="F527" s="5">
        <f t="shared" si="17"/>
        <v>279253.87286327442</v>
      </c>
      <c r="G527" s="5" t="s">
        <v>1314</v>
      </c>
      <c r="H527" s="5">
        <f t="shared" si="18"/>
        <v>279253.87286327442</v>
      </c>
    </row>
    <row r="528" spans="1:8" x14ac:dyDescent="0.25">
      <c r="A528" t="s">
        <v>1046</v>
      </c>
      <c r="B528" t="s">
        <v>1047</v>
      </c>
      <c r="C528" s="5">
        <v>16056.624256002193</v>
      </c>
      <c r="D528" s="5">
        <v>470708.17409077485</v>
      </c>
      <c r="E528" s="5">
        <v>138523.60266526596</v>
      </c>
      <c r="F528" s="5">
        <f t="shared" si="17"/>
        <v>625288.401012043</v>
      </c>
      <c r="G528" s="5" t="s">
        <v>1314</v>
      </c>
      <c r="H528" s="5">
        <f t="shared" si="18"/>
        <v>625288.401012043</v>
      </c>
    </row>
    <row r="529" spans="1:8" x14ac:dyDescent="0.25">
      <c r="A529" t="s">
        <v>1048</v>
      </c>
      <c r="B529" t="s">
        <v>1049</v>
      </c>
      <c r="C529" s="5">
        <v>19245.625278847292</v>
      </c>
      <c r="D529" s="5">
        <v>504080.50946063688</v>
      </c>
      <c r="E529" s="5">
        <v>157799.52119651227</v>
      </c>
      <c r="F529" s="5">
        <f t="shared" si="17"/>
        <v>681125.65593599644</v>
      </c>
      <c r="G529" s="5" t="s">
        <v>1314</v>
      </c>
      <c r="H529" s="5">
        <f t="shared" si="18"/>
        <v>681125.65593599644</v>
      </c>
    </row>
    <row r="530" spans="1:8" x14ac:dyDescent="0.25">
      <c r="A530" t="s">
        <v>1050</v>
      </c>
      <c r="B530" t="s">
        <v>1051</v>
      </c>
      <c r="C530" s="5">
        <v>4275.794520203428</v>
      </c>
      <c r="D530" s="5">
        <v>125913.52578176287</v>
      </c>
      <c r="E530" s="5">
        <v>57324.921996948877</v>
      </c>
      <c r="F530" s="5">
        <f t="shared" si="17"/>
        <v>187514.24229891517</v>
      </c>
      <c r="G530" s="5" t="s">
        <v>1314</v>
      </c>
      <c r="H530" s="5">
        <f t="shared" si="18"/>
        <v>187514.24229891517</v>
      </c>
    </row>
    <row r="531" spans="1:8" x14ac:dyDescent="0.25">
      <c r="A531" t="s">
        <v>1052</v>
      </c>
      <c r="B531" t="s">
        <v>1053</v>
      </c>
      <c r="C531" s="5">
        <v>6405.3529619775509</v>
      </c>
      <c r="D531" s="5">
        <v>175160.50366549796</v>
      </c>
      <c r="E531" s="5">
        <v>69788.062050023116</v>
      </c>
      <c r="F531" s="5">
        <f t="shared" si="17"/>
        <v>251353.91867749864</v>
      </c>
      <c r="G531" s="5" t="s">
        <v>1314</v>
      </c>
      <c r="H531" s="5">
        <f t="shared" si="18"/>
        <v>251353.91867749864</v>
      </c>
    </row>
    <row r="532" spans="1:8" x14ac:dyDescent="0.25">
      <c r="A532" t="s">
        <v>1054</v>
      </c>
      <c r="B532" t="s">
        <v>1055</v>
      </c>
      <c r="C532" s="5">
        <v>-46545.570140686679</v>
      </c>
      <c r="D532" s="5">
        <v>166866.35437981671</v>
      </c>
      <c r="E532" s="5">
        <v>66953.692631553684</v>
      </c>
      <c r="F532" s="5">
        <f t="shared" si="17"/>
        <v>187274.47687068372</v>
      </c>
      <c r="G532" s="5" t="s">
        <v>1314</v>
      </c>
      <c r="H532" s="5">
        <f t="shared" si="18"/>
        <v>187274.47687068372</v>
      </c>
    </row>
    <row r="533" spans="1:8" x14ac:dyDescent="0.25">
      <c r="A533" t="s">
        <v>1056</v>
      </c>
      <c r="B533" t="s">
        <v>1057</v>
      </c>
      <c r="C533" s="5">
        <v>37434.01407243828</v>
      </c>
      <c r="D533" s="5">
        <v>198132.99937966102</v>
      </c>
      <c r="E533" s="5">
        <v>53164.376765677211</v>
      </c>
      <c r="F533" s="5">
        <f t="shared" si="17"/>
        <v>288731.39021777653</v>
      </c>
      <c r="G533" s="5">
        <v>-200649</v>
      </c>
      <c r="H533" s="5">
        <f t="shared" si="18"/>
        <v>88082.390217776527</v>
      </c>
    </row>
    <row r="534" spans="1:8" x14ac:dyDescent="0.25">
      <c r="A534" t="s">
        <v>1058</v>
      </c>
      <c r="B534" t="s">
        <v>1059</v>
      </c>
      <c r="C534" s="5">
        <v>0</v>
      </c>
      <c r="D534" s="5">
        <v>0</v>
      </c>
      <c r="E534" s="5">
        <v>0</v>
      </c>
      <c r="F534" s="5">
        <f t="shared" si="17"/>
        <v>0</v>
      </c>
      <c r="G534" s="5" t="s">
        <v>1314</v>
      </c>
      <c r="H534" s="5">
        <f t="shared" si="18"/>
        <v>0</v>
      </c>
    </row>
    <row r="535" spans="1:8" x14ac:dyDescent="0.25">
      <c r="A535" t="s">
        <v>1060</v>
      </c>
      <c r="B535" t="s">
        <v>1061</v>
      </c>
      <c r="C535" s="5">
        <v>42533.721306665102</v>
      </c>
      <c r="D535" s="5">
        <v>1216596.3463279221</v>
      </c>
      <c r="E535" s="5">
        <v>408092.40042544971</v>
      </c>
      <c r="F535" s="5">
        <f t="shared" si="17"/>
        <v>1667222.4680600369</v>
      </c>
      <c r="G535" s="5" t="s">
        <v>1314</v>
      </c>
      <c r="H535" s="5">
        <f t="shared" si="18"/>
        <v>1667222.4680600369</v>
      </c>
    </row>
    <row r="536" spans="1:8" x14ac:dyDescent="0.25">
      <c r="A536" t="s">
        <v>1062</v>
      </c>
      <c r="B536" t="s">
        <v>1063</v>
      </c>
      <c r="C536" s="5">
        <v>22054.239109488728</v>
      </c>
      <c r="D536" s="5">
        <v>629978.69886443403</v>
      </c>
      <c r="E536" s="5">
        <v>218967.36882957659</v>
      </c>
      <c r="F536" s="5">
        <f t="shared" si="17"/>
        <v>871000.30680349935</v>
      </c>
      <c r="G536" s="5" t="s">
        <v>1314</v>
      </c>
      <c r="H536" s="5">
        <f t="shared" si="18"/>
        <v>871000.30680349935</v>
      </c>
    </row>
    <row r="537" spans="1:8" x14ac:dyDescent="0.25">
      <c r="A537" t="s">
        <v>1064</v>
      </c>
      <c r="B537" t="s">
        <v>1065</v>
      </c>
      <c r="C537" s="5">
        <v>-148916.13948357358</v>
      </c>
      <c r="D537" s="5">
        <v>549781.51361849683</v>
      </c>
      <c r="E537" s="5">
        <v>164632.42828029703</v>
      </c>
      <c r="F537" s="5">
        <f t="shared" si="17"/>
        <v>565497.8024152203</v>
      </c>
      <c r="G537" s="5" t="s">
        <v>1314</v>
      </c>
      <c r="H537" s="5">
        <f t="shared" si="18"/>
        <v>565497.8024152203</v>
      </c>
    </row>
    <row r="538" spans="1:8" x14ac:dyDescent="0.25">
      <c r="A538" t="s">
        <v>1066</v>
      </c>
      <c r="B538" t="s">
        <v>1067</v>
      </c>
      <c r="C538" s="5">
        <v>116848.26631999496</v>
      </c>
      <c r="D538" s="5">
        <v>659177.83589972986</v>
      </c>
      <c r="E538" s="5">
        <v>191153.64327408402</v>
      </c>
      <c r="F538" s="5">
        <f t="shared" si="17"/>
        <v>967179.74549380876</v>
      </c>
      <c r="G538" s="5">
        <v>142020.21845724146</v>
      </c>
      <c r="H538" s="5">
        <f t="shared" si="18"/>
        <v>1109199.9639510503</v>
      </c>
    </row>
    <row r="539" spans="1:8" x14ac:dyDescent="0.25">
      <c r="A539" t="s">
        <v>1068</v>
      </c>
      <c r="B539" t="s">
        <v>1069</v>
      </c>
      <c r="C539" s="5">
        <v>-216583.84743832087</v>
      </c>
      <c r="D539" s="5">
        <v>841577.5846579941</v>
      </c>
      <c r="E539" s="5">
        <v>193057.94072875916</v>
      </c>
      <c r="F539" s="5">
        <f t="shared" si="17"/>
        <v>818051.67794843239</v>
      </c>
      <c r="G539" s="5" t="s">
        <v>1314</v>
      </c>
      <c r="H539" s="5">
        <f t="shared" si="18"/>
        <v>818051.67794843239</v>
      </c>
    </row>
    <row r="540" spans="1:8" x14ac:dyDescent="0.25">
      <c r="A540" t="s">
        <v>1070</v>
      </c>
      <c r="B540" t="s">
        <v>1071</v>
      </c>
      <c r="C540" s="5">
        <v>62449.085977708695</v>
      </c>
      <c r="D540" s="5">
        <v>182591.42356391152</v>
      </c>
      <c r="E540" s="5">
        <v>57830.231771326842</v>
      </c>
      <c r="F540" s="5">
        <f t="shared" si="17"/>
        <v>302870.74131294707</v>
      </c>
      <c r="G540" s="5" t="s">
        <v>1314</v>
      </c>
      <c r="H540" s="5">
        <f t="shared" si="18"/>
        <v>302870.74131294707</v>
      </c>
    </row>
    <row r="541" spans="1:8" x14ac:dyDescent="0.25">
      <c r="A541" t="s">
        <v>1072</v>
      </c>
      <c r="B541" t="s">
        <v>1073</v>
      </c>
      <c r="C541" s="5">
        <v>-36069.823884565325</v>
      </c>
      <c r="D541" s="5">
        <v>129620.90561702866</v>
      </c>
      <c r="E541" s="5">
        <v>41697.709480386548</v>
      </c>
      <c r="F541" s="5">
        <f t="shared" si="17"/>
        <v>135248.7912128499</v>
      </c>
      <c r="G541" s="5" t="s">
        <v>1314</v>
      </c>
      <c r="H541" s="5">
        <f t="shared" si="18"/>
        <v>135248.7912128499</v>
      </c>
    </row>
    <row r="542" spans="1:8" x14ac:dyDescent="0.25">
      <c r="A542" t="s">
        <v>1074</v>
      </c>
      <c r="B542" t="s">
        <v>1075</v>
      </c>
      <c r="C542" s="5">
        <v>10036.384604377876</v>
      </c>
      <c r="D542" s="5">
        <v>388003.16995882127</v>
      </c>
      <c r="E542" s="5">
        <v>107429.06296302704</v>
      </c>
      <c r="F542" s="5">
        <f t="shared" si="17"/>
        <v>505468.61752622621</v>
      </c>
      <c r="G542" s="5" t="s">
        <v>1314</v>
      </c>
      <c r="H542" s="5">
        <f t="shared" si="18"/>
        <v>505468.61752622621</v>
      </c>
    </row>
    <row r="543" spans="1:8" x14ac:dyDescent="0.25">
      <c r="A543" t="s">
        <v>1076</v>
      </c>
      <c r="B543" t="s">
        <v>1077</v>
      </c>
      <c r="C543" s="5">
        <v>33234.209953720536</v>
      </c>
      <c r="D543" s="5">
        <v>175790.6350363055</v>
      </c>
      <c r="E543" s="5">
        <v>65187.247301920579</v>
      </c>
      <c r="F543" s="5">
        <f t="shared" si="17"/>
        <v>274212.09229194664</v>
      </c>
      <c r="G543" s="5">
        <v>130717.26189670873</v>
      </c>
      <c r="H543" s="5">
        <f t="shared" si="18"/>
        <v>404929.35418865539</v>
      </c>
    </row>
    <row r="544" spans="1:8" x14ac:dyDescent="0.25">
      <c r="A544" t="s">
        <v>1078</v>
      </c>
      <c r="B544" t="s">
        <v>1079</v>
      </c>
      <c r="C544" s="5">
        <v>37301.052262112775</v>
      </c>
      <c r="D544" s="5">
        <v>187903.64576365636</v>
      </c>
      <c r="E544" s="5">
        <v>70253.401202820838</v>
      </c>
      <c r="F544" s="5">
        <f t="shared" si="17"/>
        <v>295458.09922858997</v>
      </c>
      <c r="G544" s="5">
        <v>65440.912704768838</v>
      </c>
      <c r="H544" s="5">
        <f t="shared" si="18"/>
        <v>360899.01193335879</v>
      </c>
    </row>
    <row r="545" spans="1:8" x14ac:dyDescent="0.25">
      <c r="A545" t="s">
        <v>1080</v>
      </c>
      <c r="B545" t="s">
        <v>1081</v>
      </c>
      <c r="C545" s="5">
        <v>-51438.962027399284</v>
      </c>
      <c r="D545" s="5">
        <v>180216.96441923891</v>
      </c>
      <c r="E545" s="5">
        <v>64871.851514362701</v>
      </c>
      <c r="F545" s="5">
        <f t="shared" si="17"/>
        <v>193649.85390620233</v>
      </c>
      <c r="G545" s="5" t="s">
        <v>1314</v>
      </c>
      <c r="H545" s="5">
        <f t="shared" si="18"/>
        <v>193649.85390620233</v>
      </c>
    </row>
    <row r="546" spans="1:8" x14ac:dyDescent="0.25">
      <c r="A546" t="s">
        <v>1082</v>
      </c>
      <c r="B546" t="s">
        <v>1083</v>
      </c>
      <c r="C546" s="5">
        <v>70788.300479571335</v>
      </c>
      <c r="D546" s="5">
        <v>2132313.2916596076</v>
      </c>
      <c r="E546" s="5">
        <v>667451.804194008</v>
      </c>
      <c r="F546" s="5">
        <f t="shared" si="17"/>
        <v>2870553.3963331869</v>
      </c>
      <c r="G546" s="5">
        <v>-931580.58958931896</v>
      </c>
      <c r="H546" s="5">
        <f t="shared" si="18"/>
        <v>1938972.8067438679</v>
      </c>
    </row>
    <row r="547" spans="1:8" x14ac:dyDescent="0.25">
      <c r="A547" t="s">
        <v>1084</v>
      </c>
      <c r="B547" t="s">
        <v>1085</v>
      </c>
      <c r="C547" s="5">
        <v>-308775.04452509602</v>
      </c>
      <c r="D547" s="5">
        <v>1230472.9742061784</v>
      </c>
      <c r="E547" s="5">
        <v>371271.32091575337</v>
      </c>
      <c r="F547" s="5">
        <f t="shared" si="17"/>
        <v>1292969.2505968357</v>
      </c>
      <c r="G547" s="5">
        <v>-180215</v>
      </c>
      <c r="H547" s="5">
        <f t="shared" si="18"/>
        <v>1112754.2505968357</v>
      </c>
    </row>
    <row r="548" spans="1:8" x14ac:dyDescent="0.25">
      <c r="A548" t="s">
        <v>1086</v>
      </c>
      <c r="B548" t="s">
        <v>1087</v>
      </c>
      <c r="C548" s="5">
        <v>56659.878638481561</v>
      </c>
      <c r="D548" s="5">
        <v>296465.66501212021</v>
      </c>
      <c r="E548" s="5">
        <v>108217.9397083529</v>
      </c>
      <c r="F548" s="5">
        <f t="shared" si="17"/>
        <v>461343.48335895466</v>
      </c>
      <c r="G548" s="5" t="s">
        <v>1314</v>
      </c>
      <c r="H548" s="5">
        <f t="shared" si="18"/>
        <v>461343.48335895466</v>
      </c>
    </row>
    <row r="549" spans="1:8" x14ac:dyDescent="0.25">
      <c r="A549" t="s">
        <v>1088</v>
      </c>
      <c r="B549" t="s">
        <v>1089</v>
      </c>
      <c r="C549" s="5">
        <v>-206008.13686126127</v>
      </c>
      <c r="D549" s="5">
        <v>809128.90595394047</v>
      </c>
      <c r="E549" s="5">
        <v>280984.14368427993</v>
      </c>
      <c r="F549" s="5">
        <f t="shared" si="17"/>
        <v>884104.91277695913</v>
      </c>
      <c r="G549" s="5">
        <v>757412.6024813127</v>
      </c>
      <c r="H549" s="5">
        <f t="shared" si="18"/>
        <v>1641517.5152582717</v>
      </c>
    </row>
    <row r="550" spans="1:8" x14ac:dyDescent="0.25">
      <c r="A550" t="s">
        <v>1090</v>
      </c>
      <c r="B550" t="s">
        <v>1091</v>
      </c>
      <c r="C550" s="5">
        <v>0</v>
      </c>
      <c r="D550" s="5">
        <v>97339.720135095762</v>
      </c>
      <c r="E550" s="5">
        <v>-13515.078952976415</v>
      </c>
      <c r="F550" s="5">
        <f t="shared" si="17"/>
        <v>83824.641182119347</v>
      </c>
      <c r="G550" s="5">
        <v>89769.777457789416</v>
      </c>
      <c r="H550" s="5">
        <f t="shared" si="18"/>
        <v>173594.41863990878</v>
      </c>
    </row>
    <row r="551" spans="1:8" x14ac:dyDescent="0.25">
      <c r="A551" t="s">
        <v>1092</v>
      </c>
      <c r="B551" t="s">
        <v>1093</v>
      </c>
      <c r="C551" s="5">
        <v>42854.831130315193</v>
      </c>
      <c r="D551" s="5">
        <v>247264.39398863231</v>
      </c>
      <c r="E551" s="5">
        <v>46150.203676302684</v>
      </c>
      <c r="F551" s="5">
        <f t="shared" si="17"/>
        <v>336269.42879525019</v>
      </c>
      <c r="G551" s="5" t="s">
        <v>1314</v>
      </c>
      <c r="H551" s="5">
        <f t="shared" si="18"/>
        <v>336269.42879525019</v>
      </c>
    </row>
    <row r="552" spans="1:8" x14ac:dyDescent="0.25">
      <c r="A552" t="s">
        <v>1094</v>
      </c>
      <c r="B552" t="s">
        <v>1095</v>
      </c>
      <c r="C552" s="5">
        <v>12973.057687386899</v>
      </c>
      <c r="D552" s="5">
        <v>379267.93401878577</v>
      </c>
      <c r="E552" s="5">
        <v>113511.94313086953</v>
      </c>
      <c r="F552" s="5">
        <f t="shared" si="17"/>
        <v>505752.93483704224</v>
      </c>
      <c r="G552" s="5">
        <v>18384.787265004918</v>
      </c>
      <c r="H552" s="5">
        <f t="shared" si="18"/>
        <v>524137.72210204718</v>
      </c>
    </row>
    <row r="553" spans="1:8" x14ac:dyDescent="0.25">
      <c r="A553" t="s">
        <v>1096</v>
      </c>
      <c r="B553" t="s">
        <v>1097</v>
      </c>
      <c r="C553" s="5">
        <v>-91939.460026480214</v>
      </c>
      <c r="D553" s="5">
        <v>401562.33709566458</v>
      </c>
      <c r="E553" s="5">
        <v>120667.45122589677</v>
      </c>
      <c r="F553" s="5">
        <f t="shared" si="17"/>
        <v>430290.32829508116</v>
      </c>
      <c r="G553" s="5" t="s">
        <v>1314</v>
      </c>
      <c r="H553" s="5">
        <f t="shared" si="18"/>
        <v>430290.32829508116</v>
      </c>
    </row>
    <row r="554" spans="1:8" x14ac:dyDescent="0.25">
      <c r="A554" t="s">
        <v>1098</v>
      </c>
      <c r="B554" t="s">
        <v>1099</v>
      </c>
      <c r="C554" s="5">
        <v>18572.92218148533</v>
      </c>
      <c r="D554" s="5">
        <v>105657.95816311147</v>
      </c>
      <c r="E554" s="5">
        <v>31617.766107846808</v>
      </c>
      <c r="F554" s="5">
        <f t="shared" si="17"/>
        <v>155848.64645244362</v>
      </c>
      <c r="G554" s="5" t="s">
        <v>1314</v>
      </c>
      <c r="H554" s="5">
        <f t="shared" si="18"/>
        <v>155848.64645244362</v>
      </c>
    </row>
    <row r="555" spans="1:8" x14ac:dyDescent="0.25">
      <c r="A555" t="s">
        <v>1100</v>
      </c>
      <c r="B555" t="s">
        <v>1101</v>
      </c>
      <c r="C555" s="5">
        <v>-108228.55676412396</v>
      </c>
      <c r="D555" s="5">
        <v>381086.72073738405</v>
      </c>
      <c r="E555" s="5">
        <v>70733.976722154766</v>
      </c>
      <c r="F555" s="5">
        <f t="shared" si="17"/>
        <v>343592.14069541486</v>
      </c>
      <c r="G555" s="5">
        <v>-446767</v>
      </c>
      <c r="H555" s="5">
        <f t="shared" si="18"/>
        <v>-103174.85930458514</v>
      </c>
    </row>
    <row r="556" spans="1:8" x14ac:dyDescent="0.25">
      <c r="A556" t="s">
        <v>1102</v>
      </c>
      <c r="B556" t="s">
        <v>1103</v>
      </c>
      <c r="C556" s="5">
        <v>-350603.17982851958</v>
      </c>
      <c r="D556" s="5">
        <v>1309008.9294805133</v>
      </c>
      <c r="E556" s="5">
        <v>453511.58272914262</v>
      </c>
      <c r="F556" s="5">
        <f t="shared" si="17"/>
        <v>1411917.3323811362</v>
      </c>
      <c r="G556" s="5" t="s">
        <v>1314</v>
      </c>
      <c r="H556" s="5">
        <f t="shared" si="18"/>
        <v>1411917.3323811362</v>
      </c>
    </row>
    <row r="557" spans="1:8" x14ac:dyDescent="0.25">
      <c r="A557" t="s">
        <v>1104</v>
      </c>
      <c r="B557" t="s">
        <v>1105</v>
      </c>
      <c r="C557" s="5">
        <v>-40567.513991187174</v>
      </c>
      <c r="D557" s="5">
        <v>151825.41590337866</v>
      </c>
      <c r="E557" s="5">
        <v>52049.83801911425</v>
      </c>
      <c r="F557" s="5">
        <f t="shared" si="17"/>
        <v>163307.73993130572</v>
      </c>
      <c r="G557" s="5" t="s">
        <v>1314</v>
      </c>
      <c r="H557" s="5">
        <f t="shared" si="18"/>
        <v>163307.73993130572</v>
      </c>
    </row>
    <row r="558" spans="1:8" x14ac:dyDescent="0.25">
      <c r="A558" t="s">
        <v>1106</v>
      </c>
      <c r="B558" t="s">
        <v>1107</v>
      </c>
      <c r="C558" s="5">
        <v>210115.67286816801</v>
      </c>
      <c r="D558" s="5">
        <v>606396.87499229226</v>
      </c>
      <c r="E558" s="5">
        <v>167138.0540591146</v>
      </c>
      <c r="F558" s="5">
        <f t="shared" si="17"/>
        <v>983650.6019195749</v>
      </c>
      <c r="G558" s="5">
        <v>3286.2293732093908</v>
      </c>
      <c r="H558" s="5">
        <f t="shared" si="18"/>
        <v>986936.83129278431</v>
      </c>
    </row>
    <row r="559" spans="1:8" x14ac:dyDescent="0.25">
      <c r="A559" t="s">
        <v>1108</v>
      </c>
      <c r="B559" t="s">
        <v>1109</v>
      </c>
      <c r="C559" s="5">
        <v>209235.99943615196</v>
      </c>
      <c r="D559" s="5">
        <v>615380.72144742054</v>
      </c>
      <c r="E559" s="5">
        <v>231986.09451030684</v>
      </c>
      <c r="F559" s="5">
        <f t="shared" si="17"/>
        <v>1056602.8153938793</v>
      </c>
      <c r="G559" s="5" t="s">
        <v>1314</v>
      </c>
      <c r="H559" s="5">
        <f t="shared" si="18"/>
        <v>1056602.8153938793</v>
      </c>
    </row>
    <row r="560" spans="1:8" x14ac:dyDescent="0.25">
      <c r="A560" t="s">
        <v>1110</v>
      </c>
      <c r="B560" t="s">
        <v>1111</v>
      </c>
      <c r="C560" s="5">
        <v>-64313.519630594259</v>
      </c>
      <c r="D560" s="5">
        <v>227754.40745994987</v>
      </c>
      <c r="E560" s="5">
        <v>82601.219300137745</v>
      </c>
      <c r="F560" s="5">
        <f t="shared" si="17"/>
        <v>246042.10712949335</v>
      </c>
      <c r="G560" s="5" t="s">
        <v>1314</v>
      </c>
      <c r="H560" s="5">
        <f t="shared" si="18"/>
        <v>246042.10712949335</v>
      </c>
    </row>
    <row r="561" spans="1:8" x14ac:dyDescent="0.25">
      <c r="A561" t="s">
        <v>1112</v>
      </c>
      <c r="B561" t="s">
        <v>1113</v>
      </c>
      <c r="C561" s="5">
        <v>3652.7658147669936</v>
      </c>
      <c r="D561" s="5">
        <v>105140.83117932842</v>
      </c>
      <c r="E561" s="5">
        <v>37382.440017758447</v>
      </c>
      <c r="F561" s="5">
        <f t="shared" si="17"/>
        <v>146176.03701185388</v>
      </c>
      <c r="G561" s="5" t="s">
        <v>1314</v>
      </c>
      <c r="H561" s="5">
        <f t="shared" si="18"/>
        <v>146176.03701185388</v>
      </c>
    </row>
    <row r="562" spans="1:8" x14ac:dyDescent="0.25">
      <c r="A562" t="s">
        <v>1114</v>
      </c>
      <c r="B562" t="s">
        <v>1115</v>
      </c>
      <c r="C562" s="5">
        <v>-200939.14497174369</v>
      </c>
      <c r="D562" s="5">
        <v>733115.25495073141</v>
      </c>
      <c r="E562" s="5">
        <v>247939.72106843459</v>
      </c>
      <c r="F562" s="5">
        <f t="shared" si="17"/>
        <v>780115.83104742225</v>
      </c>
      <c r="G562" s="5" t="s">
        <v>1314</v>
      </c>
      <c r="H562" s="5">
        <f t="shared" si="18"/>
        <v>780115.83104742225</v>
      </c>
    </row>
    <row r="563" spans="1:8" x14ac:dyDescent="0.25">
      <c r="A563" t="s">
        <v>1116</v>
      </c>
      <c r="B563" t="s">
        <v>1117</v>
      </c>
      <c r="C563" s="5">
        <v>0</v>
      </c>
      <c r="D563" s="5">
        <v>159525.51819783915</v>
      </c>
      <c r="E563" s="5">
        <v>65553.060215558595</v>
      </c>
      <c r="F563" s="5">
        <f t="shared" si="17"/>
        <v>225078.57841339774</v>
      </c>
      <c r="G563" s="5">
        <v>502464.32412499998</v>
      </c>
      <c r="H563" s="5">
        <f t="shared" si="18"/>
        <v>727542.9025383977</v>
      </c>
    </row>
    <row r="564" spans="1:8" x14ac:dyDescent="0.25">
      <c r="A564" t="s">
        <v>1118</v>
      </c>
      <c r="B564" t="s">
        <v>1119</v>
      </c>
      <c r="C564" s="5">
        <v>42559.5270482903</v>
      </c>
      <c r="D564" s="5">
        <v>230761.35108325956</v>
      </c>
      <c r="E564" s="5">
        <v>83174.227059574012</v>
      </c>
      <c r="F564" s="5">
        <f t="shared" si="17"/>
        <v>356495.1051911239</v>
      </c>
      <c r="G564" s="5" t="s">
        <v>1314</v>
      </c>
      <c r="H564" s="5">
        <f t="shared" si="18"/>
        <v>356495.1051911239</v>
      </c>
    </row>
    <row r="565" spans="1:8" x14ac:dyDescent="0.25">
      <c r="A565" t="s">
        <v>1120</v>
      </c>
      <c r="B565" t="s">
        <v>1121</v>
      </c>
      <c r="C565" s="5">
        <v>-36069.605312284912</v>
      </c>
      <c r="D565" s="5">
        <v>141461.65075710657</v>
      </c>
      <c r="E565" s="5">
        <v>47584.892466281046</v>
      </c>
      <c r="F565" s="5">
        <f t="shared" si="17"/>
        <v>152976.93791110272</v>
      </c>
      <c r="G565" s="5" t="s">
        <v>1314</v>
      </c>
      <c r="H565" s="5">
        <f t="shared" si="18"/>
        <v>152976.93791110272</v>
      </c>
    </row>
    <row r="566" spans="1:8" x14ac:dyDescent="0.25">
      <c r="A566" t="s">
        <v>1122</v>
      </c>
      <c r="B566" t="s">
        <v>1123</v>
      </c>
      <c r="C566" s="5">
        <v>-236797.98127159846</v>
      </c>
      <c r="D566" s="5">
        <v>861879.10619933484</v>
      </c>
      <c r="E566" s="5">
        <v>312554.72263743181</v>
      </c>
      <c r="F566" s="5">
        <f t="shared" si="17"/>
        <v>937635.84756516817</v>
      </c>
      <c r="G566" s="5" t="s">
        <v>1314</v>
      </c>
      <c r="H566" s="5">
        <f t="shared" si="18"/>
        <v>937635.84756516817</v>
      </c>
    </row>
    <row r="567" spans="1:8" x14ac:dyDescent="0.25">
      <c r="A567" t="s">
        <v>1124</v>
      </c>
      <c r="B567" t="s">
        <v>1125</v>
      </c>
      <c r="C567" s="5">
        <v>256136.24082673917</v>
      </c>
      <c r="D567" s="5">
        <v>730462.57265190606</v>
      </c>
      <c r="E567" s="5">
        <v>274708.64291435061</v>
      </c>
      <c r="F567" s="5">
        <f t="shared" si="17"/>
        <v>1261307.4563929958</v>
      </c>
      <c r="G567" s="5">
        <v>-347382</v>
      </c>
      <c r="H567" s="5">
        <f t="shared" si="18"/>
        <v>913925.45639299578</v>
      </c>
    </row>
    <row r="568" spans="1:8" x14ac:dyDescent="0.25">
      <c r="A568" t="s">
        <v>1126</v>
      </c>
      <c r="B568" t="s">
        <v>1127</v>
      </c>
      <c r="C568" s="5">
        <v>77097.765234756313</v>
      </c>
      <c r="D568" s="5">
        <v>227989.35767362005</v>
      </c>
      <c r="E568" s="5">
        <v>69535.826237907168</v>
      </c>
      <c r="F568" s="5">
        <f t="shared" si="17"/>
        <v>374622.94914628356</v>
      </c>
      <c r="G568" s="5" t="s">
        <v>1314</v>
      </c>
      <c r="H568" s="5">
        <f t="shared" si="18"/>
        <v>374622.94914628356</v>
      </c>
    </row>
    <row r="569" spans="1:8" x14ac:dyDescent="0.25">
      <c r="A569" t="s">
        <v>1128</v>
      </c>
      <c r="B569" t="s">
        <v>1129</v>
      </c>
      <c r="C569" s="5">
        <v>-67033.304965410643</v>
      </c>
      <c r="D569" s="5">
        <v>261392.46974453563</v>
      </c>
      <c r="E569" s="5">
        <v>86168.199377402925</v>
      </c>
      <c r="F569" s="5">
        <f t="shared" si="17"/>
        <v>280527.36415652791</v>
      </c>
      <c r="G569" s="5">
        <v>451834</v>
      </c>
      <c r="H569" s="5">
        <f t="shared" si="18"/>
        <v>732361.36415652791</v>
      </c>
    </row>
    <row r="570" spans="1:8" x14ac:dyDescent="0.25">
      <c r="A570" t="s">
        <v>1130</v>
      </c>
      <c r="B570" t="s">
        <v>1131</v>
      </c>
      <c r="C570" s="5">
        <v>31800.318741082232</v>
      </c>
      <c r="D570" s="5">
        <v>0</v>
      </c>
      <c r="E570" s="5">
        <v>35571.703525773031</v>
      </c>
      <c r="F570" s="5">
        <f t="shared" si="17"/>
        <v>67372.02226685526</v>
      </c>
      <c r="G570" s="5" t="s">
        <v>1314</v>
      </c>
      <c r="H570" s="5">
        <f t="shared" si="18"/>
        <v>67372.02226685526</v>
      </c>
    </row>
    <row r="571" spans="1:8" x14ac:dyDescent="0.25">
      <c r="A571" t="s">
        <v>1132</v>
      </c>
      <c r="B571" t="s">
        <v>1133</v>
      </c>
      <c r="C571" s="5">
        <v>0</v>
      </c>
      <c r="D571" s="5">
        <v>35002.778153366191</v>
      </c>
      <c r="E571" s="5">
        <v>11391.676201593527</v>
      </c>
      <c r="F571" s="5">
        <f t="shared" si="17"/>
        <v>46394.454354959715</v>
      </c>
      <c r="G571" s="5">
        <v>-229624</v>
      </c>
      <c r="H571" s="5">
        <f t="shared" si="18"/>
        <v>-183229.54564504029</v>
      </c>
    </row>
    <row r="572" spans="1:8" x14ac:dyDescent="0.25">
      <c r="A572" t="s">
        <v>1134</v>
      </c>
      <c r="B572" t="s">
        <v>1135</v>
      </c>
      <c r="C572" s="5">
        <v>-34059.805532892664</v>
      </c>
      <c r="D572" s="5">
        <v>125181.73824037646</v>
      </c>
      <c r="E572" s="5">
        <v>45708.295773945167</v>
      </c>
      <c r="F572" s="5">
        <f t="shared" si="17"/>
        <v>136830.22848142896</v>
      </c>
      <c r="G572" s="5" t="s">
        <v>1314</v>
      </c>
      <c r="H572" s="5">
        <f t="shared" si="18"/>
        <v>136830.22848142896</v>
      </c>
    </row>
    <row r="573" spans="1:8" x14ac:dyDescent="0.25">
      <c r="A573" t="s">
        <v>1136</v>
      </c>
      <c r="B573" t="s">
        <v>1137</v>
      </c>
      <c r="C573" s="5">
        <v>9621.3951962907595</v>
      </c>
      <c r="D573" s="5">
        <v>303560.53218057158</v>
      </c>
      <c r="E573" s="5">
        <v>102576.64545240966</v>
      </c>
      <c r="F573" s="5">
        <f t="shared" si="17"/>
        <v>415758.57282927202</v>
      </c>
      <c r="G573" s="5" t="s">
        <v>1314</v>
      </c>
      <c r="H573" s="5">
        <f t="shared" si="18"/>
        <v>415758.57282927202</v>
      </c>
    </row>
    <row r="574" spans="1:8" x14ac:dyDescent="0.25">
      <c r="A574" t="s">
        <v>1138</v>
      </c>
      <c r="B574" t="s">
        <v>1139</v>
      </c>
      <c r="C574" s="5">
        <v>-48310.676809707758</v>
      </c>
      <c r="D574" s="5">
        <v>178585.23234608638</v>
      </c>
      <c r="E574" s="5">
        <v>45396.936492831563</v>
      </c>
      <c r="F574" s="5">
        <f t="shared" si="17"/>
        <v>175671.4920292102</v>
      </c>
      <c r="G574" s="5" t="s">
        <v>1314</v>
      </c>
      <c r="H574" s="5">
        <f t="shared" si="18"/>
        <v>175671.4920292102</v>
      </c>
    </row>
    <row r="575" spans="1:8" x14ac:dyDescent="0.25">
      <c r="A575" t="s">
        <v>1140</v>
      </c>
      <c r="B575" t="s">
        <v>1141</v>
      </c>
      <c r="C575" s="5">
        <v>-40595.52764351113</v>
      </c>
      <c r="D575" s="5">
        <v>144370.1407683109</v>
      </c>
      <c r="E575" s="5">
        <v>24901.177972021076</v>
      </c>
      <c r="F575" s="5">
        <f t="shared" si="17"/>
        <v>128675.79109682085</v>
      </c>
      <c r="G575" s="5" t="s">
        <v>1314</v>
      </c>
      <c r="H575" s="5">
        <f t="shared" si="18"/>
        <v>128675.79109682085</v>
      </c>
    </row>
    <row r="576" spans="1:8" x14ac:dyDescent="0.25">
      <c r="A576" t="s">
        <v>1142</v>
      </c>
      <c r="B576" t="s">
        <v>1143</v>
      </c>
      <c r="C576" s="5">
        <v>-98732.123355874675</v>
      </c>
      <c r="D576" s="5">
        <v>367642.94440718484</v>
      </c>
      <c r="E576" s="5">
        <v>126254.16564675342</v>
      </c>
      <c r="F576" s="5">
        <f t="shared" si="17"/>
        <v>395164.98669806356</v>
      </c>
      <c r="G576" s="5" t="s">
        <v>1314</v>
      </c>
      <c r="H576" s="5">
        <f t="shared" si="18"/>
        <v>395164.98669806356</v>
      </c>
    </row>
    <row r="577" spans="1:8" x14ac:dyDescent="0.25">
      <c r="A577" t="s">
        <v>1144</v>
      </c>
      <c r="B577" t="s">
        <v>1145</v>
      </c>
      <c r="C577" s="5">
        <v>4557.0366841570358</v>
      </c>
      <c r="D577" s="5">
        <v>125263.21394353335</v>
      </c>
      <c r="E577" s="5">
        <v>50034.445165837082</v>
      </c>
      <c r="F577" s="5">
        <f t="shared" si="17"/>
        <v>179854.69579352747</v>
      </c>
      <c r="G577" s="5">
        <v>1714</v>
      </c>
      <c r="H577" s="5">
        <f t="shared" si="18"/>
        <v>181568.69579352747</v>
      </c>
    </row>
    <row r="578" spans="1:8" x14ac:dyDescent="0.25">
      <c r="A578" t="s">
        <v>1146</v>
      </c>
      <c r="B578" t="s">
        <v>1147</v>
      </c>
      <c r="C578" s="5">
        <v>16231.120025701908</v>
      </c>
      <c r="D578" s="5">
        <v>476737.26107533241</v>
      </c>
      <c r="E578" s="5">
        <v>154753.89845793054</v>
      </c>
      <c r="F578" s="5">
        <f t="shared" si="17"/>
        <v>647722.27955896489</v>
      </c>
      <c r="G578" s="5" t="s">
        <v>1314</v>
      </c>
      <c r="H578" s="5">
        <f t="shared" si="18"/>
        <v>647722.27955896489</v>
      </c>
    </row>
    <row r="579" spans="1:8" x14ac:dyDescent="0.25">
      <c r="A579" t="s">
        <v>1148</v>
      </c>
      <c r="B579" t="s">
        <v>1149</v>
      </c>
      <c r="C579" s="5">
        <v>-86278.29940439621</v>
      </c>
      <c r="D579" s="5">
        <v>305684.76426301087</v>
      </c>
      <c r="E579" s="5">
        <v>116452.22611143239</v>
      </c>
      <c r="F579" s="5">
        <f t="shared" si="17"/>
        <v>335858.69097004703</v>
      </c>
      <c r="G579" s="5" t="s">
        <v>1314</v>
      </c>
      <c r="H579" s="5">
        <f t="shared" si="18"/>
        <v>335858.69097004703</v>
      </c>
    </row>
    <row r="580" spans="1:8" x14ac:dyDescent="0.25">
      <c r="A580" t="s">
        <v>1150</v>
      </c>
      <c r="B580" t="s">
        <v>1151</v>
      </c>
      <c r="C580" s="5">
        <v>10197.445716805785</v>
      </c>
      <c r="D580" s="5">
        <v>272959.64335179725</v>
      </c>
      <c r="E580" s="5">
        <v>102935.36796004264</v>
      </c>
      <c r="F580" s="5">
        <f t="shared" si="17"/>
        <v>386092.45702864567</v>
      </c>
      <c r="G580" s="5" t="s">
        <v>1314</v>
      </c>
      <c r="H580" s="5">
        <f t="shared" si="18"/>
        <v>386092.45702864567</v>
      </c>
    </row>
    <row r="581" spans="1:8" x14ac:dyDescent="0.25">
      <c r="A581" t="s">
        <v>1152</v>
      </c>
      <c r="B581" t="s">
        <v>1153</v>
      </c>
      <c r="C581" s="5">
        <v>9945.046403628412</v>
      </c>
      <c r="D581" s="5">
        <v>30884.637421865235</v>
      </c>
      <c r="E581" s="5">
        <v>7329.4834371421748</v>
      </c>
      <c r="F581" s="5">
        <f t="shared" si="17"/>
        <v>48159.167262635819</v>
      </c>
      <c r="G581" s="5" t="s">
        <v>1314</v>
      </c>
      <c r="H581" s="5">
        <f t="shared" si="18"/>
        <v>48159.167262635819</v>
      </c>
    </row>
    <row r="582" spans="1:8" x14ac:dyDescent="0.25">
      <c r="A582" t="s">
        <v>1154</v>
      </c>
      <c r="B582" t="s">
        <v>1155</v>
      </c>
      <c r="C582" s="5">
        <v>-30425.508855529923</v>
      </c>
      <c r="D582" s="5">
        <v>111362.356981605</v>
      </c>
      <c r="E582" s="5">
        <v>35019.869891658702</v>
      </c>
      <c r="F582" s="5">
        <f t="shared" si="17"/>
        <v>115956.71801773379</v>
      </c>
      <c r="G582" s="5" t="s">
        <v>1314</v>
      </c>
      <c r="H582" s="5">
        <f t="shared" si="18"/>
        <v>115956.71801773379</v>
      </c>
    </row>
    <row r="583" spans="1:8" x14ac:dyDescent="0.25">
      <c r="A583" t="s">
        <v>1156</v>
      </c>
      <c r="B583" t="s">
        <v>1157</v>
      </c>
      <c r="C583" s="5">
        <v>-50370.406779257872</v>
      </c>
      <c r="D583" s="5">
        <v>190467.45590818432</v>
      </c>
      <c r="E583" s="5">
        <v>63241.568226054107</v>
      </c>
      <c r="F583" s="5">
        <f t="shared" si="17"/>
        <v>203338.61735498055</v>
      </c>
      <c r="G583" s="5" t="s">
        <v>1314</v>
      </c>
      <c r="H583" s="5">
        <f t="shared" si="18"/>
        <v>203338.61735498055</v>
      </c>
    </row>
    <row r="584" spans="1:8" x14ac:dyDescent="0.25">
      <c r="A584" t="s">
        <v>1158</v>
      </c>
      <c r="B584" t="s">
        <v>1159</v>
      </c>
      <c r="C584" s="5">
        <v>-66747.653480016335</v>
      </c>
      <c r="D584" s="5">
        <v>229158.51174437298</v>
      </c>
      <c r="E584" s="5">
        <v>93715.525059390493</v>
      </c>
      <c r="F584" s="5">
        <f t="shared" si="17"/>
        <v>256126.38332374714</v>
      </c>
      <c r="G584" s="5" t="s">
        <v>1314</v>
      </c>
      <c r="H584" s="5">
        <f t="shared" si="18"/>
        <v>256126.38332374714</v>
      </c>
    </row>
    <row r="585" spans="1:8" x14ac:dyDescent="0.25">
      <c r="A585" t="s">
        <v>1160</v>
      </c>
      <c r="B585" t="s">
        <v>1161</v>
      </c>
      <c r="C585" s="5">
        <v>215932.03029722642</v>
      </c>
      <c r="D585" s="5">
        <v>661502.24747285829</v>
      </c>
      <c r="E585" s="5">
        <v>242727.17566938163</v>
      </c>
      <c r="F585" s="5">
        <f t="shared" si="17"/>
        <v>1120161.4534394662</v>
      </c>
      <c r="G585" s="5" t="s">
        <v>1314</v>
      </c>
      <c r="H585" s="5">
        <f t="shared" si="18"/>
        <v>1120161.4534394662</v>
      </c>
    </row>
    <row r="586" spans="1:8" x14ac:dyDescent="0.25">
      <c r="A586" t="s">
        <v>1162</v>
      </c>
      <c r="B586" t="s">
        <v>1163</v>
      </c>
      <c r="C586" s="5">
        <v>-136229.98889516422</v>
      </c>
      <c r="D586" s="5">
        <v>539674.17492025776</v>
      </c>
      <c r="E586" s="5">
        <v>138285.99217990221</v>
      </c>
      <c r="F586" s="5">
        <f t="shared" ref="F586:F649" si="19">SUM(C586:E586)</f>
        <v>541730.17820499581</v>
      </c>
      <c r="G586" s="5" t="s">
        <v>1314</v>
      </c>
      <c r="H586" s="5">
        <f t="shared" ref="H586:H649" si="20">IFERROR(F586+G586,F586)</f>
        <v>541730.17820499581</v>
      </c>
    </row>
    <row r="587" spans="1:8" x14ac:dyDescent="0.25">
      <c r="A587" t="s">
        <v>1164</v>
      </c>
      <c r="B587" t="s">
        <v>1165</v>
      </c>
      <c r="C587" s="5">
        <v>-161169.56599975584</v>
      </c>
      <c r="D587" s="5">
        <v>598097.01304307592</v>
      </c>
      <c r="E587" s="5">
        <v>188604.42082212423</v>
      </c>
      <c r="F587" s="5">
        <f t="shared" si="19"/>
        <v>625531.86786544428</v>
      </c>
      <c r="G587" s="5">
        <v>111701.12718364371</v>
      </c>
      <c r="H587" s="5">
        <f t="shared" si="20"/>
        <v>737232.99504908803</v>
      </c>
    </row>
    <row r="588" spans="1:8" x14ac:dyDescent="0.25">
      <c r="A588" t="s">
        <v>1166</v>
      </c>
      <c r="B588" t="s">
        <v>1167</v>
      </c>
      <c r="C588" s="5">
        <v>35752.097448353416</v>
      </c>
      <c r="D588" s="5">
        <v>185370.24527360743</v>
      </c>
      <c r="E588" s="5">
        <v>72247.395507436944</v>
      </c>
      <c r="F588" s="5">
        <f t="shared" si="19"/>
        <v>293369.7382293978</v>
      </c>
      <c r="G588" s="5" t="s">
        <v>1314</v>
      </c>
      <c r="H588" s="5">
        <f t="shared" si="20"/>
        <v>293369.7382293978</v>
      </c>
    </row>
    <row r="589" spans="1:8" x14ac:dyDescent="0.25">
      <c r="A589" t="s">
        <v>1168</v>
      </c>
      <c r="B589" t="s">
        <v>1169</v>
      </c>
      <c r="C589" s="5">
        <v>-63305.015334658914</v>
      </c>
      <c r="D589" s="5">
        <v>250231.71786442472</v>
      </c>
      <c r="E589" s="5">
        <v>71920.632055744005</v>
      </c>
      <c r="F589" s="5">
        <f t="shared" si="19"/>
        <v>258847.33458550982</v>
      </c>
      <c r="G589" s="5" t="s">
        <v>1314</v>
      </c>
      <c r="H589" s="5">
        <f t="shared" si="20"/>
        <v>258847.33458550982</v>
      </c>
    </row>
    <row r="590" spans="1:8" x14ac:dyDescent="0.25">
      <c r="A590" t="s">
        <v>1170</v>
      </c>
      <c r="B590" t="s">
        <v>1171</v>
      </c>
      <c r="C590" s="5">
        <v>93406.411621637119</v>
      </c>
      <c r="D590" s="5">
        <v>276157.52398629539</v>
      </c>
      <c r="E590" s="5">
        <v>68965.045165529009</v>
      </c>
      <c r="F590" s="5">
        <f t="shared" si="19"/>
        <v>438528.98077346152</v>
      </c>
      <c r="G590" s="5" t="s">
        <v>1314</v>
      </c>
      <c r="H590" s="5">
        <f t="shared" si="20"/>
        <v>438528.98077346152</v>
      </c>
    </row>
    <row r="591" spans="1:8" x14ac:dyDescent="0.25">
      <c r="A591" t="s">
        <v>1172</v>
      </c>
      <c r="B591" t="s">
        <v>1173</v>
      </c>
      <c r="C591" s="5">
        <v>-44239.355294132787</v>
      </c>
      <c r="D591" s="5">
        <v>161357.82857783284</v>
      </c>
      <c r="E591" s="5">
        <v>61436.779119224462</v>
      </c>
      <c r="F591" s="5">
        <f t="shared" si="19"/>
        <v>178555.25240292453</v>
      </c>
      <c r="G591" s="5" t="s">
        <v>1314</v>
      </c>
      <c r="H591" s="5">
        <f t="shared" si="20"/>
        <v>178555.25240292453</v>
      </c>
    </row>
    <row r="592" spans="1:8" x14ac:dyDescent="0.25">
      <c r="A592" t="s">
        <v>1174</v>
      </c>
      <c r="B592" t="s">
        <v>1175</v>
      </c>
      <c r="C592" s="5">
        <v>8602.3384960139083</v>
      </c>
      <c r="D592" s="5">
        <v>234137.2459135399</v>
      </c>
      <c r="E592" s="5">
        <v>89987.653339918616</v>
      </c>
      <c r="F592" s="5">
        <f t="shared" si="19"/>
        <v>332727.23774947238</v>
      </c>
      <c r="G592" s="5" t="s">
        <v>1314</v>
      </c>
      <c r="H592" s="5">
        <f t="shared" si="20"/>
        <v>332727.23774947238</v>
      </c>
    </row>
    <row r="593" spans="1:8" x14ac:dyDescent="0.25">
      <c r="A593" t="s">
        <v>1176</v>
      </c>
      <c r="B593" t="s">
        <v>1177</v>
      </c>
      <c r="C593" s="5">
        <v>-48734.832271565909</v>
      </c>
      <c r="D593" s="5">
        <v>179607.01598339336</v>
      </c>
      <c r="E593" s="5">
        <v>59092.063803967976</v>
      </c>
      <c r="F593" s="5">
        <f t="shared" si="19"/>
        <v>189964.2475157954</v>
      </c>
      <c r="G593" s="5" t="s">
        <v>1314</v>
      </c>
      <c r="H593" s="5">
        <f t="shared" si="20"/>
        <v>189964.2475157954</v>
      </c>
    </row>
    <row r="594" spans="1:8" x14ac:dyDescent="0.25">
      <c r="A594" t="s">
        <v>1178</v>
      </c>
      <c r="B594" t="s">
        <v>1179</v>
      </c>
      <c r="C594" s="5">
        <v>-87622.289580812081</v>
      </c>
      <c r="D594" s="5">
        <v>317594.82506914111</v>
      </c>
      <c r="E594" s="5">
        <v>106527.5779720764</v>
      </c>
      <c r="F594" s="5">
        <f t="shared" si="19"/>
        <v>336500.11346040538</v>
      </c>
      <c r="G594" s="5" t="s">
        <v>1314</v>
      </c>
      <c r="H594" s="5">
        <f t="shared" si="20"/>
        <v>336500.11346040538</v>
      </c>
    </row>
    <row r="595" spans="1:8" x14ac:dyDescent="0.25">
      <c r="A595" t="s">
        <v>1180</v>
      </c>
      <c r="B595" t="s">
        <v>1181</v>
      </c>
      <c r="C595" s="5">
        <v>-137330.42642317363</v>
      </c>
      <c r="D595" s="5">
        <v>521774.18914841785</v>
      </c>
      <c r="E595" s="5">
        <v>170351.18437523977</v>
      </c>
      <c r="F595" s="5">
        <f t="shared" si="19"/>
        <v>554794.94710048405</v>
      </c>
      <c r="G595" s="5" t="s">
        <v>1314</v>
      </c>
      <c r="H595" s="5">
        <f t="shared" si="20"/>
        <v>554794.94710048405</v>
      </c>
    </row>
    <row r="596" spans="1:8" x14ac:dyDescent="0.25">
      <c r="A596" t="s">
        <v>1182</v>
      </c>
      <c r="B596" t="s">
        <v>1183</v>
      </c>
      <c r="C596" s="5">
        <v>5520.174165671735</v>
      </c>
      <c r="D596" s="5">
        <v>160322.68660431026</v>
      </c>
      <c r="E596" s="5">
        <v>56501.560907995707</v>
      </c>
      <c r="F596" s="5">
        <f t="shared" si="19"/>
        <v>222344.42167797769</v>
      </c>
      <c r="G596" s="5" t="s">
        <v>1314</v>
      </c>
      <c r="H596" s="5">
        <f t="shared" si="20"/>
        <v>222344.42167797769</v>
      </c>
    </row>
    <row r="597" spans="1:8" x14ac:dyDescent="0.25">
      <c r="A597" t="s">
        <v>1184</v>
      </c>
      <c r="B597" t="s">
        <v>1185</v>
      </c>
      <c r="C597" s="5">
        <v>-44275.737990830559</v>
      </c>
      <c r="D597" s="5">
        <v>160158.57298665799</v>
      </c>
      <c r="E597" s="5">
        <v>53534.131110096219</v>
      </c>
      <c r="F597" s="5">
        <f t="shared" si="19"/>
        <v>169416.96610592364</v>
      </c>
      <c r="G597" s="5" t="s">
        <v>1314</v>
      </c>
      <c r="H597" s="5">
        <f t="shared" si="20"/>
        <v>169416.96610592364</v>
      </c>
    </row>
    <row r="598" spans="1:8" x14ac:dyDescent="0.25">
      <c r="A598" t="s">
        <v>1186</v>
      </c>
      <c r="B598" t="s">
        <v>1187</v>
      </c>
      <c r="C598" s="5">
        <v>-55813.159983476806</v>
      </c>
      <c r="D598" s="5">
        <v>209431.54732958763</v>
      </c>
      <c r="E598" s="5">
        <v>90062.112610584154</v>
      </c>
      <c r="F598" s="5">
        <f t="shared" si="19"/>
        <v>243680.49995669498</v>
      </c>
      <c r="G598" s="5">
        <v>14023.095297880842</v>
      </c>
      <c r="H598" s="5">
        <f t="shared" si="20"/>
        <v>257703.59525457583</v>
      </c>
    </row>
    <row r="599" spans="1:8" x14ac:dyDescent="0.25">
      <c r="A599" t="s">
        <v>1188</v>
      </c>
      <c r="B599" t="s">
        <v>1189</v>
      </c>
      <c r="C599" s="5">
        <v>3590.3197547834461</v>
      </c>
      <c r="D599" s="5">
        <v>99198.74502842316</v>
      </c>
      <c r="E599" s="5">
        <v>44090.576530845981</v>
      </c>
      <c r="F599" s="5">
        <f t="shared" si="19"/>
        <v>146879.64131405257</v>
      </c>
      <c r="G599" s="5" t="s">
        <v>1314</v>
      </c>
      <c r="H599" s="5">
        <f t="shared" si="20"/>
        <v>146879.64131405257</v>
      </c>
    </row>
    <row r="600" spans="1:8" x14ac:dyDescent="0.25">
      <c r="A600" t="s">
        <v>1190</v>
      </c>
      <c r="B600" t="s">
        <v>1191</v>
      </c>
      <c r="C600" s="5">
        <v>-84133.856215382868</v>
      </c>
      <c r="D600" s="5">
        <v>296290.40520785953</v>
      </c>
      <c r="E600" s="5">
        <v>70418.007134600775</v>
      </c>
      <c r="F600" s="5">
        <f t="shared" si="19"/>
        <v>282574.55612707743</v>
      </c>
      <c r="G600" s="5" t="s">
        <v>1314</v>
      </c>
      <c r="H600" s="5">
        <f t="shared" si="20"/>
        <v>282574.55612707743</v>
      </c>
    </row>
    <row r="601" spans="1:8" x14ac:dyDescent="0.25">
      <c r="A601" t="s">
        <v>1192</v>
      </c>
      <c r="B601" t="s">
        <v>1193</v>
      </c>
      <c r="C601" s="5">
        <v>7126.3522643137549</v>
      </c>
      <c r="D601" s="5">
        <v>229855.28396787622</v>
      </c>
      <c r="E601" s="5">
        <v>62391.806020388613</v>
      </c>
      <c r="F601" s="5">
        <f t="shared" si="19"/>
        <v>299373.44225257856</v>
      </c>
      <c r="G601" s="5">
        <v>6563</v>
      </c>
      <c r="H601" s="5">
        <f t="shared" si="20"/>
        <v>305936.44225257856</v>
      </c>
    </row>
    <row r="602" spans="1:8" x14ac:dyDescent="0.25">
      <c r="A602" t="s">
        <v>1194</v>
      </c>
      <c r="B602" t="s">
        <v>1195</v>
      </c>
      <c r="C602" s="5">
        <v>0</v>
      </c>
      <c r="D602" s="5">
        <v>11734.388922690032</v>
      </c>
      <c r="E602" s="5">
        <v>4862.1908314643952</v>
      </c>
      <c r="F602" s="5">
        <f t="shared" si="19"/>
        <v>16596.579754154427</v>
      </c>
      <c r="G602" s="5" t="s">
        <v>1314</v>
      </c>
      <c r="H602" s="5">
        <f t="shared" si="20"/>
        <v>16596.579754154427</v>
      </c>
    </row>
    <row r="603" spans="1:8" x14ac:dyDescent="0.25">
      <c r="A603" t="s">
        <v>1196</v>
      </c>
      <c r="B603" t="s">
        <v>1197</v>
      </c>
      <c r="C603" s="5">
        <v>2612.0305307362796</v>
      </c>
      <c r="D603" s="5">
        <v>74293.320981141165</v>
      </c>
      <c r="E603" s="5">
        <v>27886.504725805928</v>
      </c>
      <c r="F603" s="5">
        <f t="shared" si="19"/>
        <v>104791.85623768336</v>
      </c>
      <c r="G603" s="5" t="s">
        <v>1314</v>
      </c>
      <c r="H603" s="5">
        <f t="shared" si="20"/>
        <v>104791.85623768336</v>
      </c>
    </row>
    <row r="604" spans="1:8" x14ac:dyDescent="0.25">
      <c r="A604" t="s">
        <v>1198</v>
      </c>
      <c r="B604" t="s">
        <v>1199</v>
      </c>
      <c r="C604" s="5">
        <v>203119.24745361827</v>
      </c>
      <c r="D604" s="5">
        <v>1074279.9560633497</v>
      </c>
      <c r="E604" s="5">
        <v>347979.60528698587</v>
      </c>
      <c r="F604" s="5">
        <f t="shared" si="19"/>
        <v>1625378.8088039539</v>
      </c>
      <c r="G604" s="5" t="s">
        <v>1314</v>
      </c>
      <c r="H604" s="5">
        <f t="shared" si="20"/>
        <v>1625378.8088039539</v>
      </c>
    </row>
    <row r="605" spans="1:8" x14ac:dyDescent="0.25">
      <c r="A605" t="s">
        <v>1200</v>
      </c>
      <c r="B605" t="s">
        <v>1201</v>
      </c>
      <c r="C605" s="5">
        <v>94800.112279498222</v>
      </c>
      <c r="D605" s="5">
        <v>280040.39711679402</v>
      </c>
      <c r="E605" s="5">
        <v>112586.14378244887</v>
      </c>
      <c r="F605" s="5">
        <f t="shared" si="19"/>
        <v>487426.65317874111</v>
      </c>
      <c r="G605" s="5" t="s">
        <v>1314</v>
      </c>
      <c r="H605" s="5">
        <f t="shared" si="20"/>
        <v>487426.65317874111</v>
      </c>
    </row>
    <row r="606" spans="1:8" x14ac:dyDescent="0.25">
      <c r="A606" t="s">
        <v>1202</v>
      </c>
      <c r="B606" t="s">
        <v>1203</v>
      </c>
      <c r="C606" s="5">
        <v>-82177.655602847881</v>
      </c>
      <c r="D606" s="5">
        <v>318369.97746687511</v>
      </c>
      <c r="E606" s="5">
        <v>87420.390337324701</v>
      </c>
      <c r="F606" s="5">
        <f t="shared" si="19"/>
        <v>323612.71220135194</v>
      </c>
      <c r="G606" s="5" t="s">
        <v>1314</v>
      </c>
      <c r="H606" s="5">
        <f t="shared" si="20"/>
        <v>323612.71220135194</v>
      </c>
    </row>
    <row r="607" spans="1:8" x14ac:dyDescent="0.25">
      <c r="A607" t="s">
        <v>1204</v>
      </c>
      <c r="B607" t="s">
        <v>1205</v>
      </c>
      <c r="C607" s="5">
        <v>5406.6913757547591</v>
      </c>
      <c r="D607" s="5">
        <v>159722.65983834965</v>
      </c>
      <c r="E607" s="5">
        <v>57768.621806380572</v>
      </c>
      <c r="F607" s="5">
        <f t="shared" si="19"/>
        <v>222897.97302048496</v>
      </c>
      <c r="G607" s="5">
        <v>-51185.041874999995</v>
      </c>
      <c r="H607" s="5">
        <f t="shared" si="20"/>
        <v>171712.93114548497</v>
      </c>
    </row>
    <row r="608" spans="1:8" x14ac:dyDescent="0.25">
      <c r="A608" s="4" t="s">
        <v>1310</v>
      </c>
      <c r="C608" s="5"/>
      <c r="D608" s="5"/>
      <c r="E608" s="5"/>
      <c r="F608" s="5">
        <f t="shared" si="19"/>
        <v>0</v>
      </c>
      <c r="G608" s="5" t="s">
        <v>1314</v>
      </c>
      <c r="H608" s="5">
        <f t="shared" si="20"/>
        <v>0</v>
      </c>
    </row>
    <row r="609" spans="1:8" x14ac:dyDescent="0.25">
      <c r="A609" t="s">
        <v>1206</v>
      </c>
      <c r="B609" t="s">
        <v>9</v>
      </c>
      <c r="C609" s="5">
        <v>0</v>
      </c>
      <c r="D609" s="5">
        <v>83413.815483101629</v>
      </c>
      <c r="E609" s="5">
        <v>39682.15763899868</v>
      </c>
      <c r="F609" s="5">
        <f t="shared" si="19"/>
        <v>123095.97312210032</v>
      </c>
      <c r="G609" s="5" t="s">
        <v>1314</v>
      </c>
      <c r="H609" s="5">
        <f t="shared" si="20"/>
        <v>123095.97312210032</v>
      </c>
    </row>
    <row r="610" spans="1:8" x14ac:dyDescent="0.25">
      <c r="A610" t="s">
        <v>1207</v>
      </c>
      <c r="B610" t="s">
        <v>9</v>
      </c>
      <c r="C610" s="5">
        <v>0</v>
      </c>
      <c r="D610" s="5">
        <v>99277.15851444393</v>
      </c>
      <c r="E610" s="5">
        <v>45780.490989014281</v>
      </c>
      <c r="F610" s="5">
        <f t="shared" si="19"/>
        <v>145057.6495034582</v>
      </c>
      <c r="G610" s="5" t="s">
        <v>1314</v>
      </c>
      <c r="H610" s="5">
        <f t="shared" si="20"/>
        <v>145057.6495034582</v>
      </c>
    </row>
    <row r="611" spans="1:8" x14ac:dyDescent="0.25">
      <c r="A611" t="s">
        <v>1208</v>
      </c>
      <c r="B611" t="s">
        <v>31</v>
      </c>
      <c r="C611" s="5">
        <v>0</v>
      </c>
      <c r="D611" s="5">
        <v>42228.993092736353</v>
      </c>
      <c r="E611" s="5">
        <v>18645.930310256837</v>
      </c>
      <c r="F611" s="5">
        <f t="shared" si="19"/>
        <v>60874.92340299319</v>
      </c>
      <c r="G611" s="5" t="s">
        <v>1314</v>
      </c>
      <c r="H611" s="5">
        <f t="shared" si="20"/>
        <v>60874.92340299319</v>
      </c>
    </row>
    <row r="612" spans="1:8" x14ac:dyDescent="0.25">
      <c r="A612" t="s">
        <v>1209</v>
      </c>
      <c r="B612" t="s">
        <v>33</v>
      </c>
      <c r="C612" s="5">
        <v>0</v>
      </c>
      <c r="D612" s="5">
        <v>73328.198539455043</v>
      </c>
      <c r="E612" s="5">
        <v>30795.870574795765</v>
      </c>
      <c r="F612" s="5">
        <f t="shared" si="19"/>
        <v>104124.0691142508</v>
      </c>
      <c r="G612" s="5" t="s">
        <v>1314</v>
      </c>
      <c r="H612" s="5">
        <f t="shared" si="20"/>
        <v>104124.0691142508</v>
      </c>
    </row>
    <row r="613" spans="1:8" x14ac:dyDescent="0.25">
      <c r="A613" t="s">
        <v>1210</v>
      </c>
      <c r="B613" t="s">
        <v>101</v>
      </c>
      <c r="C613" s="5">
        <v>0</v>
      </c>
      <c r="D613" s="5">
        <v>0</v>
      </c>
      <c r="E613" s="5">
        <v>0</v>
      </c>
      <c r="F613" s="5">
        <f t="shared" si="19"/>
        <v>0</v>
      </c>
      <c r="G613" s="5" t="s">
        <v>1314</v>
      </c>
      <c r="H613" s="5">
        <f t="shared" si="20"/>
        <v>0</v>
      </c>
    </row>
    <row r="614" spans="1:8" x14ac:dyDescent="0.25">
      <c r="A614" t="s">
        <v>1211</v>
      </c>
      <c r="B614" t="s">
        <v>109</v>
      </c>
      <c r="C614" s="5">
        <v>0</v>
      </c>
      <c r="D614" s="5">
        <v>39618.231522475297</v>
      </c>
      <c r="E614" s="5">
        <v>14425.327161755849</v>
      </c>
      <c r="F614" s="5">
        <f t="shared" si="19"/>
        <v>54043.558684231146</v>
      </c>
      <c r="G614" s="5" t="s">
        <v>1314</v>
      </c>
      <c r="H614" s="5">
        <f t="shared" si="20"/>
        <v>54043.558684231146</v>
      </c>
    </row>
    <row r="615" spans="1:8" x14ac:dyDescent="0.25">
      <c r="A615" t="s">
        <v>1212</v>
      </c>
      <c r="B615" t="s">
        <v>115</v>
      </c>
      <c r="C615" s="5">
        <v>0</v>
      </c>
      <c r="D615" s="5">
        <v>89137.914832487717</v>
      </c>
      <c r="E615" s="5">
        <v>23947.750685600258</v>
      </c>
      <c r="F615" s="5">
        <f t="shared" si="19"/>
        <v>113085.66551808798</v>
      </c>
      <c r="G615" s="5" t="s">
        <v>1314</v>
      </c>
      <c r="H615" s="5">
        <f t="shared" si="20"/>
        <v>113085.66551808798</v>
      </c>
    </row>
    <row r="616" spans="1:8" x14ac:dyDescent="0.25">
      <c r="A616" t="s">
        <v>1213</v>
      </c>
      <c r="B616" t="s">
        <v>115</v>
      </c>
      <c r="C616" s="5">
        <v>0</v>
      </c>
      <c r="D616" s="5">
        <v>144924.83666543142</v>
      </c>
      <c r="E616" s="5">
        <v>55852.29591364901</v>
      </c>
      <c r="F616" s="5">
        <f t="shared" si="19"/>
        <v>200777.13257908041</v>
      </c>
      <c r="G616" s="5" t="s">
        <v>1314</v>
      </c>
      <c r="H616" s="5">
        <f t="shared" si="20"/>
        <v>200777.13257908041</v>
      </c>
    </row>
    <row r="617" spans="1:8" x14ac:dyDescent="0.25">
      <c r="A617" t="s">
        <v>1214</v>
      </c>
      <c r="B617" t="s">
        <v>119</v>
      </c>
      <c r="C617" s="5">
        <v>0</v>
      </c>
      <c r="D617" s="5">
        <v>538150.63491425093</v>
      </c>
      <c r="E617" s="5">
        <v>191972.91554958886</v>
      </c>
      <c r="F617" s="5">
        <f t="shared" si="19"/>
        <v>730123.55046383978</v>
      </c>
      <c r="G617" s="5" t="s">
        <v>1314</v>
      </c>
      <c r="H617" s="5">
        <f t="shared" si="20"/>
        <v>730123.55046383978</v>
      </c>
    </row>
    <row r="618" spans="1:8" x14ac:dyDescent="0.25">
      <c r="A618" t="s">
        <v>1215</v>
      </c>
      <c r="B618" t="s">
        <v>133</v>
      </c>
      <c r="C618" s="5">
        <v>0</v>
      </c>
      <c r="D618" s="5">
        <v>369662.56975809392</v>
      </c>
      <c r="E618" s="5">
        <v>158310.40267993923</v>
      </c>
      <c r="F618" s="5">
        <f t="shared" si="19"/>
        <v>527972.9724380332</v>
      </c>
      <c r="G618" s="5" t="s">
        <v>1314</v>
      </c>
      <c r="H618" s="5">
        <f t="shared" si="20"/>
        <v>527972.9724380332</v>
      </c>
    </row>
    <row r="619" spans="1:8" x14ac:dyDescent="0.25">
      <c r="A619" t="s">
        <v>1216</v>
      </c>
      <c r="B619" t="s">
        <v>1217</v>
      </c>
      <c r="C619" s="5">
        <v>0</v>
      </c>
      <c r="D619" s="5">
        <v>414238.63045088254</v>
      </c>
      <c r="E619" s="5">
        <v>159766.83618766075</v>
      </c>
      <c r="F619" s="5">
        <f t="shared" si="19"/>
        <v>574005.46663854329</v>
      </c>
      <c r="G619" s="5">
        <v>-24959</v>
      </c>
      <c r="H619" s="5">
        <f t="shared" si="20"/>
        <v>549046.46663854329</v>
      </c>
    </row>
    <row r="620" spans="1:8" x14ac:dyDescent="0.25">
      <c r="A620" t="s">
        <v>1218</v>
      </c>
      <c r="B620" t="s">
        <v>175</v>
      </c>
      <c r="C620" s="5">
        <v>0</v>
      </c>
      <c r="D620" s="5">
        <v>91840.150269530539</v>
      </c>
      <c r="E620" s="5">
        <v>46712.401817796504</v>
      </c>
      <c r="F620" s="5">
        <f t="shared" si="19"/>
        <v>138552.55208732706</v>
      </c>
      <c r="G620" s="5" t="s">
        <v>1314</v>
      </c>
      <c r="H620" s="5">
        <f t="shared" si="20"/>
        <v>138552.55208732706</v>
      </c>
    </row>
    <row r="621" spans="1:8" x14ac:dyDescent="0.25">
      <c r="A621" t="s">
        <v>1219</v>
      </c>
      <c r="B621" t="s">
        <v>189</v>
      </c>
      <c r="C621" s="5">
        <v>0</v>
      </c>
      <c r="D621" s="5">
        <v>178333.70149740719</v>
      </c>
      <c r="E621" s="5">
        <v>74037.382497224738</v>
      </c>
      <c r="F621" s="5">
        <f t="shared" si="19"/>
        <v>252371.08399463195</v>
      </c>
      <c r="G621" s="5" t="s">
        <v>1314</v>
      </c>
      <c r="H621" s="5">
        <f t="shared" si="20"/>
        <v>252371.08399463195</v>
      </c>
    </row>
    <row r="622" spans="1:8" x14ac:dyDescent="0.25">
      <c r="A622" t="s">
        <v>1220</v>
      </c>
      <c r="B622" t="s">
        <v>191</v>
      </c>
      <c r="C622" s="5">
        <v>0</v>
      </c>
      <c r="D622" s="5">
        <v>67357.241862143826</v>
      </c>
      <c r="E622" s="5">
        <v>22149.467213346732</v>
      </c>
      <c r="F622" s="5">
        <f t="shared" si="19"/>
        <v>89506.709075490566</v>
      </c>
      <c r="G622" s="5" t="s">
        <v>1314</v>
      </c>
      <c r="H622" s="5">
        <f t="shared" si="20"/>
        <v>89506.709075490566</v>
      </c>
    </row>
    <row r="623" spans="1:8" x14ac:dyDescent="0.25">
      <c r="A623" t="s">
        <v>1221</v>
      </c>
      <c r="B623" t="s">
        <v>199</v>
      </c>
      <c r="C623" s="5">
        <v>0</v>
      </c>
      <c r="D623" s="5">
        <v>142759.73502646637</v>
      </c>
      <c r="E623" s="5">
        <v>57479.511437026915</v>
      </c>
      <c r="F623" s="5">
        <f t="shared" si="19"/>
        <v>200239.24646349327</v>
      </c>
      <c r="G623" s="5" t="s">
        <v>1314</v>
      </c>
      <c r="H623" s="5">
        <f t="shared" si="20"/>
        <v>200239.24646349327</v>
      </c>
    </row>
    <row r="624" spans="1:8" x14ac:dyDescent="0.25">
      <c r="A624" t="s">
        <v>1222</v>
      </c>
      <c r="B624" t="s">
        <v>207</v>
      </c>
      <c r="C624" s="5">
        <v>0</v>
      </c>
      <c r="D624" s="5">
        <v>84214.596676570727</v>
      </c>
      <c r="E624" s="5">
        <v>37757.493515434937</v>
      </c>
      <c r="F624" s="5">
        <f t="shared" si="19"/>
        <v>121972.09019200566</v>
      </c>
      <c r="G624" s="5" t="s">
        <v>1314</v>
      </c>
      <c r="H624" s="5">
        <f t="shared" si="20"/>
        <v>121972.09019200566</v>
      </c>
    </row>
    <row r="625" spans="1:8" x14ac:dyDescent="0.25">
      <c r="A625" t="s">
        <v>1223</v>
      </c>
      <c r="B625" t="s">
        <v>209</v>
      </c>
      <c r="C625" s="5">
        <v>0</v>
      </c>
      <c r="D625" s="5">
        <v>144960.54443672622</v>
      </c>
      <c r="E625" s="5">
        <v>55713.152075881255</v>
      </c>
      <c r="F625" s="5">
        <f t="shared" si="19"/>
        <v>200673.69651260748</v>
      </c>
      <c r="G625" s="5" t="s">
        <v>1314</v>
      </c>
      <c r="H625" s="5">
        <f t="shared" si="20"/>
        <v>200673.69651260748</v>
      </c>
    </row>
    <row r="626" spans="1:8" x14ac:dyDescent="0.25">
      <c r="A626" t="s">
        <v>1224</v>
      </c>
      <c r="B626" t="s">
        <v>255</v>
      </c>
      <c r="C626" s="5">
        <v>0</v>
      </c>
      <c r="D626" s="5">
        <v>71362.283206330438</v>
      </c>
      <c r="E626" s="5">
        <v>23665.886340654382</v>
      </c>
      <c r="F626" s="5">
        <f t="shared" si="19"/>
        <v>95028.16954698482</v>
      </c>
      <c r="G626" s="5" t="s">
        <v>1314</v>
      </c>
      <c r="H626" s="5">
        <f t="shared" si="20"/>
        <v>95028.16954698482</v>
      </c>
    </row>
    <row r="627" spans="1:8" x14ac:dyDescent="0.25">
      <c r="A627" t="s">
        <v>1225</v>
      </c>
      <c r="B627" t="s">
        <v>265</v>
      </c>
      <c r="C627" s="5">
        <v>0</v>
      </c>
      <c r="D627" s="5">
        <v>138567.61158545152</v>
      </c>
      <c r="E627" s="5">
        <v>52776.822086988788</v>
      </c>
      <c r="F627" s="5">
        <f t="shared" si="19"/>
        <v>191344.4336724403</v>
      </c>
      <c r="G627" s="5" t="s">
        <v>1314</v>
      </c>
      <c r="H627" s="5">
        <f t="shared" si="20"/>
        <v>191344.4336724403</v>
      </c>
    </row>
    <row r="628" spans="1:8" x14ac:dyDescent="0.25">
      <c r="A628" t="s">
        <v>1226</v>
      </c>
      <c r="B628" t="s">
        <v>293</v>
      </c>
      <c r="C628" s="5">
        <v>0</v>
      </c>
      <c r="D628" s="5">
        <v>0</v>
      </c>
      <c r="E628" s="5">
        <v>0</v>
      </c>
      <c r="F628" s="5">
        <f t="shared" si="19"/>
        <v>0</v>
      </c>
      <c r="G628" s="5" t="s">
        <v>1314</v>
      </c>
      <c r="H628" s="5">
        <f t="shared" si="20"/>
        <v>0</v>
      </c>
    </row>
    <row r="629" spans="1:8" x14ac:dyDescent="0.25">
      <c r="A629" t="s">
        <v>1227</v>
      </c>
      <c r="B629" t="s">
        <v>309</v>
      </c>
      <c r="C629" s="5">
        <v>0</v>
      </c>
      <c r="D629" s="5">
        <v>72447.295088517334</v>
      </c>
      <c r="E629" s="5">
        <v>25611.25390277883</v>
      </c>
      <c r="F629" s="5">
        <f t="shared" si="19"/>
        <v>98058.548991296164</v>
      </c>
      <c r="G629" s="5" t="s">
        <v>1314</v>
      </c>
      <c r="H629" s="5">
        <f t="shared" si="20"/>
        <v>98058.548991296164</v>
      </c>
    </row>
    <row r="630" spans="1:8" x14ac:dyDescent="0.25">
      <c r="A630" t="s">
        <v>1228</v>
      </c>
      <c r="B630" t="s">
        <v>1229</v>
      </c>
      <c r="C630" s="5">
        <v>0</v>
      </c>
      <c r="D630" s="5">
        <v>2984087.8015229669</v>
      </c>
      <c r="E630" s="5">
        <v>1134169.8678424265</v>
      </c>
      <c r="F630" s="5">
        <f t="shared" si="19"/>
        <v>4118257.6693653935</v>
      </c>
      <c r="G630" s="5" t="s">
        <v>1314</v>
      </c>
      <c r="H630" s="5">
        <f t="shared" si="20"/>
        <v>4118257.6693653935</v>
      </c>
    </row>
    <row r="631" spans="1:8" x14ac:dyDescent="0.25">
      <c r="A631" t="s">
        <v>1230</v>
      </c>
      <c r="B631" t="s">
        <v>341</v>
      </c>
      <c r="C631" s="5">
        <v>0</v>
      </c>
      <c r="D631" s="5">
        <v>163442.52203313212</v>
      </c>
      <c r="E631" s="5">
        <v>64172.90731202047</v>
      </c>
      <c r="F631" s="5">
        <f t="shared" si="19"/>
        <v>227615.42934515257</v>
      </c>
      <c r="G631" s="5" t="s">
        <v>1314</v>
      </c>
      <c r="H631" s="5">
        <f t="shared" si="20"/>
        <v>227615.42934515257</v>
      </c>
    </row>
    <row r="632" spans="1:8" x14ac:dyDescent="0.25">
      <c r="A632" t="s">
        <v>1231</v>
      </c>
      <c r="B632" t="s">
        <v>345</v>
      </c>
      <c r="C632" s="5">
        <v>0</v>
      </c>
      <c r="D632" s="5">
        <v>63298.671864362506</v>
      </c>
      <c r="E632" s="5">
        <v>20900.708712967273</v>
      </c>
      <c r="F632" s="5">
        <f t="shared" si="19"/>
        <v>84199.380577329779</v>
      </c>
      <c r="G632" s="5" t="s">
        <v>1314</v>
      </c>
      <c r="H632" s="5">
        <f t="shared" si="20"/>
        <v>84199.380577329779</v>
      </c>
    </row>
    <row r="633" spans="1:8" x14ac:dyDescent="0.25">
      <c r="A633" t="s">
        <v>1232</v>
      </c>
      <c r="B633" t="s">
        <v>363</v>
      </c>
      <c r="C633" s="5">
        <v>0</v>
      </c>
      <c r="D633" s="5">
        <v>123558.68666449044</v>
      </c>
      <c r="E633" s="5">
        <v>41876.108923781532</v>
      </c>
      <c r="F633" s="5">
        <f t="shared" si="19"/>
        <v>165434.79558827198</v>
      </c>
      <c r="G633" s="5" t="s">
        <v>1314</v>
      </c>
      <c r="H633" s="5">
        <f t="shared" si="20"/>
        <v>165434.79558827198</v>
      </c>
    </row>
    <row r="634" spans="1:8" x14ac:dyDescent="0.25">
      <c r="A634" t="s">
        <v>1233</v>
      </c>
      <c r="B634" t="s">
        <v>367</v>
      </c>
      <c r="C634" s="5">
        <v>0</v>
      </c>
      <c r="D634" s="5">
        <v>74442.336955322593</v>
      </c>
      <c r="E634" s="5">
        <v>33065.409198565598</v>
      </c>
      <c r="F634" s="5">
        <f t="shared" si="19"/>
        <v>107507.74615388819</v>
      </c>
      <c r="G634" s="5" t="s">
        <v>1314</v>
      </c>
      <c r="H634" s="5">
        <f t="shared" si="20"/>
        <v>107507.74615388819</v>
      </c>
    </row>
    <row r="635" spans="1:8" x14ac:dyDescent="0.25">
      <c r="A635" t="s">
        <v>1234</v>
      </c>
      <c r="B635" t="s">
        <v>369</v>
      </c>
      <c r="C635" s="5">
        <v>0</v>
      </c>
      <c r="D635" s="5">
        <v>51909.454465693147</v>
      </c>
      <c r="E635" s="5">
        <v>16372.023327737363</v>
      </c>
      <c r="F635" s="5">
        <f t="shared" si="19"/>
        <v>68281.477793430502</v>
      </c>
      <c r="G635" s="5" t="s">
        <v>1314</v>
      </c>
      <c r="H635" s="5">
        <f t="shared" si="20"/>
        <v>68281.477793430502</v>
      </c>
    </row>
    <row r="636" spans="1:8" x14ac:dyDescent="0.25">
      <c r="A636" t="s">
        <v>1235</v>
      </c>
      <c r="B636" t="s">
        <v>379</v>
      </c>
      <c r="C636" s="5">
        <v>0</v>
      </c>
      <c r="D636" s="5">
        <v>0</v>
      </c>
      <c r="E636" s="5">
        <v>0</v>
      </c>
      <c r="F636" s="5">
        <f t="shared" si="19"/>
        <v>0</v>
      </c>
      <c r="G636" s="5" t="s">
        <v>1314</v>
      </c>
      <c r="H636" s="5">
        <f t="shared" si="20"/>
        <v>0</v>
      </c>
    </row>
    <row r="637" spans="1:8" x14ac:dyDescent="0.25">
      <c r="A637" t="s">
        <v>1236</v>
      </c>
      <c r="B637" t="s">
        <v>419</v>
      </c>
      <c r="C637" s="5">
        <v>0</v>
      </c>
      <c r="D637" s="5">
        <v>77740.751029700928</v>
      </c>
      <c r="E637" s="5">
        <v>13996.101415362224</v>
      </c>
      <c r="F637" s="5">
        <f t="shared" si="19"/>
        <v>91736.852445063152</v>
      </c>
      <c r="G637" s="5" t="s">
        <v>1314</v>
      </c>
      <c r="H637" s="5">
        <f t="shared" si="20"/>
        <v>91736.852445063152</v>
      </c>
    </row>
    <row r="638" spans="1:8" x14ac:dyDescent="0.25">
      <c r="A638" t="s">
        <v>1237</v>
      </c>
      <c r="B638" t="s">
        <v>439</v>
      </c>
      <c r="C638" s="5">
        <v>0</v>
      </c>
      <c r="D638" s="5">
        <v>259352.68705939205</v>
      </c>
      <c r="E638" s="5">
        <v>101476.43343885837</v>
      </c>
      <c r="F638" s="5">
        <f t="shared" si="19"/>
        <v>360829.12049825041</v>
      </c>
      <c r="G638" s="5" t="s">
        <v>1314</v>
      </c>
      <c r="H638" s="5">
        <f t="shared" si="20"/>
        <v>360829.12049825041</v>
      </c>
    </row>
    <row r="639" spans="1:8" x14ac:dyDescent="0.25">
      <c r="A639" t="s">
        <v>1238</v>
      </c>
      <c r="B639" t="s">
        <v>1239</v>
      </c>
      <c r="C639" s="5">
        <v>0</v>
      </c>
      <c r="D639" s="5">
        <v>415473.13207493024</v>
      </c>
      <c r="E639" s="5">
        <v>211192.78520899959</v>
      </c>
      <c r="F639" s="5">
        <f t="shared" si="19"/>
        <v>626665.91728392988</v>
      </c>
      <c r="G639" s="5">
        <v>-412787</v>
      </c>
      <c r="H639" s="5">
        <f t="shared" si="20"/>
        <v>213878.91728392988</v>
      </c>
    </row>
    <row r="640" spans="1:8" x14ac:dyDescent="0.25">
      <c r="A640" t="s">
        <v>1240</v>
      </c>
      <c r="B640" t="s">
        <v>457</v>
      </c>
      <c r="C640" s="5">
        <v>0</v>
      </c>
      <c r="D640" s="5">
        <v>126773.0106770852</v>
      </c>
      <c r="E640" s="5">
        <v>47622.925853222216</v>
      </c>
      <c r="F640" s="5">
        <f t="shared" si="19"/>
        <v>174395.9365303074</v>
      </c>
      <c r="G640" s="5" t="s">
        <v>1314</v>
      </c>
      <c r="H640" s="5">
        <f t="shared" si="20"/>
        <v>174395.9365303074</v>
      </c>
    </row>
    <row r="641" spans="1:8" x14ac:dyDescent="0.25">
      <c r="A641" t="s">
        <v>1241</v>
      </c>
      <c r="B641" t="s">
        <v>457</v>
      </c>
      <c r="C641" s="5">
        <v>0</v>
      </c>
      <c r="D641" s="5">
        <v>78921.689454593943</v>
      </c>
      <c r="E641" s="5">
        <v>34545.342360571718</v>
      </c>
      <c r="F641" s="5">
        <f t="shared" si="19"/>
        <v>113467.03181516565</v>
      </c>
      <c r="G641" s="5" t="s">
        <v>1314</v>
      </c>
      <c r="H641" s="5">
        <f t="shared" si="20"/>
        <v>113467.03181516565</v>
      </c>
    </row>
    <row r="642" spans="1:8" x14ac:dyDescent="0.25">
      <c r="A642" t="s">
        <v>1242</v>
      </c>
      <c r="B642" t="s">
        <v>1243</v>
      </c>
      <c r="C642" s="5">
        <v>0</v>
      </c>
      <c r="D642" s="5">
        <v>249381.89863171265</v>
      </c>
      <c r="E642" s="5">
        <v>91617.350051169022</v>
      </c>
      <c r="F642" s="5">
        <f t="shared" si="19"/>
        <v>340999.24868288171</v>
      </c>
      <c r="G642" s="5">
        <v>-541703.7664373744</v>
      </c>
      <c r="H642" s="5">
        <f t="shared" si="20"/>
        <v>-200704.5177544927</v>
      </c>
    </row>
    <row r="643" spans="1:8" x14ac:dyDescent="0.25">
      <c r="A643" t="s">
        <v>1244</v>
      </c>
      <c r="B643" t="s">
        <v>1245</v>
      </c>
      <c r="C643" s="5">
        <v>0</v>
      </c>
      <c r="D643" s="5">
        <v>160992.19189396303</v>
      </c>
      <c r="E643" s="5">
        <v>38407.934988986031</v>
      </c>
      <c r="F643" s="5">
        <f t="shared" si="19"/>
        <v>199400.12688294906</v>
      </c>
      <c r="G643" s="5">
        <v>7151</v>
      </c>
      <c r="H643" s="5">
        <f t="shared" si="20"/>
        <v>206551.12688294906</v>
      </c>
    </row>
    <row r="644" spans="1:8" x14ac:dyDescent="0.25">
      <c r="A644" t="s">
        <v>1246</v>
      </c>
      <c r="B644" t="s">
        <v>495</v>
      </c>
      <c r="C644" s="5">
        <v>0</v>
      </c>
      <c r="D644" s="5">
        <v>169035.07990970969</v>
      </c>
      <c r="E644" s="5">
        <v>74402.136673282541</v>
      </c>
      <c r="F644" s="5">
        <f t="shared" si="19"/>
        <v>243437.21658299223</v>
      </c>
      <c r="G644" s="5" t="s">
        <v>1314</v>
      </c>
      <c r="H644" s="5">
        <f t="shared" si="20"/>
        <v>243437.21658299223</v>
      </c>
    </row>
    <row r="645" spans="1:8" x14ac:dyDescent="0.25">
      <c r="A645" t="s">
        <v>1247</v>
      </c>
      <c r="B645" t="s">
        <v>509</v>
      </c>
      <c r="C645" s="5">
        <v>0</v>
      </c>
      <c r="D645" s="5">
        <v>69949.224527701168</v>
      </c>
      <c r="E645" s="5">
        <v>57763.994543786859</v>
      </c>
      <c r="F645" s="5">
        <f t="shared" si="19"/>
        <v>127713.21907148803</v>
      </c>
      <c r="G645" s="5" t="s">
        <v>1314</v>
      </c>
      <c r="H645" s="5">
        <f t="shared" si="20"/>
        <v>127713.21907148803</v>
      </c>
    </row>
    <row r="646" spans="1:8" x14ac:dyDescent="0.25">
      <c r="A646" t="s">
        <v>1248</v>
      </c>
      <c r="B646" t="s">
        <v>557</v>
      </c>
      <c r="C646" s="5">
        <v>0</v>
      </c>
      <c r="D646" s="5">
        <v>60271.118421671403</v>
      </c>
      <c r="E646" s="5">
        <v>24642.285795578966</v>
      </c>
      <c r="F646" s="5">
        <f t="shared" si="19"/>
        <v>84913.404217250369</v>
      </c>
      <c r="G646" s="5" t="s">
        <v>1314</v>
      </c>
      <c r="H646" s="5">
        <f t="shared" si="20"/>
        <v>84913.404217250369</v>
      </c>
    </row>
    <row r="647" spans="1:8" x14ac:dyDescent="0.25">
      <c r="A647" t="s">
        <v>1249</v>
      </c>
      <c r="B647" t="s">
        <v>599</v>
      </c>
      <c r="C647" s="5">
        <v>0</v>
      </c>
      <c r="D647" s="5">
        <v>24903.055825769974</v>
      </c>
      <c r="E647" s="5">
        <v>12424.725276547604</v>
      </c>
      <c r="F647" s="5">
        <f t="shared" si="19"/>
        <v>37327.781102317575</v>
      </c>
      <c r="G647" s="5" t="s">
        <v>1314</v>
      </c>
      <c r="H647" s="5">
        <f t="shared" si="20"/>
        <v>37327.781102317575</v>
      </c>
    </row>
    <row r="648" spans="1:8" x14ac:dyDescent="0.25">
      <c r="A648" t="s">
        <v>1250</v>
      </c>
      <c r="B648" t="s">
        <v>603</v>
      </c>
      <c r="C648" s="5">
        <v>0</v>
      </c>
      <c r="D648" s="5">
        <v>124027.46775399971</v>
      </c>
      <c r="E648" s="5">
        <v>35864.753124551746</v>
      </c>
      <c r="F648" s="5">
        <f t="shared" si="19"/>
        <v>159892.22087855145</v>
      </c>
      <c r="G648" s="5" t="s">
        <v>1314</v>
      </c>
      <c r="H648" s="5">
        <f t="shared" si="20"/>
        <v>159892.22087855145</v>
      </c>
    </row>
    <row r="649" spans="1:8" x14ac:dyDescent="0.25">
      <c r="A649" t="s">
        <v>1251</v>
      </c>
      <c r="B649" t="s">
        <v>655</v>
      </c>
      <c r="C649" s="5">
        <v>0</v>
      </c>
      <c r="D649" s="5">
        <v>158083.60318115886</v>
      </c>
      <c r="E649" s="5">
        <v>58064.087069167523</v>
      </c>
      <c r="F649" s="5">
        <f t="shared" si="19"/>
        <v>216147.69025032638</v>
      </c>
      <c r="G649" s="5" t="s">
        <v>1314</v>
      </c>
      <c r="H649" s="5">
        <f t="shared" si="20"/>
        <v>216147.69025032638</v>
      </c>
    </row>
    <row r="650" spans="1:8" x14ac:dyDescent="0.25">
      <c r="A650" t="s">
        <v>1252</v>
      </c>
      <c r="B650" t="s">
        <v>675</v>
      </c>
      <c r="C650" s="5">
        <v>0</v>
      </c>
      <c r="D650" s="5">
        <v>547947.97532891226</v>
      </c>
      <c r="E650" s="5">
        <v>186170.33048155659</v>
      </c>
      <c r="F650" s="5">
        <f t="shared" ref="F650:F702" si="21">SUM(C650:E650)</f>
        <v>734118.30581046885</v>
      </c>
      <c r="G650" s="5" t="s">
        <v>1314</v>
      </c>
      <c r="H650" s="5">
        <f t="shared" ref="H650:H702" si="22">IFERROR(F650+G650,F650)</f>
        <v>734118.30581046885</v>
      </c>
    </row>
    <row r="651" spans="1:8" x14ac:dyDescent="0.25">
      <c r="A651" t="s">
        <v>1253</v>
      </c>
      <c r="B651" t="s">
        <v>675</v>
      </c>
      <c r="C651" s="5">
        <v>0</v>
      </c>
      <c r="D651" s="5">
        <v>63848.636253539014</v>
      </c>
      <c r="E651" s="5">
        <v>23095.06266027884</v>
      </c>
      <c r="F651" s="5">
        <f t="shared" si="21"/>
        <v>86943.698913817847</v>
      </c>
      <c r="G651" s="5" t="s">
        <v>1314</v>
      </c>
      <c r="H651" s="5">
        <f t="shared" si="22"/>
        <v>86943.698913817847</v>
      </c>
    </row>
    <row r="652" spans="1:8" x14ac:dyDescent="0.25">
      <c r="A652" t="s">
        <v>1254</v>
      </c>
      <c r="B652" t="s">
        <v>675</v>
      </c>
      <c r="C652" s="5">
        <v>0</v>
      </c>
      <c r="D652" s="5">
        <v>111792.43501470576</v>
      </c>
      <c r="E652" s="5">
        <v>28879.932961211089</v>
      </c>
      <c r="F652" s="5">
        <f t="shared" si="21"/>
        <v>140672.36797591683</v>
      </c>
      <c r="G652" s="5" t="s">
        <v>1314</v>
      </c>
      <c r="H652" s="5">
        <f t="shared" si="22"/>
        <v>140672.36797591683</v>
      </c>
    </row>
    <row r="653" spans="1:8" x14ac:dyDescent="0.25">
      <c r="A653" t="s">
        <v>1255</v>
      </c>
      <c r="B653" t="s">
        <v>681</v>
      </c>
      <c r="C653" s="5">
        <v>0</v>
      </c>
      <c r="D653" s="5">
        <v>119984.36491380379</v>
      </c>
      <c r="E653" s="5">
        <v>43978.780539992978</v>
      </c>
      <c r="F653" s="5">
        <f t="shared" si="21"/>
        <v>163963.14545379678</v>
      </c>
      <c r="G653" s="5" t="s">
        <v>1314</v>
      </c>
      <c r="H653" s="5">
        <f t="shared" si="22"/>
        <v>163963.14545379678</v>
      </c>
    </row>
    <row r="654" spans="1:8" x14ac:dyDescent="0.25">
      <c r="A654" t="s">
        <v>1256</v>
      </c>
      <c r="B654" t="s">
        <v>713</v>
      </c>
      <c r="C654" s="5">
        <v>0</v>
      </c>
      <c r="D654" s="5">
        <v>50111.948737355408</v>
      </c>
      <c r="E654" s="5">
        <v>17931.769460198113</v>
      </c>
      <c r="F654" s="5">
        <f t="shared" si="21"/>
        <v>68043.71819755352</v>
      </c>
      <c r="G654" s="5" t="s">
        <v>1314</v>
      </c>
      <c r="H654" s="5">
        <f t="shared" si="22"/>
        <v>68043.71819755352</v>
      </c>
    </row>
    <row r="655" spans="1:8" x14ac:dyDescent="0.25">
      <c r="A655" t="s">
        <v>1257</v>
      </c>
      <c r="B655" t="s">
        <v>733</v>
      </c>
      <c r="C655" s="5">
        <v>0</v>
      </c>
      <c r="D655" s="5">
        <v>290903.20988973457</v>
      </c>
      <c r="E655" s="5">
        <v>157728.08007094878</v>
      </c>
      <c r="F655" s="5">
        <f t="shared" si="21"/>
        <v>448631.28996068332</v>
      </c>
      <c r="G655" s="5" t="s">
        <v>1314</v>
      </c>
      <c r="H655" s="5">
        <f t="shared" si="22"/>
        <v>448631.28996068332</v>
      </c>
    </row>
    <row r="656" spans="1:8" x14ac:dyDescent="0.25">
      <c r="A656" t="s">
        <v>1258</v>
      </c>
      <c r="B656" t="s">
        <v>743</v>
      </c>
      <c r="C656" s="5">
        <v>0</v>
      </c>
      <c r="D656" s="5">
        <v>102436.39500505089</v>
      </c>
      <c r="E656" s="5">
        <v>32624.538509140766</v>
      </c>
      <c r="F656" s="5">
        <f t="shared" si="21"/>
        <v>135060.93351419165</v>
      </c>
      <c r="G656" s="5" t="s">
        <v>1314</v>
      </c>
      <c r="H656" s="5">
        <f t="shared" si="22"/>
        <v>135060.93351419165</v>
      </c>
    </row>
    <row r="657" spans="1:8" x14ac:dyDescent="0.25">
      <c r="A657" t="s">
        <v>1259</v>
      </c>
      <c r="B657" t="s">
        <v>749</v>
      </c>
      <c r="C657" s="5">
        <v>0</v>
      </c>
      <c r="D657" s="5">
        <v>342638.51710326306</v>
      </c>
      <c r="E657" s="5">
        <v>144293.46064431765</v>
      </c>
      <c r="F657" s="5">
        <f t="shared" si="21"/>
        <v>486931.97774758074</v>
      </c>
      <c r="G657" s="5" t="s">
        <v>1314</v>
      </c>
      <c r="H657" s="5">
        <f t="shared" si="22"/>
        <v>486931.97774758074</v>
      </c>
    </row>
    <row r="658" spans="1:8" x14ac:dyDescent="0.25">
      <c r="A658" t="s">
        <v>1260</v>
      </c>
      <c r="B658" t="s">
        <v>749</v>
      </c>
      <c r="C658" s="5">
        <v>0</v>
      </c>
      <c r="D658" s="5">
        <v>163245.18915827185</v>
      </c>
      <c r="E658" s="5">
        <v>70115.90015986473</v>
      </c>
      <c r="F658" s="5">
        <f t="shared" si="21"/>
        <v>233361.08931813657</v>
      </c>
      <c r="G658" s="5" t="s">
        <v>1314</v>
      </c>
      <c r="H658" s="5">
        <f t="shared" si="22"/>
        <v>233361.08931813657</v>
      </c>
    </row>
    <row r="659" spans="1:8" x14ac:dyDescent="0.25">
      <c r="A659" t="s">
        <v>1261</v>
      </c>
      <c r="B659" t="s">
        <v>749</v>
      </c>
      <c r="C659" s="5">
        <v>0</v>
      </c>
      <c r="D659" s="5">
        <v>125316.72038926814</v>
      </c>
      <c r="E659" s="5">
        <v>57025.613508856695</v>
      </c>
      <c r="F659" s="5">
        <f t="shared" si="21"/>
        <v>182342.33389812484</v>
      </c>
      <c r="G659" s="5" t="s">
        <v>1314</v>
      </c>
      <c r="H659" s="5">
        <f t="shared" si="22"/>
        <v>182342.33389812484</v>
      </c>
    </row>
    <row r="660" spans="1:8" x14ac:dyDescent="0.25">
      <c r="A660" t="s">
        <v>1262</v>
      </c>
      <c r="B660" t="s">
        <v>775</v>
      </c>
      <c r="C660" s="5">
        <v>0</v>
      </c>
      <c r="D660" s="5">
        <v>112732.50143837857</v>
      </c>
      <c r="E660" s="5">
        <v>56540.174728171871</v>
      </c>
      <c r="F660" s="5">
        <f t="shared" si="21"/>
        <v>169272.67616655043</v>
      </c>
      <c r="G660" s="5" t="s">
        <v>1314</v>
      </c>
      <c r="H660" s="5">
        <f t="shared" si="22"/>
        <v>169272.67616655043</v>
      </c>
    </row>
    <row r="661" spans="1:8" x14ac:dyDescent="0.25">
      <c r="A661" t="s">
        <v>1263</v>
      </c>
      <c r="B661" t="s">
        <v>789</v>
      </c>
      <c r="C661" s="5">
        <v>0</v>
      </c>
      <c r="D661" s="5">
        <v>99863.91454185886</v>
      </c>
      <c r="E661" s="5">
        <v>31387.735204418212</v>
      </c>
      <c r="F661" s="5">
        <f t="shared" si="21"/>
        <v>131251.64974627708</v>
      </c>
      <c r="G661" s="5" t="s">
        <v>1314</v>
      </c>
      <c r="H661" s="5">
        <f t="shared" si="22"/>
        <v>131251.64974627708</v>
      </c>
    </row>
    <row r="662" spans="1:8" x14ac:dyDescent="0.25">
      <c r="A662" t="s">
        <v>1264</v>
      </c>
      <c r="B662" t="s">
        <v>803</v>
      </c>
      <c r="C662" s="5">
        <v>0</v>
      </c>
      <c r="D662" s="5">
        <v>60335.509186332412</v>
      </c>
      <c r="E662" s="5">
        <v>24166.089296668601</v>
      </c>
      <c r="F662" s="5">
        <f t="shared" si="21"/>
        <v>84501.598483001013</v>
      </c>
      <c r="G662" s="5" t="s">
        <v>1314</v>
      </c>
      <c r="H662" s="5">
        <f t="shared" si="22"/>
        <v>84501.598483001013</v>
      </c>
    </row>
    <row r="663" spans="1:8" x14ac:dyDescent="0.25">
      <c r="A663" t="s">
        <v>1265</v>
      </c>
      <c r="B663" t="s">
        <v>805</v>
      </c>
      <c r="C663" s="5">
        <v>0</v>
      </c>
      <c r="D663" s="5">
        <v>0</v>
      </c>
      <c r="E663" s="5">
        <v>0</v>
      </c>
      <c r="F663" s="5">
        <f t="shared" si="21"/>
        <v>0</v>
      </c>
      <c r="G663" s="5" t="s">
        <v>1314</v>
      </c>
      <c r="H663" s="5">
        <f t="shared" si="22"/>
        <v>0</v>
      </c>
    </row>
    <row r="664" spans="1:8" x14ac:dyDescent="0.25">
      <c r="A664" t="s">
        <v>1266</v>
      </c>
      <c r="B664" t="s">
        <v>805</v>
      </c>
      <c r="C664" s="5">
        <v>0</v>
      </c>
      <c r="D664" s="5">
        <v>757152.97411007667</v>
      </c>
      <c r="E664" s="5">
        <v>352131.93511991121</v>
      </c>
      <c r="F664" s="5">
        <f t="shared" si="21"/>
        <v>1109284.9092299878</v>
      </c>
      <c r="G664" s="5" t="s">
        <v>1314</v>
      </c>
      <c r="H664" s="5">
        <f t="shared" si="22"/>
        <v>1109284.9092299878</v>
      </c>
    </row>
    <row r="665" spans="1:8" x14ac:dyDescent="0.25">
      <c r="A665" t="s">
        <v>1267</v>
      </c>
      <c r="B665" t="s">
        <v>805</v>
      </c>
      <c r="C665" s="5">
        <v>0</v>
      </c>
      <c r="D665" s="5">
        <v>363921.36110325443</v>
      </c>
      <c r="E665" s="5">
        <v>131162.40641075451</v>
      </c>
      <c r="F665" s="5">
        <f t="shared" si="21"/>
        <v>495083.76751400891</v>
      </c>
      <c r="G665" s="5" t="s">
        <v>1314</v>
      </c>
      <c r="H665" s="5">
        <f t="shared" si="22"/>
        <v>495083.76751400891</v>
      </c>
    </row>
    <row r="666" spans="1:8" x14ac:dyDescent="0.25">
      <c r="A666" t="s">
        <v>1268</v>
      </c>
      <c r="B666" t="s">
        <v>805</v>
      </c>
      <c r="C666" s="5">
        <v>0</v>
      </c>
      <c r="D666" s="5">
        <v>159882.4725337874</v>
      </c>
      <c r="E666" s="5">
        <v>58101.223136491666</v>
      </c>
      <c r="F666" s="5">
        <f t="shared" si="21"/>
        <v>217983.69567027906</v>
      </c>
      <c r="G666" s="5" t="s">
        <v>1314</v>
      </c>
      <c r="H666" s="5">
        <f t="shared" si="22"/>
        <v>217983.69567027906</v>
      </c>
    </row>
    <row r="667" spans="1:8" x14ac:dyDescent="0.25">
      <c r="A667" t="s">
        <v>1269</v>
      </c>
      <c r="B667" t="s">
        <v>819</v>
      </c>
      <c r="C667" s="5">
        <v>0</v>
      </c>
      <c r="D667" s="5">
        <v>95112.231990832195</v>
      </c>
      <c r="E667" s="5">
        <v>35400.583613047689</v>
      </c>
      <c r="F667" s="5">
        <f t="shared" si="21"/>
        <v>130512.81560387989</v>
      </c>
      <c r="G667" s="5" t="s">
        <v>1314</v>
      </c>
      <c r="H667" s="5">
        <f t="shared" si="22"/>
        <v>130512.81560387989</v>
      </c>
    </row>
    <row r="668" spans="1:8" x14ac:dyDescent="0.25">
      <c r="A668" t="s">
        <v>1270</v>
      </c>
      <c r="B668" t="s">
        <v>833</v>
      </c>
      <c r="C668" s="5">
        <v>0</v>
      </c>
      <c r="D668" s="5">
        <v>148603.31698069625</v>
      </c>
      <c r="E668" s="5">
        <v>58029.277425037901</v>
      </c>
      <c r="F668" s="5">
        <f t="shared" si="21"/>
        <v>206632.59440573415</v>
      </c>
      <c r="G668" s="5" t="s">
        <v>1314</v>
      </c>
      <c r="H668" s="5">
        <f t="shared" si="22"/>
        <v>206632.59440573415</v>
      </c>
    </row>
    <row r="669" spans="1:8" x14ac:dyDescent="0.25">
      <c r="A669" t="s">
        <v>1271</v>
      </c>
      <c r="B669" t="s">
        <v>833</v>
      </c>
      <c r="C669" s="5">
        <v>0</v>
      </c>
      <c r="D669" s="5">
        <v>239069.79914633767</v>
      </c>
      <c r="E669" s="5">
        <v>91140.784786458607</v>
      </c>
      <c r="F669" s="5">
        <f t="shared" si="21"/>
        <v>330210.58393279626</v>
      </c>
      <c r="G669" s="5" t="s">
        <v>1314</v>
      </c>
      <c r="H669" s="5">
        <f t="shared" si="22"/>
        <v>330210.58393279626</v>
      </c>
    </row>
    <row r="670" spans="1:8" x14ac:dyDescent="0.25">
      <c r="A670" t="s">
        <v>1272</v>
      </c>
      <c r="B670" t="s">
        <v>877</v>
      </c>
      <c r="C670" s="5">
        <v>0</v>
      </c>
      <c r="D670" s="5">
        <v>609048.75534061866</v>
      </c>
      <c r="E670" s="5">
        <v>236464.93667244597</v>
      </c>
      <c r="F670" s="5">
        <f t="shared" si="21"/>
        <v>845513.69201306463</v>
      </c>
      <c r="G670" s="5" t="s">
        <v>1314</v>
      </c>
      <c r="H670" s="5">
        <f t="shared" si="22"/>
        <v>845513.69201306463</v>
      </c>
    </row>
    <row r="671" spans="1:8" x14ac:dyDescent="0.25">
      <c r="A671" t="s">
        <v>1273</v>
      </c>
      <c r="B671" t="s">
        <v>877</v>
      </c>
      <c r="C671" s="5">
        <v>0</v>
      </c>
      <c r="D671" s="5">
        <v>183504.08394616656</v>
      </c>
      <c r="E671" s="5">
        <v>70502.983366293556</v>
      </c>
      <c r="F671" s="5">
        <f t="shared" si="21"/>
        <v>254007.0673124601</v>
      </c>
      <c r="G671" s="5" t="s">
        <v>1314</v>
      </c>
      <c r="H671" s="5">
        <f t="shared" si="22"/>
        <v>254007.0673124601</v>
      </c>
    </row>
    <row r="672" spans="1:8" x14ac:dyDescent="0.25">
      <c r="A672" t="s">
        <v>1274</v>
      </c>
      <c r="B672" t="s">
        <v>883</v>
      </c>
      <c r="C672" s="5">
        <v>0</v>
      </c>
      <c r="D672" s="5">
        <v>12541.333722628839</v>
      </c>
      <c r="E672" s="5">
        <v>5237.3149498719531</v>
      </c>
      <c r="F672" s="5">
        <f t="shared" si="21"/>
        <v>17778.648672500793</v>
      </c>
      <c r="G672" s="5" t="s">
        <v>1314</v>
      </c>
      <c r="H672" s="5">
        <f t="shared" si="22"/>
        <v>17778.648672500793</v>
      </c>
    </row>
    <row r="673" spans="1:8" x14ac:dyDescent="0.25">
      <c r="A673" t="s">
        <v>1275</v>
      </c>
      <c r="B673" t="s">
        <v>901</v>
      </c>
      <c r="C673" s="5">
        <v>0</v>
      </c>
      <c r="D673" s="5">
        <v>167650.19745341977</v>
      </c>
      <c r="E673" s="5">
        <v>74010.333137847279</v>
      </c>
      <c r="F673" s="5">
        <f t="shared" si="21"/>
        <v>241660.53059126704</v>
      </c>
      <c r="G673" s="5" t="s">
        <v>1314</v>
      </c>
      <c r="H673" s="5">
        <f t="shared" si="22"/>
        <v>241660.53059126704</v>
      </c>
    </row>
    <row r="674" spans="1:8" x14ac:dyDescent="0.25">
      <c r="A674" t="s">
        <v>1276</v>
      </c>
      <c r="B674" t="s">
        <v>903</v>
      </c>
      <c r="C674" s="5">
        <v>0</v>
      </c>
      <c r="D674" s="5">
        <v>570761.78539653122</v>
      </c>
      <c r="E674" s="5">
        <v>218646.07161647495</v>
      </c>
      <c r="F674" s="5">
        <f t="shared" si="21"/>
        <v>789407.85701300623</v>
      </c>
      <c r="G674" s="5" t="s">
        <v>1314</v>
      </c>
      <c r="H674" s="5">
        <f t="shared" si="22"/>
        <v>789407.85701300623</v>
      </c>
    </row>
    <row r="675" spans="1:8" x14ac:dyDescent="0.25">
      <c r="A675" t="s">
        <v>1277</v>
      </c>
      <c r="B675" t="s">
        <v>913</v>
      </c>
      <c r="C675" s="5">
        <v>0</v>
      </c>
      <c r="D675" s="5">
        <v>66744.440950061879</v>
      </c>
      <c r="E675" s="5">
        <v>27246.258969972179</v>
      </c>
      <c r="F675" s="5">
        <f t="shared" si="21"/>
        <v>93990.699920034065</v>
      </c>
      <c r="G675" s="5" t="s">
        <v>1314</v>
      </c>
      <c r="H675" s="5">
        <f t="shared" si="22"/>
        <v>93990.699920034065</v>
      </c>
    </row>
    <row r="676" spans="1:8" x14ac:dyDescent="0.25">
      <c r="A676" t="s">
        <v>1278</v>
      </c>
      <c r="B676" t="s">
        <v>915</v>
      </c>
      <c r="C676" s="5">
        <v>0</v>
      </c>
      <c r="D676" s="5">
        <v>78488.559074517063</v>
      </c>
      <c r="E676" s="5">
        <v>25559.844183668058</v>
      </c>
      <c r="F676" s="5">
        <f t="shared" si="21"/>
        <v>104048.40325818512</v>
      </c>
      <c r="G676" s="5" t="s">
        <v>1314</v>
      </c>
      <c r="H676" s="5">
        <f t="shared" si="22"/>
        <v>104048.40325818512</v>
      </c>
    </row>
    <row r="677" spans="1:8" x14ac:dyDescent="0.25">
      <c r="A677" t="s">
        <v>1279</v>
      </c>
      <c r="B677" t="s">
        <v>917</v>
      </c>
      <c r="C677" s="5">
        <v>0</v>
      </c>
      <c r="D677" s="5">
        <v>171680.6390374492</v>
      </c>
      <c r="E677" s="5">
        <v>61867.304690830904</v>
      </c>
      <c r="F677" s="5">
        <f t="shared" si="21"/>
        <v>233547.94372828011</v>
      </c>
      <c r="G677" s="5" t="s">
        <v>1314</v>
      </c>
      <c r="H677" s="5">
        <f t="shared" si="22"/>
        <v>233547.94372828011</v>
      </c>
    </row>
    <row r="678" spans="1:8" x14ac:dyDescent="0.25">
      <c r="A678" t="s">
        <v>1280</v>
      </c>
      <c r="B678" t="s">
        <v>929</v>
      </c>
      <c r="C678" s="5">
        <v>0</v>
      </c>
      <c r="D678" s="5">
        <v>29172.285881934728</v>
      </c>
      <c r="E678" s="5">
        <v>11165.409461989642</v>
      </c>
      <c r="F678" s="5">
        <f t="shared" si="21"/>
        <v>40337.695343924366</v>
      </c>
      <c r="G678" s="5" t="s">
        <v>1314</v>
      </c>
      <c r="H678" s="5">
        <f t="shared" si="22"/>
        <v>40337.695343924366</v>
      </c>
    </row>
    <row r="679" spans="1:8" x14ac:dyDescent="0.25">
      <c r="A679" t="s">
        <v>1281</v>
      </c>
      <c r="B679" t="s">
        <v>937</v>
      </c>
      <c r="C679" s="5">
        <v>0</v>
      </c>
      <c r="D679" s="5">
        <v>20394.268041875883</v>
      </c>
      <c r="E679" s="5">
        <v>7830.8141672676538</v>
      </c>
      <c r="F679" s="5">
        <f t="shared" si="21"/>
        <v>28225.082209143537</v>
      </c>
      <c r="G679" s="5" t="s">
        <v>1314</v>
      </c>
      <c r="H679" s="5">
        <f t="shared" si="22"/>
        <v>28225.082209143537</v>
      </c>
    </row>
    <row r="680" spans="1:8" x14ac:dyDescent="0.25">
      <c r="A680" t="s">
        <v>1282</v>
      </c>
      <c r="B680" t="s">
        <v>1283</v>
      </c>
      <c r="C680" s="5">
        <v>0</v>
      </c>
      <c r="D680" s="5">
        <v>128158.08991968987</v>
      </c>
      <c r="E680" s="5">
        <v>47136.387383299501</v>
      </c>
      <c r="F680" s="5">
        <f t="shared" si="21"/>
        <v>175294.47730298937</v>
      </c>
      <c r="G680" s="5" t="s">
        <v>1314</v>
      </c>
      <c r="H680" s="5">
        <f t="shared" si="22"/>
        <v>175294.47730298937</v>
      </c>
    </row>
    <row r="681" spans="1:8" x14ac:dyDescent="0.25">
      <c r="A681" t="s">
        <v>1284</v>
      </c>
      <c r="B681" t="s">
        <v>1283</v>
      </c>
      <c r="C681" s="5">
        <v>0</v>
      </c>
      <c r="D681" s="5">
        <v>527257.9784788182</v>
      </c>
      <c r="E681" s="5">
        <v>207067.16195308109</v>
      </c>
      <c r="F681" s="5">
        <f t="shared" si="21"/>
        <v>734325.14043189934</v>
      </c>
      <c r="G681" s="5" t="s">
        <v>1314</v>
      </c>
      <c r="H681" s="5">
        <f t="shared" si="22"/>
        <v>734325.14043189934</v>
      </c>
    </row>
    <row r="682" spans="1:8" x14ac:dyDescent="0.25">
      <c r="A682" t="s">
        <v>1285</v>
      </c>
      <c r="B682" t="s">
        <v>1286</v>
      </c>
      <c r="C682" s="5">
        <v>0</v>
      </c>
      <c r="D682" s="5">
        <v>151988.93607766172</v>
      </c>
      <c r="E682" s="5">
        <v>51589.055526992292</v>
      </c>
      <c r="F682" s="5">
        <f t="shared" si="21"/>
        <v>203577.991604654</v>
      </c>
      <c r="G682" s="5">
        <v>41494</v>
      </c>
      <c r="H682" s="5">
        <f t="shared" si="22"/>
        <v>245071.991604654</v>
      </c>
    </row>
    <row r="683" spans="1:8" x14ac:dyDescent="0.25">
      <c r="A683" t="s">
        <v>1287</v>
      </c>
      <c r="B683" t="s">
        <v>1288</v>
      </c>
      <c r="C683" s="5">
        <v>0</v>
      </c>
      <c r="D683" s="5">
        <v>2437970.9749795948</v>
      </c>
      <c r="E683" s="5">
        <v>1005937.9181957983</v>
      </c>
      <c r="F683" s="5">
        <f t="shared" si="21"/>
        <v>3443908.8931753933</v>
      </c>
      <c r="G683" s="5" t="s">
        <v>1314</v>
      </c>
      <c r="H683" s="5">
        <f t="shared" si="22"/>
        <v>3443908.8931753933</v>
      </c>
    </row>
    <row r="684" spans="1:8" x14ac:dyDescent="0.25">
      <c r="A684" t="s">
        <v>1289</v>
      </c>
      <c r="B684" t="s">
        <v>1290</v>
      </c>
      <c r="C684" s="5">
        <v>0</v>
      </c>
      <c r="D684" s="5">
        <v>808484.212704284</v>
      </c>
      <c r="E684" s="5">
        <v>313424.91112983634</v>
      </c>
      <c r="F684" s="5">
        <f t="shared" si="21"/>
        <v>1121909.1238341203</v>
      </c>
      <c r="G684" s="5" t="s">
        <v>1314</v>
      </c>
      <c r="H684" s="5">
        <f t="shared" si="22"/>
        <v>1121909.1238341203</v>
      </c>
    </row>
    <row r="685" spans="1:8" x14ac:dyDescent="0.25">
      <c r="A685" t="s">
        <v>1291</v>
      </c>
      <c r="B685" t="s">
        <v>987</v>
      </c>
      <c r="C685" s="5">
        <v>0</v>
      </c>
      <c r="D685" s="5">
        <v>576650.44282921159</v>
      </c>
      <c r="E685" s="5">
        <v>159523.44969352271</v>
      </c>
      <c r="F685" s="5">
        <f t="shared" si="21"/>
        <v>736173.89252273436</v>
      </c>
      <c r="G685" s="5" t="s">
        <v>1314</v>
      </c>
      <c r="H685" s="5">
        <f t="shared" si="22"/>
        <v>736173.89252273436</v>
      </c>
    </row>
    <row r="686" spans="1:8" x14ac:dyDescent="0.25">
      <c r="A686" t="s">
        <v>1292</v>
      </c>
      <c r="B686" t="s">
        <v>987</v>
      </c>
      <c r="C686" s="5">
        <v>0</v>
      </c>
      <c r="D686" s="5">
        <v>238244.66364154188</v>
      </c>
      <c r="E686" s="5">
        <v>87799.973637494113</v>
      </c>
      <c r="F686" s="5">
        <f t="shared" si="21"/>
        <v>326044.63727903599</v>
      </c>
      <c r="G686" s="5" t="s">
        <v>1314</v>
      </c>
      <c r="H686" s="5">
        <f t="shared" si="22"/>
        <v>326044.63727903599</v>
      </c>
    </row>
    <row r="687" spans="1:8" x14ac:dyDescent="0.25">
      <c r="A687" t="s">
        <v>1293</v>
      </c>
      <c r="B687" t="s">
        <v>991</v>
      </c>
      <c r="C687" s="5">
        <v>0</v>
      </c>
      <c r="D687" s="5">
        <v>93426.261229450771</v>
      </c>
      <c r="E687" s="5">
        <v>33469.368591479826</v>
      </c>
      <c r="F687" s="5">
        <f t="shared" si="21"/>
        <v>126895.6298209306</v>
      </c>
      <c r="G687" s="5" t="s">
        <v>1314</v>
      </c>
      <c r="H687" s="5">
        <f t="shared" si="22"/>
        <v>126895.6298209306</v>
      </c>
    </row>
    <row r="688" spans="1:8" x14ac:dyDescent="0.25">
      <c r="A688" t="s">
        <v>1294</v>
      </c>
      <c r="B688" t="s">
        <v>991</v>
      </c>
      <c r="C688" s="5">
        <v>0</v>
      </c>
      <c r="D688" s="5">
        <v>95460.233474786772</v>
      </c>
      <c r="E688" s="5">
        <v>38931.695779110938</v>
      </c>
      <c r="F688" s="5">
        <f t="shared" si="21"/>
        <v>134391.92925389772</v>
      </c>
      <c r="G688" s="5" t="s">
        <v>1314</v>
      </c>
      <c r="H688" s="5">
        <f t="shared" si="22"/>
        <v>134391.92925389772</v>
      </c>
    </row>
    <row r="689" spans="1:8" x14ac:dyDescent="0.25">
      <c r="A689" t="s">
        <v>1295</v>
      </c>
      <c r="B689" t="s">
        <v>1015</v>
      </c>
      <c r="C689" s="5">
        <v>0</v>
      </c>
      <c r="D689" s="5">
        <v>87390.507877149066</v>
      </c>
      <c r="E689" s="5">
        <v>11655.612420007252</v>
      </c>
      <c r="F689" s="5">
        <f t="shared" si="21"/>
        <v>99046.120297156318</v>
      </c>
      <c r="G689" s="5" t="s">
        <v>1314</v>
      </c>
      <c r="H689" s="5">
        <f t="shared" si="22"/>
        <v>99046.120297156318</v>
      </c>
    </row>
    <row r="690" spans="1:8" x14ac:dyDescent="0.25">
      <c r="A690" t="s">
        <v>1296</v>
      </c>
      <c r="B690" t="s">
        <v>1053</v>
      </c>
      <c r="C690" s="5">
        <v>0</v>
      </c>
      <c r="D690" s="5">
        <v>82197.898136540374</v>
      </c>
      <c r="E690" s="5">
        <v>31445.985408363966</v>
      </c>
      <c r="F690" s="5">
        <f t="shared" si="21"/>
        <v>113643.88354490434</v>
      </c>
      <c r="G690" s="5" t="s">
        <v>1314</v>
      </c>
      <c r="H690" s="5">
        <f t="shared" si="22"/>
        <v>113643.88354490434</v>
      </c>
    </row>
    <row r="691" spans="1:8" x14ac:dyDescent="0.25">
      <c r="A691" t="s">
        <v>1297</v>
      </c>
      <c r="B691" t="s">
        <v>1053</v>
      </c>
      <c r="C691" s="5">
        <v>0</v>
      </c>
      <c r="D691" s="5">
        <v>44239.369795294711</v>
      </c>
      <c r="E691" s="5">
        <v>16107.845530243401</v>
      </c>
      <c r="F691" s="5">
        <f t="shared" si="21"/>
        <v>60347.215325538113</v>
      </c>
      <c r="G691" s="5" t="s">
        <v>1314</v>
      </c>
      <c r="H691" s="5">
        <f t="shared" si="22"/>
        <v>60347.215325538113</v>
      </c>
    </row>
    <row r="692" spans="1:8" x14ac:dyDescent="0.25">
      <c r="A692" t="s">
        <v>1298</v>
      </c>
      <c r="B692" t="s">
        <v>1067</v>
      </c>
      <c r="C692" s="5">
        <v>0</v>
      </c>
      <c r="D692" s="5">
        <v>96215.939498247928</v>
      </c>
      <c r="E692" s="5">
        <v>27735.569595867273</v>
      </c>
      <c r="F692" s="5">
        <f t="shared" si="21"/>
        <v>123951.5090941152</v>
      </c>
      <c r="G692" s="5" t="s">
        <v>1314</v>
      </c>
      <c r="H692" s="5">
        <f t="shared" si="22"/>
        <v>123951.5090941152</v>
      </c>
    </row>
    <row r="693" spans="1:8" x14ac:dyDescent="0.25">
      <c r="A693" t="s">
        <v>1299</v>
      </c>
      <c r="B693" t="s">
        <v>1300</v>
      </c>
      <c r="C693" s="5">
        <v>0</v>
      </c>
      <c r="D693" s="5">
        <v>373311.99910809053</v>
      </c>
      <c r="E693" s="5">
        <v>137930.81251943717</v>
      </c>
      <c r="F693" s="5">
        <f t="shared" si="21"/>
        <v>511242.8116275277</v>
      </c>
      <c r="G693" s="5" t="s">
        <v>1314</v>
      </c>
      <c r="H693" s="5">
        <f t="shared" si="22"/>
        <v>511242.8116275277</v>
      </c>
    </row>
    <row r="694" spans="1:8" x14ac:dyDescent="0.25">
      <c r="A694" t="s">
        <v>1301</v>
      </c>
      <c r="B694" t="s">
        <v>1101</v>
      </c>
      <c r="C694" s="5">
        <v>0</v>
      </c>
      <c r="D694" s="5">
        <v>112589.65030443684</v>
      </c>
      <c r="E694" s="5">
        <v>49165.829269894472</v>
      </c>
      <c r="F694" s="5">
        <f t="shared" si="21"/>
        <v>161755.47957433132</v>
      </c>
      <c r="G694" s="5" t="s">
        <v>1314</v>
      </c>
      <c r="H694" s="5">
        <f t="shared" si="22"/>
        <v>161755.47957433132</v>
      </c>
    </row>
    <row r="695" spans="1:8" x14ac:dyDescent="0.25">
      <c r="A695" t="s">
        <v>1302</v>
      </c>
      <c r="B695" t="s">
        <v>1103</v>
      </c>
      <c r="C695" s="5">
        <v>0</v>
      </c>
      <c r="D695" s="5">
        <v>136917.97164921419</v>
      </c>
      <c r="E695" s="5">
        <v>53443.608467942788</v>
      </c>
      <c r="F695" s="5">
        <f t="shared" si="21"/>
        <v>190361.58011715696</v>
      </c>
      <c r="G695" s="5" t="s">
        <v>1314</v>
      </c>
      <c r="H695" s="5">
        <f t="shared" si="22"/>
        <v>190361.58011715696</v>
      </c>
    </row>
    <row r="696" spans="1:8" x14ac:dyDescent="0.25">
      <c r="A696" t="s">
        <v>1303</v>
      </c>
      <c r="B696" t="s">
        <v>1111</v>
      </c>
      <c r="C696" s="5">
        <v>0</v>
      </c>
      <c r="D696" s="5">
        <v>40000.01146988965</v>
      </c>
      <c r="E696" s="5">
        <v>22154.88755324572</v>
      </c>
      <c r="F696" s="5">
        <f t="shared" si="21"/>
        <v>62154.899023135367</v>
      </c>
      <c r="G696" s="5" t="s">
        <v>1314</v>
      </c>
      <c r="H696" s="5">
        <f t="shared" si="22"/>
        <v>62154.899023135367</v>
      </c>
    </row>
    <row r="697" spans="1:8" x14ac:dyDescent="0.25">
      <c r="A697" t="s">
        <v>1304</v>
      </c>
      <c r="B697" t="s">
        <v>1147</v>
      </c>
      <c r="C697" s="5">
        <v>0</v>
      </c>
      <c r="D697" s="5">
        <v>200916.59948056089</v>
      </c>
      <c r="E697" s="5">
        <v>73485.312654095615</v>
      </c>
      <c r="F697" s="5">
        <f t="shared" si="21"/>
        <v>274401.91213465651</v>
      </c>
      <c r="G697" s="5" t="s">
        <v>1314</v>
      </c>
      <c r="H697" s="5">
        <f t="shared" si="22"/>
        <v>274401.91213465651</v>
      </c>
    </row>
    <row r="698" spans="1:8" x14ac:dyDescent="0.25">
      <c r="A698" t="s">
        <v>1305</v>
      </c>
      <c r="B698" t="s">
        <v>1151</v>
      </c>
      <c r="C698" s="5">
        <v>0</v>
      </c>
      <c r="D698" s="5">
        <v>0</v>
      </c>
      <c r="E698" s="5">
        <v>0</v>
      </c>
      <c r="F698" s="5">
        <f t="shared" si="21"/>
        <v>0</v>
      </c>
      <c r="G698" s="5" t="s">
        <v>1314</v>
      </c>
      <c r="H698" s="5">
        <f t="shared" si="22"/>
        <v>0</v>
      </c>
    </row>
    <row r="699" spans="1:8" x14ac:dyDescent="0.25">
      <c r="A699" t="s">
        <v>1306</v>
      </c>
      <c r="B699" t="s">
        <v>1151</v>
      </c>
      <c r="C699" s="5">
        <v>0</v>
      </c>
      <c r="D699" s="5">
        <v>75690.273409325833</v>
      </c>
      <c r="E699" s="5">
        <v>27671.394884465568</v>
      </c>
      <c r="F699" s="5">
        <f t="shared" si="21"/>
        <v>103361.6682937914</v>
      </c>
      <c r="G699" s="5" t="s">
        <v>1314</v>
      </c>
      <c r="H699" s="5">
        <f t="shared" si="22"/>
        <v>103361.6682937914</v>
      </c>
    </row>
    <row r="700" spans="1:8" x14ac:dyDescent="0.25">
      <c r="A700" t="s">
        <v>1307</v>
      </c>
      <c r="B700" t="s">
        <v>1185</v>
      </c>
      <c r="C700" s="5">
        <v>0</v>
      </c>
      <c r="D700" s="5">
        <v>0</v>
      </c>
      <c r="E700" s="5">
        <v>0</v>
      </c>
      <c r="F700" s="5">
        <f t="shared" si="21"/>
        <v>0</v>
      </c>
      <c r="G700" s="5" t="s">
        <v>1314</v>
      </c>
      <c r="H700" s="5">
        <f t="shared" si="22"/>
        <v>0</v>
      </c>
    </row>
    <row r="701" spans="1:8" x14ac:dyDescent="0.25">
      <c r="A701" t="s">
        <v>1308</v>
      </c>
      <c r="B701" t="s">
        <v>1187</v>
      </c>
      <c r="C701" s="5">
        <v>0</v>
      </c>
      <c r="D701" s="5">
        <v>5363.8533150819985</v>
      </c>
      <c r="E701" s="5">
        <v>2049.9736344903918</v>
      </c>
      <c r="F701" s="5">
        <f t="shared" si="21"/>
        <v>7413.8269495723907</v>
      </c>
      <c r="G701" s="5" t="s">
        <v>1314</v>
      </c>
      <c r="H701" s="5">
        <f t="shared" si="22"/>
        <v>7413.8269495723907</v>
      </c>
    </row>
    <row r="702" spans="1:8" x14ac:dyDescent="0.25">
      <c r="A702" t="s">
        <v>1309</v>
      </c>
      <c r="B702" t="s">
        <v>1189</v>
      </c>
      <c r="C702" s="5">
        <v>0</v>
      </c>
      <c r="D702" s="5">
        <v>40318.661874023899</v>
      </c>
      <c r="E702" s="5">
        <v>18659.110047138038</v>
      </c>
      <c r="F702" s="5">
        <f t="shared" si="21"/>
        <v>58977.771921161941</v>
      </c>
      <c r="G702" s="5" t="s">
        <v>1314</v>
      </c>
      <c r="H702" s="5">
        <f t="shared" si="22"/>
        <v>58977.771921161941</v>
      </c>
    </row>
  </sheetData>
  <mergeCells count="3">
    <mergeCell ref="A4:F4"/>
    <mergeCell ref="A3:F3"/>
    <mergeCell ref="A2:F2"/>
  </mergeCells>
  <pageMargins left="0.7" right="0.7" top="0.75" bottom="0.75" header="0.3" footer="0.3"/>
  <pageSetup scale="65" fitToHeight="0" orientation="portrait" horizontalDpi="4294967293" verticalDpi="1200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2021-09-02T14:58:59Z</cp:lastPrinted>
  <dcterms:created xsi:type="dcterms:W3CDTF">2021-09-02T12:06:32Z</dcterms:created>
  <dcterms:modified xsi:type="dcterms:W3CDTF">2021-12-02T15:58:03Z</dcterms:modified>
</cp:coreProperties>
</file>