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-my.sharepoint.com/personal/kim_fraim_health_ny_gov/Documents/Desktop/"/>
    </mc:Choice>
  </mc:AlternateContent>
  <xr:revisionPtr revIDLastSave="0" documentId="13_ncr:1_{B1CA63CF-1964-46BF-A36B-3B5C511FB2B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conciliation Summary  " sheetId="23" r:id="rId1"/>
    <sheet name="1-1-22 thru 3-31-22 paid" sheetId="15" r:id="rId2"/>
    <sheet name="1-1-22 thru 3-31-22 new calc" sheetId="16" r:id="rId3"/>
    <sheet name="4-1-22-12-31-22 paid" sheetId="19" r:id="rId4"/>
    <sheet name="4-1-22 thru 12-31-22-new calc" sheetId="13" r:id="rId5"/>
  </sheets>
  <externalReferences>
    <externalReference r:id="rId6"/>
  </externalReferences>
  <definedNames>
    <definedName name="_xlnm._FilterDatabase" localSheetId="2" hidden="1">'1-1-22 thru 3-31-22 new calc'!$A$606:$T$700</definedName>
    <definedName name="_xlnm._FilterDatabase" localSheetId="1" hidden="1">'1-1-22 thru 3-31-22 paid'!$A$9:$C$699</definedName>
    <definedName name="_xlnm._FilterDatabase" localSheetId="4" hidden="1">'4-1-22 thru 12-31-22-new calc'!$A$9:$U$701</definedName>
    <definedName name="_xlnm._FilterDatabase" localSheetId="3" hidden="1">'4-1-22-12-31-22 paid'!$A$8:$S$700</definedName>
    <definedName name="_xlnm._FilterDatabase" localSheetId="0" hidden="1">'Reconciliation Summary  '!$A$10:$K$608</definedName>
    <definedName name="_xlnm.Print_Area" localSheetId="2">'1-1-22 thru 3-31-22 new calc'!$A:$P</definedName>
    <definedName name="_xlnm.Print_Area" localSheetId="1">'1-1-22 thru 3-31-22 paid'!$A:$P</definedName>
    <definedName name="_xlnm.Print_Area" localSheetId="4">'4-1-22 thru 12-31-22-new calc'!$A:$P</definedName>
    <definedName name="_xlnm.Print_Area" localSheetId="3">'4-1-22-12-31-22 paid'!$A:$P</definedName>
    <definedName name="_xlnm.Print_Area" localSheetId="0">'Reconciliation Summary  '!$A$1:$I$707</definedName>
    <definedName name="_xlnm.Print_Titles" localSheetId="2">'1-1-22 thru 3-31-22 new calc'!$1:$9</definedName>
    <definedName name="_xlnm.Print_Titles" localSheetId="1">'1-1-22 thru 3-31-22 paid'!$1:$9</definedName>
    <definedName name="_xlnm.Print_Titles" localSheetId="4">'4-1-22 thru 12-31-22-new calc'!$1:$9</definedName>
    <definedName name="_xlnm.Print_Titles" localSheetId="3">'4-1-22-12-31-22 paid'!$1:$8</definedName>
    <definedName name="_xlnm.Print_Titles" localSheetId="0">'Reconciliation Summary  '!$1:$10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3" l="1"/>
  <c r="G10" i="23"/>
  <c r="F10" i="23"/>
  <c r="D10" i="23"/>
  <c r="C10" i="23"/>
  <c r="H646" i="23" l="1"/>
  <c r="E84" i="23"/>
  <c r="E646" i="23"/>
  <c r="A1" i="23"/>
  <c r="E437" i="23" l="1"/>
  <c r="E412" i="23"/>
  <c r="H437" i="23"/>
  <c r="H412" i="23"/>
  <c r="H84" i="23"/>
  <c r="I84" i="23" s="1"/>
  <c r="H235" i="23"/>
  <c r="I646" i="23"/>
  <c r="E235" i="23"/>
  <c r="I437" i="23" l="1"/>
  <c r="I412" i="23"/>
  <c r="I235" i="23"/>
  <c r="N606" i="15" l="1"/>
  <c r="K606" i="15"/>
  <c r="H606" i="15"/>
  <c r="E606" i="15"/>
  <c r="N605" i="15"/>
  <c r="K605" i="15"/>
  <c r="H605" i="15"/>
  <c r="E605" i="15"/>
  <c r="O605" i="15" s="1"/>
  <c r="N604" i="15"/>
  <c r="K604" i="15"/>
  <c r="H604" i="15"/>
  <c r="E604" i="15"/>
  <c r="N603" i="15"/>
  <c r="K603" i="15"/>
  <c r="H603" i="15"/>
  <c r="E603" i="15"/>
  <c r="O603" i="15" s="1"/>
  <c r="N602" i="15"/>
  <c r="K602" i="15"/>
  <c r="H602" i="15"/>
  <c r="E602" i="15"/>
  <c r="N601" i="15"/>
  <c r="K601" i="15"/>
  <c r="H601" i="15"/>
  <c r="E601" i="15"/>
  <c r="O601" i="15" s="1"/>
  <c r="N600" i="15"/>
  <c r="K600" i="15"/>
  <c r="H600" i="15"/>
  <c r="E600" i="15"/>
  <c r="N599" i="15"/>
  <c r="K599" i="15"/>
  <c r="H599" i="15"/>
  <c r="E599" i="15"/>
  <c r="O599" i="15" s="1"/>
  <c r="N598" i="15"/>
  <c r="K598" i="15"/>
  <c r="H598" i="15"/>
  <c r="E598" i="15"/>
  <c r="N597" i="15"/>
  <c r="K597" i="15"/>
  <c r="H597" i="15"/>
  <c r="E597" i="15"/>
  <c r="O597" i="15" s="1"/>
  <c r="N596" i="15"/>
  <c r="K596" i="15"/>
  <c r="H596" i="15"/>
  <c r="E596" i="15"/>
  <c r="N595" i="15"/>
  <c r="K595" i="15"/>
  <c r="H595" i="15"/>
  <c r="E595" i="15"/>
  <c r="N594" i="15"/>
  <c r="K594" i="15"/>
  <c r="H594" i="15"/>
  <c r="E594" i="15"/>
  <c r="N593" i="15"/>
  <c r="K593" i="15"/>
  <c r="H593" i="15"/>
  <c r="E593" i="15"/>
  <c r="N592" i="15"/>
  <c r="K592" i="15"/>
  <c r="H592" i="15"/>
  <c r="E592" i="15"/>
  <c r="N591" i="15"/>
  <c r="K591" i="15"/>
  <c r="H591" i="15"/>
  <c r="E591" i="15"/>
  <c r="N590" i="15"/>
  <c r="K590" i="15"/>
  <c r="H590" i="15"/>
  <c r="E590" i="15"/>
  <c r="N589" i="15"/>
  <c r="K589" i="15"/>
  <c r="H589" i="15"/>
  <c r="E589" i="15"/>
  <c r="N588" i="15"/>
  <c r="K588" i="15"/>
  <c r="H588" i="15"/>
  <c r="E588" i="15"/>
  <c r="N587" i="15"/>
  <c r="K587" i="15"/>
  <c r="H587" i="15"/>
  <c r="E587" i="15"/>
  <c r="N586" i="15"/>
  <c r="K586" i="15"/>
  <c r="H586" i="15"/>
  <c r="E586" i="15"/>
  <c r="N585" i="15"/>
  <c r="K585" i="15"/>
  <c r="H585" i="15"/>
  <c r="E585" i="15"/>
  <c r="N584" i="15"/>
  <c r="K584" i="15"/>
  <c r="H584" i="15"/>
  <c r="E584" i="15"/>
  <c r="N583" i="15"/>
  <c r="K583" i="15"/>
  <c r="H583" i="15"/>
  <c r="E583" i="15"/>
  <c r="N582" i="15"/>
  <c r="K582" i="15"/>
  <c r="H582" i="15"/>
  <c r="E582" i="15"/>
  <c r="N581" i="15"/>
  <c r="K581" i="15"/>
  <c r="H581" i="15"/>
  <c r="E581" i="15"/>
  <c r="N580" i="15"/>
  <c r="K580" i="15"/>
  <c r="H580" i="15"/>
  <c r="E580" i="15"/>
  <c r="N579" i="15"/>
  <c r="K579" i="15"/>
  <c r="H579" i="15"/>
  <c r="E579" i="15"/>
  <c r="N578" i="15"/>
  <c r="K578" i="15"/>
  <c r="H578" i="15"/>
  <c r="E578" i="15"/>
  <c r="N577" i="15"/>
  <c r="K577" i="15"/>
  <c r="H577" i="15"/>
  <c r="E577" i="15"/>
  <c r="N576" i="15"/>
  <c r="K576" i="15"/>
  <c r="H576" i="15"/>
  <c r="E576" i="15"/>
  <c r="N575" i="15"/>
  <c r="K575" i="15"/>
  <c r="H575" i="15"/>
  <c r="E575" i="15"/>
  <c r="N574" i="15"/>
  <c r="K574" i="15"/>
  <c r="H574" i="15"/>
  <c r="E574" i="15"/>
  <c r="N573" i="15"/>
  <c r="K573" i="15"/>
  <c r="H573" i="15"/>
  <c r="E573" i="15"/>
  <c r="N572" i="15"/>
  <c r="K572" i="15"/>
  <c r="H572" i="15"/>
  <c r="E572" i="15"/>
  <c r="N571" i="15"/>
  <c r="K571" i="15"/>
  <c r="H571" i="15"/>
  <c r="E571" i="15"/>
  <c r="N570" i="15"/>
  <c r="K570" i="15"/>
  <c r="H570" i="15"/>
  <c r="E570" i="15"/>
  <c r="N569" i="15"/>
  <c r="K569" i="15"/>
  <c r="H569" i="15"/>
  <c r="E569" i="15"/>
  <c r="N568" i="15"/>
  <c r="K568" i="15"/>
  <c r="H568" i="15"/>
  <c r="E568" i="15"/>
  <c r="N567" i="15"/>
  <c r="K567" i="15"/>
  <c r="H567" i="15"/>
  <c r="E567" i="15"/>
  <c r="N566" i="15"/>
  <c r="K566" i="15"/>
  <c r="H566" i="15"/>
  <c r="E566" i="15"/>
  <c r="N565" i="15"/>
  <c r="K565" i="15"/>
  <c r="H565" i="15"/>
  <c r="E565" i="15"/>
  <c r="N564" i="15"/>
  <c r="K564" i="15"/>
  <c r="H564" i="15"/>
  <c r="E564" i="15"/>
  <c r="N563" i="15"/>
  <c r="K563" i="15"/>
  <c r="H563" i="15"/>
  <c r="E563" i="15"/>
  <c r="N562" i="15"/>
  <c r="K562" i="15"/>
  <c r="H562" i="15"/>
  <c r="E562" i="15"/>
  <c r="N561" i="15"/>
  <c r="K561" i="15"/>
  <c r="H561" i="15"/>
  <c r="E561" i="15"/>
  <c r="N560" i="15"/>
  <c r="K560" i="15"/>
  <c r="H560" i="15"/>
  <c r="E560" i="15"/>
  <c r="N559" i="15"/>
  <c r="K559" i="15"/>
  <c r="H559" i="15"/>
  <c r="E559" i="15"/>
  <c r="N558" i="15"/>
  <c r="K558" i="15"/>
  <c r="H558" i="15"/>
  <c r="E558" i="15"/>
  <c r="N557" i="15"/>
  <c r="K557" i="15"/>
  <c r="H557" i="15"/>
  <c r="E557" i="15"/>
  <c r="N556" i="15"/>
  <c r="K556" i="15"/>
  <c r="H556" i="15"/>
  <c r="E556" i="15"/>
  <c r="N555" i="15"/>
  <c r="K555" i="15"/>
  <c r="H555" i="15"/>
  <c r="E555" i="15"/>
  <c r="N554" i="15"/>
  <c r="K554" i="15"/>
  <c r="H554" i="15"/>
  <c r="E554" i="15"/>
  <c r="N553" i="15"/>
  <c r="K553" i="15"/>
  <c r="H553" i="15"/>
  <c r="E553" i="15"/>
  <c r="N552" i="15"/>
  <c r="K552" i="15"/>
  <c r="H552" i="15"/>
  <c r="E552" i="15"/>
  <c r="N551" i="15"/>
  <c r="K551" i="15"/>
  <c r="H551" i="15"/>
  <c r="E551" i="15"/>
  <c r="N550" i="15"/>
  <c r="K550" i="15"/>
  <c r="H550" i="15"/>
  <c r="E550" i="15"/>
  <c r="N549" i="15"/>
  <c r="K549" i="15"/>
  <c r="H549" i="15"/>
  <c r="E549" i="15"/>
  <c r="N548" i="15"/>
  <c r="K548" i="15"/>
  <c r="H548" i="15"/>
  <c r="E548" i="15"/>
  <c r="N547" i="15"/>
  <c r="K547" i="15"/>
  <c r="H547" i="15"/>
  <c r="E547" i="15"/>
  <c r="N546" i="15"/>
  <c r="K546" i="15"/>
  <c r="H546" i="15"/>
  <c r="E546" i="15"/>
  <c r="N545" i="15"/>
  <c r="K545" i="15"/>
  <c r="H545" i="15"/>
  <c r="E545" i="15"/>
  <c r="N544" i="15"/>
  <c r="K544" i="15"/>
  <c r="H544" i="15"/>
  <c r="E544" i="15"/>
  <c r="N543" i="15"/>
  <c r="K543" i="15"/>
  <c r="H543" i="15"/>
  <c r="E543" i="15"/>
  <c r="N542" i="15"/>
  <c r="K542" i="15"/>
  <c r="H542" i="15"/>
  <c r="E542" i="15"/>
  <c r="N541" i="15"/>
  <c r="K541" i="15"/>
  <c r="H541" i="15"/>
  <c r="E541" i="15"/>
  <c r="N540" i="15"/>
  <c r="K540" i="15"/>
  <c r="H540" i="15"/>
  <c r="E540" i="15"/>
  <c r="N539" i="15"/>
  <c r="K539" i="15"/>
  <c r="H539" i="15"/>
  <c r="E539" i="15"/>
  <c r="N538" i="15"/>
  <c r="K538" i="15"/>
  <c r="H538" i="15"/>
  <c r="E538" i="15"/>
  <c r="N537" i="15"/>
  <c r="K537" i="15"/>
  <c r="H537" i="15"/>
  <c r="E537" i="15"/>
  <c r="N536" i="15"/>
  <c r="K536" i="15"/>
  <c r="H536" i="15"/>
  <c r="E536" i="15"/>
  <c r="N535" i="15"/>
  <c r="K535" i="15"/>
  <c r="H535" i="15"/>
  <c r="E535" i="15"/>
  <c r="N534" i="15"/>
  <c r="K534" i="15"/>
  <c r="H534" i="15"/>
  <c r="E534" i="15"/>
  <c r="N533" i="15"/>
  <c r="K533" i="15"/>
  <c r="H533" i="15"/>
  <c r="E533" i="15"/>
  <c r="N532" i="15"/>
  <c r="K532" i="15"/>
  <c r="H532" i="15"/>
  <c r="E532" i="15"/>
  <c r="N531" i="15"/>
  <c r="K531" i="15"/>
  <c r="H531" i="15"/>
  <c r="E531" i="15"/>
  <c r="N530" i="15"/>
  <c r="K530" i="15"/>
  <c r="H530" i="15"/>
  <c r="E530" i="15"/>
  <c r="N529" i="15"/>
  <c r="K529" i="15"/>
  <c r="H529" i="15"/>
  <c r="E529" i="15"/>
  <c r="O529" i="15" s="1"/>
  <c r="N528" i="15"/>
  <c r="K528" i="15"/>
  <c r="H528" i="15"/>
  <c r="E528" i="15"/>
  <c r="N527" i="15"/>
  <c r="K527" i="15"/>
  <c r="H527" i="15"/>
  <c r="E527" i="15"/>
  <c r="N526" i="15"/>
  <c r="K526" i="15"/>
  <c r="H526" i="15"/>
  <c r="E526" i="15"/>
  <c r="N525" i="15"/>
  <c r="K525" i="15"/>
  <c r="H525" i="15"/>
  <c r="E525" i="15"/>
  <c r="N524" i="15"/>
  <c r="K524" i="15"/>
  <c r="H524" i="15"/>
  <c r="E524" i="15"/>
  <c r="N523" i="15"/>
  <c r="K523" i="15"/>
  <c r="H523" i="15"/>
  <c r="E523" i="15"/>
  <c r="N522" i="15"/>
  <c r="K522" i="15"/>
  <c r="H522" i="15"/>
  <c r="E522" i="15"/>
  <c r="N521" i="15"/>
  <c r="K521" i="15"/>
  <c r="H521" i="15"/>
  <c r="E521" i="15"/>
  <c r="N520" i="15"/>
  <c r="K520" i="15"/>
  <c r="H520" i="15"/>
  <c r="E520" i="15"/>
  <c r="N519" i="15"/>
  <c r="K519" i="15"/>
  <c r="H519" i="15"/>
  <c r="E519" i="15"/>
  <c r="N518" i="15"/>
  <c r="K518" i="15"/>
  <c r="H518" i="15"/>
  <c r="E518" i="15"/>
  <c r="N517" i="15"/>
  <c r="K517" i="15"/>
  <c r="H517" i="15"/>
  <c r="E517" i="15"/>
  <c r="N516" i="15"/>
  <c r="K516" i="15"/>
  <c r="H516" i="15"/>
  <c r="E516" i="15"/>
  <c r="N515" i="15"/>
  <c r="K515" i="15"/>
  <c r="H515" i="15"/>
  <c r="E515" i="15"/>
  <c r="N514" i="15"/>
  <c r="K514" i="15"/>
  <c r="H514" i="15"/>
  <c r="E514" i="15"/>
  <c r="N513" i="15"/>
  <c r="K513" i="15"/>
  <c r="H513" i="15"/>
  <c r="E513" i="15"/>
  <c r="N512" i="15"/>
  <c r="K512" i="15"/>
  <c r="H512" i="15"/>
  <c r="E512" i="15"/>
  <c r="N511" i="15"/>
  <c r="K511" i="15"/>
  <c r="H511" i="15"/>
  <c r="E511" i="15"/>
  <c r="N510" i="15"/>
  <c r="K510" i="15"/>
  <c r="H510" i="15"/>
  <c r="E510" i="15"/>
  <c r="N509" i="15"/>
  <c r="K509" i="15"/>
  <c r="H509" i="15"/>
  <c r="E509" i="15"/>
  <c r="N508" i="15"/>
  <c r="K508" i="15"/>
  <c r="H508" i="15"/>
  <c r="E508" i="15"/>
  <c r="N507" i="15"/>
  <c r="K507" i="15"/>
  <c r="H507" i="15"/>
  <c r="E507" i="15"/>
  <c r="N506" i="15"/>
  <c r="K506" i="15"/>
  <c r="H506" i="15"/>
  <c r="E506" i="15"/>
  <c r="N505" i="15"/>
  <c r="K505" i="15"/>
  <c r="H505" i="15"/>
  <c r="E505" i="15"/>
  <c r="N504" i="15"/>
  <c r="K504" i="15"/>
  <c r="H504" i="15"/>
  <c r="E504" i="15"/>
  <c r="N503" i="15"/>
  <c r="K503" i="15"/>
  <c r="H503" i="15"/>
  <c r="E503" i="15"/>
  <c r="N502" i="15"/>
  <c r="K502" i="15"/>
  <c r="H502" i="15"/>
  <c r="E502" i="15"/>
  <c r="N501" i="15"/>
  <c r="K501" i="15"/>
  <c r="H501" i="15"/>
  <c r="E501" i="15"/>
  <c r="N500" i="15"/>
  <c r="K500" i="15"/>
  <c r="H500" i="15"/>
  <c r="E500" i="15"/>
  <c r="N499" i="15"/>
  <c r="K499" i="15"/>
  <c r="H499" i="15"/>
  <c r="E499" i="15"/>
  <c r="N498" i="15"/>
  <c r="K498" i="15"/>
  <c r="H498" i="15"/>
  <c r="E498" i="15"/>
  <c r="N497" i="15"/>
  <c r="K497" i="15"/>
  <c r="H497" i="15"/>
  <c r="E497" i="15"/>
  <c r="N496" i="15"/>
  <c r="K496" i="15"/>
  <c r="H496" i="15"/>
  <c r="E496" i="15"/>
  <c r="N495" i="15"/>
  <c r="K495" i="15"/>
  <c r="H495" i="15"/>
  <c r="E495" i="15"/>
  <c r="N494" i="15"/>
  <c r="K494" i="15"/>
  <c r="H494" i="15"/>
  <c r="E494" i="15"/>
  <c r="N493" i="15"/>
  <c r="K493" i="15"/>
  <c r="H493" i="15"/>
  <c r="E493" i="15"/>
  <c r="N492" i="15"/>
  <c r="K492" i="15"/>
  <c r="H492" i="15"/>
  <c r="E492" i="15"/>
  <c r="N491" i="15"/>
  <c r="K491" i="15"/>
  <c r="H491" i="15"/>
  <c r="E491" i="15"/>
  <c r="N490" i="15"/>
  <c r="K490" i="15"/>
  <c r="H490" i="15"/>
  <c r="E490" i="15"/>
  <c r="N489" i="15"/>
  <c r="K489" i="15"/>
  <c r="H489" i="15"/>
  <c r="E489" i="15"/>
  <c r="O489" i="15" s="1"/>
  <c r="N488" i="15"/>
  <c r="K488" i="15"/>
  <c r="H488" i="15"/>
  <c r="E488" i="15"/>
  <c r="N487" i="15"/>
  <c r="K487" i="15"/>
  <c r="H487" i="15"/>
  <c r="E487" i="15"/>
  <c r="O487" i="15" s="1"/>
  <c r="N486" i="15"/>
  <c r="K486" i="15"/>
  <c r="H486" i="15"/>
  <c r="E486" i="15"/>
  <c r="N485" i="15"/>
  <c r="K485" i="15"/>
  <c r="H485" i="15"/>
  <c r="E485" i="15"/>
  <c r="O485" i="15" s="1"/>
  <c r="N484" i="15"/>
  <c r="K484" i="15"/>
  <c r="H484" i="15"/>
  <c r="E484" i="15"/>
  <c r="N483" i="15"/>
  <c r="K483" i="15"/>
  <c r="H483" i="15"/>
  <c r="E483" i="15"/>
  <c r="N482" i="15"/>
  <c r="K482" i="15"/>
  <c r="H482" i="15"/>
  <c r="E482" i="15"/>
  <c r="N481" i="15"/>
  <c r="K481" i="15"/>
  <c r="H481" i="15"/>
  <c r="E481" i="15"/>
  <c r="O481" i="15" s="1"/>
  <c r="N480" i="15"/>
  <c r="K480" i="15"/>
  <c r="H480" i="15"/>
  <c r="E480" i="15"/>
  <c r="N479" i="15"/>
  <c r="K479" i="15"/>
  <c r="H479" i="15"/>
  <c r="E479" i="15"/>
  <c r="O479" i="15" s="1"/>
  <c r="N478" i="15"/>
  <c r="K478" i="15"/>
  <c r="H478" i="15"/>
  <c r="E478" i="15"/>
  <c r="N477" i="15"/>
  <c r="K477" i="15"/>
  <c r="H477" i="15"/>
  <c r="E477" i="15"/>
  <c r="O477" i="15" s="1"/>
  <c r="N476" i="15"/>
  <c r="K476" i="15"/>
  <c r="H476" i="15"/>
  <c r="E476" i="15"/>
  <c r="N475" i="15"/>
  <c r="K475" i="15"/>
  <c r="H475" i="15"/>
  <c r="E475" i="15"/>
  <c r="O475" i="15" s="1"/>
  <c r="N474" i="15"/>
  <c r="K474" i="15"/>
  <c r="H474" i="15"/>
  <c r="E474" i="15"/>
  <c r="N473" i="15"/>
  <c r="K473" i="15"/>
  <c r="H473" i="15"/>
  <c r="E473" i="15"/>
  <c r="O473" i="15" s="1"/>
  <c r="N472" i="15"/>
  <c r="K472" i="15"/>
  <c r="H472" i="15"/>
  <c r="E472" i="15"/>
  <c r="N471" i="15"/>
  <c r="K471" i="15"/>
  <c r="H471" i="15"/>
  <c r="E471" i="15"/>
  <c r="O471" i="15" s="1"/>
  <c r="N470" i="15"/>
  <c r="K470" i="15"/>
  <c r="H470" i="15"/>
  <c r="E470" i="15"/>
  <c r="N469" i="15"/>
  <c r="K469" i="15"/>
  <c r="H469" i="15"/>
  <c r="E469" i="15"/>
  <c r="O469" i="15" s="1"/>
  <c r="N468" i="15"/>
  <c r="K468" i="15"/>
  <c r="H468" i="15"/>
  <c r="E468" i="15"/>
  <c r="N467" i="15"/>
  <c r="K467" i="15"/>
  <c r="H467" i="15"/>
  <c r="E467" i="15"/>
  <c r="N466" i="15"/>
  <c r="K466" i="15"/>
  <c r="H466" i="15"/>
  <c r="E466" i="15"/>
  <c r="N465" i="15"/>
  <c r="K465" i="15"/>
  <c r="H465" i="15"/>
  <c r="E465" i="15"/>
  <c r="N464" i="15"/>
  <c r="K464" i="15"/>
  <c r="H464" i="15"/>
  <c r="E464" i="15"/>
  <c r="N463" i="15"/>
  <c r="K463" i="15"/>
  <c r="H463" i="15"/>
  <c r="E463" i="15"/>
  <c r="N462" i="15"/>
  <c r="K462" i="15"/>
  <c r="H462" i="15"/>
  <c r="E462" i="15"/>
  <c r="N461" i="15"/>
  <c r="K461" i="15"/>
  <c r="H461" i="15"/>
  <c r="E461" i="15"/>
  <c r="N460" i="15"/>
  <c r="K460" i="15"/>
  <c r="H460" i="15"/>
  <c r="E460" i="15"/>
  <c r="N459" i="15"/>
  <c r="K459" i="15"/>
  <c r="H459" i="15"/>
  <c r="E459" i="15"/>
  <c r="N458" i="15"/>
  <c r="K458" i="15"/>
  <c r="H458" i="15"/>
  <c r="E458" i="15"/>
  <c r="N457" i="15"/>
  <c r="K457" i="15"/>
  <c r="H457" i="15"/>
  <c r="E457" i="15"/>
  <c r="N456" i="15"/>
  <c r="K456" i="15"/>
  <c r="H456" i="15"/>
  <c r="E456" i="15"/>
  <c r="N455" i="15"/>
  <c r="K455" i="15"/>
  <c r="H455" i="15"/>
  <c r="E455" i="15"/>
  <c r="N454" i="15"/>
  <c r="K454" i="15"/>
  <c r="H454" i="15"/>
  <c r="E454" i="15"/>
  <c r="N453" i="15"/>
  <c r="K453" i="15"/>
  <c r="H453" i="15"/>
  <c r="E453" i="15"/>
  <c r="N452" i="15"/>
  <c r="K452" i="15"/>
  <c r="H452" i="15"/>
  <c r="E452" i="15"/>
  <c r="N451" i="15"/>
  <c r="K451" i="15"/>
  <c r="H451" i="15"/>
  <c r="E451" i="15"/>
  <c r="N450" i="15"/>
  <c r="K450" i="15"/>
  <c r="H450" i="15"/>
  <c r="E450" i="15"/>
  <c r="N449" i="15"/>
  <c r="K449" i="15"/>
  <c r="H449" i="15"/>
  <c r="E449" i="15"/>
  <c r="N448" i="15"/>
  <c r="K448" i="15"/>
  <c r="H448" i="15"/>
  <c r="E448" i="15"/>
  <c r="N447" i="15"/>
  <c r="K447" i="15"/>
  <c r="H447" i="15"/>
  <c r="E447" i="15"/>
  <c r="N446" i="15"/>
  <c r="K446" i="15"/>
  <c r="H446" i="15"/>
  <c r="E446" i="15"/>
  <c r="N445" i="15"/>
  <c r="K445" i="15"/>
  <c r="H445" i="15"/>
  <c r="E445" i="15"/>
  <c r="N444" i="15"/>
  <c r="K444" i="15"/>
  <c r="H444" i="15"/>
  <c r="E444" i="15"/>
  <c r="N443" i="15"/>
  <c r="K443" i="15"/>
  <c r="H443" i="15"/>
  <c r="E443" i="15"/>
  <c r="N442" i="15"/>
  <c r="K442" i="15"/>
  <c r="H442" i="15"/>
  <c r="E442" i="15"/>
  <c r="N441" i="15"/>
  <c r="K441" i="15"/>
  <c r="H441" i="15"/>
  <c r="E441" i="15"/>
  <c r="N440" i="15"/>
  <c r="K440" i="15"/>
  <c r="H440" i="15"/>
  <c r="E440" i="15"/>
  <c r="N439" i="15"/>
  <c r="K439" i="15"/>
  <c r="H439" i="15"/>
  <c r="E439" i="15"/>
  <c r="N438" i="15"/>
  <c r="K438" i="15"/>
  <c r="H438" i="15"/>
  <c r="E438" i="15"/>
  <c r="N437" i="15"/>
  <c r="K437" i="15"/>
  <c r="H437" i="15"/>
  <c r="E437" i="15"/>
  <c r="N436" i="15"/>
  <c r="K436" i="15"/>
  <c r="H436" i="15"/>
  <c r="E436" i="15"/>
  <c r="N435" i="15"/>
  <c r="K435" i="15"/>
  <c r="H435" i="15"/>
  <c r="E435" i="15"/>
  <c r="N434" i="15"/>
  <c r="K434" i="15"/>
  <c r="H434" i="15"/>
  <c r="E434" i="15"/>
  <c r="N433" i="15"/>
  <c r="K433" i="15"/>
  <c r="H433" i="15"/>
  <c r="E433" i="15"/>
  <c r="N432" i="15"/>
  <c r="K432" i="15"/>
  <c r="H432" i="15"/>
  <c r="E432" i="15"/>
  <c r="N431" i="15"/>
  <c r="K431" i="15"/>
  <c r="H431" i="15"/>
  <c r="E431" i="15"/>
  <c r="N430" i="15"/>
  <c r="K430" i="15"/>
  <c r="H430" i="15"/>
  <c r="E430" i="15"/>
  <c r="N429" i="15"/>
  <c r="K429" i="15"/>
  <c r="H429" i="15"/>
  <c r="E429" i="15"/>
  <c r="N428" i="15"/>
  <c r="K428" i="15"/>
  <c r="H428" i="15"/>
  <c r="E428" i="15"/>
  <c r="N427" i="15"/>
  <c r="K427" i="15"/>
  <c r="H427" i="15"/>
  <c r="E427" i="15"/>
  <c r="N426" i="15"/>
  <c r="K426" i="15"/>
  <c r="H426" i="15"/>
  <c r="E426" i="15"/>
  <c r="N425" i="15"/>
  <c r="K425" i="15"/>
  <c r="H425" i="15"/>
  <c r="E425" i="15"/>
  <c r="N424" i="15"/>
  <c r="K424" i="15"/>
  <c r="H424" i="15"/>
  <c r="E424" i="15"/>
  <c r="N423" i="15"/>
  <c r="K423" i="15"/>
  <c r="H423" i="15"/>
  <c r="E423" i="15"/>
  <c r="N422" i="15"/>
  <c r="K422" i="15"/>
  <c r="H422" i="15"/>
  <c r="E422" i="15"/>
  <c r="N421" i="15"/>
  <c r="K421" i="15"/>
  <c r="H421" i="15"/>
  <c r="E421" i="15"/>
  <c r="N420" i="15"/>
  <c r="K420" i="15"/>
  <c r="H420" i="15"/>
  <c r="E420" i="15"/>
  <c r="N419" i="15"/>
  <c r="K419" i="15"/>
  <c r="H419" i="15"/>
  <c r="E419" i="15"/>
  <c r="N418" i="15"/>
  <c r="K418" i="15"/>
  <c r="H418" i="15"/>
  <c r="E418" i="15"/>
  <c r="N417" i="15"/>
  <c r="K417" i="15"/>
  <c r="H417" i="15"/>
  <c r="E417" i="15"/>
  <c r="N416" i="15"/>
  <c r="K416" i="15"/>
  <c r="H416" i="15"/>
  <c r="E416" i="15"/>
  <c r="N415" i="15"/>
  <c r="K415" i="15"/>
  <c r="H415" i="15"/>
  <c r="E415" i="15"/>
  <c r="N414" i="15"/>
  <c r="K414" i="15"/>
  <c r="H414" i="15"/>
  <c r="E414" i="15"/>
  <c r="N413" i="15"/>
  <c r="K413" i="15"/>
  <c r="H413" i="15"/>
  <c r="E413" i="15"/>
  <c r="N412" i="15"/>
  <c r="K412" i="15"/>
  <c r="H412" i="15"/>
  <c r="E412" i="15"/>
  <c r="N411" i="15"/>
  <c r="K411" i="15"/>
  <c r="H411" i="15"/>
  <c r="E411" i="15"/>
  <c r="N410" i="15"/>
  <c r="K410" i="15"/>
  <c r="H410" i="15"/>
  <c r="E410" i="15"/>
  <c r="N409" i="15"/>
  <c r="K409" i="15"/>
  <c r="H409" i="15"/>
  <c r="E409" i="15"/>
  <c r="N408" i="15"/>
  <c r="K408" i="15"/>
  <c r="H408" i="15"/>
  <c r="E408" i="15"/>
  <c r="N407" i="15"/>
  <c r="K407" i="15"/>
  <c r="H407" i="15"/>
  <c r="E407" i="15"/>
  <c r="N406" i="15"/>
  <c r="K406" i="15"/>
  <c r="H406" i="15"/>
  <c r="E406" i="15"/>
  <c r="N405" i="15"/>
  <c r="K405" i="15"/>
  <c r="H405" i="15"/>
  <c r="E405" i="15"/>
  <c r="N404" i="15"/>
  <c r="K404" i="15"/>
  <c r="H404" i="15"/>
  <c r="E404" i="15"/>
  <c r="N403" i="15"/>
  <c r="K403" i="15"/>
  <c r="H403" i="15"/>
  <c r="E403" i="15"/>
  <c r="N402" i="15"/>
  <c r="K402" i="15"/>
  <c r="H402" i="15"/>
  <c r="E402" i="15"/>
  <c r="N401" i="15"/>
  <c r="K401" i="15"/>
  <c r="H401" i="15"/>
  <c r="E401" i="15"/>
  <c r="N400" i="15"/>
  <c r="K400" i="15"/>
  <c r="H400" i="15"/>
  <c r="E400" i="15"/>
  <c r="N399" i="15"/>
  <c r="K399" i="15"/>
  <c r="H399" i="15"/>
  <c r="E399" i="15"/>
  <c r="N398" i="15"/>
  <c r="K398" i="15"/>
  <c r="H398" i="15"/>
  <c r="E398" i="15"/>
  <c r="N397" i="15"/>
  <c r="K397" i="15"/>
  <c r="H397" i="15"/>
  <c r="E397" i="15"/>
  <c r="N396" i="15"/>
  <c r="K396" i="15"/>
  <c r="H396" i="15"/>
  <c r="E396" i="15"/>
  <c r="N395" i="15"/>
  <c r="K395" i="15"/>
  <c r="H395" i="15"/>
  <c r="E395" i="15"/>
  <c r="N394" i="15"/>
  <c r="K394" i="15"/>
  <c r="H394" i="15"/>
  <c r="E394" i="15"/>
  <c r="N393" i="15"/>
  <c r="K393" i="15"/>
  <c r="H393" i="15"/>
  <c r="E393" i="15"/>
  <c r="N392" i="15"/>
  <c r="K392" i="15"/>
  <c r="H392" i="15"/>
  <c r="E392" i="15"/>
  <c r="N391" i="15"/>
  <c r="K391" i="15"/>
  <c r="H391" i="15"/>
  <c r="E391" i="15"/>
  <c r="N390" i="15"/>
  <c r="K390" i="15"/>
  <c r="H390" i="15"/>
  <c r="E390" i="15"/>
  <c r="N389" i="15"/>
  <c r="K389" i="15"/>
  <c r="H389" i="15"/>
  <c r="E389" i="15"/>
  <c r="N388" i="15"/>
  <c r="K388" i="15"/>
  <c r="H388" i="15"/>
  <c r="E388" i="15"/>
  <c r="N387" i="15"/>
  <c r="K387" i="15"/>
  <c r="H387" i="15"/>
  <c r="E387" i="15"/>
  <c r="N386" i="15"/>
  <c r="K386" i="15"/>
  <c r="H386" i="15"/>
  <c r="E386" i="15"/>
  <c r="N385" i="15"/>
  <c r="K385" i="15"/>
  <c r="H385" i="15"/>
  <c r="E385" i="15"/>
  <c r="N384" i="15"/>
  <c r="K384" i="15"/>
  <c r="H384" i="15"/>
  <c r="E384" i="15"/>
  <c r="N383" i="15"/>
  <c r="K383" i="15"/>
  <c r="H383" i="15"/>
  <c r="E383" i="15"/>
  <c r="N382" i="15"/>
  <c r="K382" i="15"/>
  <c r="H382" i="15"/>
  <c r="E382" i="15"/>
  <c r="N381" i="15"/>
  <c r="K381" i="15"/>
  <c r="H381" i="15"/>
  <c r="E381" i="15"/>
  <c r="N380" i="15"/>
  <c r="K380" i="15"/>
  <c r="H380" i="15"/>
  <c r="E380" i="15"/>
  <c r="N379" i="15"/>
  <c r="K379" i="15"/>
  <c r="H379" i="15"/>
  <c r="E379" i="15"/>
  <c r="N378" i="15"/>
  <c r="K378" i="15"/>
  <c r="H378" i="15"/>
  <c r="E378" i="15"/>
  <c r="N377" i="15"/>
  <c r="K377" i="15"/>
  <c r="H377" i="15"/>
  <c r="E377" i="15"/>
  <c r="N376" i="15"/>
  <c r="K376" i="15"/>
  <c r="H376" i="15"/>
  <c r="E376" i="15"/>
  <c r="N375" i="15"/>
  <c r="K375" i="15"/>
  <c r="H375" i="15"/>
  <c r="E375" i="15"/>
  <c r="N374" i="15"/>
  <c r="K374" i="15"/>
  <c r="H374" i="15"/>
  <c r="E374" i="15"/>
  <c r="N373" i="15"/>
  <c r="K373" i="15"/>
  <c r="H373" i="15"/>
  <c r="E373" i="15"/>
  <c r="N372" i="15"/>
  <c r="K372" i="15"/>
  <c r="H372" i="15"/>
  <c r="E372" i="15"/>
  <c r="N371" i="15"/>
  <c r="K371" i="15"/>
  <c r="H371" i="15"/>
  <c r="E371" i="15"/>
  <c r="N370" i="15"/>
  <c r="K370" i="15"/>
  <c r="H370" i="15"/>
  <c r="E370" i="15"/>
  <c r="N369" i="15"/>
  <c r="K369" i="15"/>
  <c r="H369" i="15"/>
  <c r="E369" i="15"/>
  <c r="N368" i="15"/>
  <c r="K368" i="15"/>
  <c r="H368" i="15"/>
  <c r="E368" i="15"/>
  <c r="N367" i="15"/>
  <c r="K367" i="15"/>
  <c r="H367" i="15"/>
  <c r="E367" i="15"/>
  <c r="N366" i="15"/>
  <c r="K366" i="15"/>
  <c r="H366" i="15"/>
  <c r="E366" i="15"/>
  <c r="N365" i="15"/>
  <c r="K365" i="15"/>
  <c r="H365" i="15"/>
  <c r="E365" i="15"/>
  <c r="N364" i="15"/>
  <c r="K364" i="15"/>
  <c r="H364" i="15"/>
  <c r="E364" i="15"/>
  <c r="N363" i="15"/>
  <c r="K363" i="15"/>
  <c r="H363" i="15"/>
  <c r="E363" i="15"/>
  <c r="N362" i="15"/>
  <c r="K362" i="15"/>
  <c r="H362" i="15"/>
  <c r="E362" i="15"/>
  <c r="N361" i="15"/>
  <c r="K361" i="15"/>
  <c r="H361" i="15"/>
  <c r="E361" i="15"/>
  <c r="N360" i="15"/>
  <c r="K360" i="15"/>
  <c r="H360" i="15"/>
  <c r="E360" i="15"/>
  <c r="N359" i="15"/>
  <c r="K359" i="15"/>
  <c r="H359" i="15"/>
  <c r="E359" i="15"/>
  <c r="N358" i="15"/>
  <c r="K358" i="15"/>
  <c r="H358" i="15"/>
  <c r="E358" i="15"/>
  <c r="N357" i="15"/>
  <c r="K357" i="15"/>
  <c r="H357" i="15"/>
  <c r="E357" i="15"/>
  <c r="N356" i="15"/>
  <c r="K356" i="15"/>
  <c r="H356" i="15"/>
  <c r="E356" i="15"/>
  <c r="N355" i="15"/>
  <c r="K355" i="15"/>
  <c r="H355" i="15"/>
  <c r="E355" i="15"/>
  <c r="N354" i="15"/>
  <c r="K354" i="15"/>
  <c r="H354" i="15"/>
  <c r="E354" i="15"/>
  <c r="N353" i="15"/>
  <c r="K353" i="15"/>
  <c r="H353" i="15"/>
  <c r="E353" i="15"/>
  <c r="N352" i="15"/>
  <c r="K352" i="15"/>
  <c r="H352" i="15"/>
  <c r="E352" i="15"/>
  <c r="N351" i="15"/>
  <c r="K351" i="15"/>
  <c r="H351" i="15"/>
  <c r="E351" i="15"/>
  <c r="N350" i="15"/>
  <c r="K350" i="15"/>
  <c r="H350" i="15"/>
  <c r="E350" i="15"/>
  <c r="N349" i="15"/>
  <c r="K349" i="15"/>
  <c r="H349" i="15"/>
  <c r="E349" i="15"/>
  <c r="N348" i="15"/>
  <c r="K348" i="15"/>
  <c r="H348" i="15"/>
  <c r="E348" i="15"/>
  <c r="N347" i="15"/>
  <c r="K347" i="15"/>
  <c r="H347" i="15"/>
  <c r="E347" i="15"/>
  <c r="N346" i="15"/>
  <c r="K346" i="15"/>
  <c r="H346" i="15"/>
  <c r="E346" i="15"/>
  <c r="N345" i="15"/>
  <c r="K345" i="15"/>
  <c r="H345" i="15"/>
  <c r="E345" i="15"/>
  <c r="N344" i="15"/>
  <c r="K344" i="15"/>
  <c r="H344" i="15"/>
  <c r="E344" i="15"/>
  <c r="N343" i="15"/>
  <c r="K343" i="15"/>
  <c r="H343" i="15"/>
  <c r="E343" i="15"/>
  <c r="N342" i="15"/>
  <c r="K342" i="15"/>
  <c r="H342" i="15"/>
  <c r="E342" i="15"/>
  <c r="N341" i="15"/>
  <c r="K341" i="15"/>
  <c r="H341" i="15"/>
  <c r="E341" i="15"/>
  <c r="N340" i="15"/>
  <c r="K340" i="15"/>
  <c r="H340" i="15"/>
  <c r="E340" i="15"/>
  <c r="N339" i="15"/>
  <c r="K339" i="15"/>
  <c r="H339" i="15"/>
  <c r="E339" i="15"/>
  <c r="N338" i="15"/>
  <c r="K338" i="15"/>
  <c r="H338" i="15"/>
  <c r="E338" i="15"/>
  <c r="N337" i="15"/>
  <c r="K337" i="15"/>
  <c r="H337" i="15"/>
  <c r="E337" i="15"/>
  <c r="N336" i="15"/>
  <c r="K336" i="15"/>
  <c r="H336" i="15"/>
  <c r="E336" i="15"/>
  <c r="N335" i="15"/>
  <c r="K335" i="15"/>
  <c r="H335" i="15"/>
  <c r="E335" i="15"/>
  <c r="N334" i="15"/>
  <c r="K334" i="15"/>
  <c r="H334" i="15"/>
  <c r="E334" i="15"/>
  <c r="N333" i="15"/>
  <c r="K333" i="15"/>
  <c r="H333" i="15"/>
  <c r="E333" i="15"/>
  <c r="N332" i="15"/>
  <c r="K332" i="15"/>
  <c r="H332" i="15"/>
  <c r="E332" i="15"/>
  <c r="N331" i="15"/>
  <c r="K331" i="15"/>
  <c r="H331" i="15"/>
  <c r="E331" i="15"/>
  <c r="N330" i="15"/>
  <c r="K330" i="15"/>
  <c r="H330" i="15"/>
  <c r="E330" i="15"/>
  <c r="N329" i="15"/>
  <c r="K329" i="15"/>
  <c r="H329" i="15"/>
  <c r="E329" i="15"/>
  <c r="N328" i="15"/>
  <c r="K328" i="15"/>
  <c r="H328" i="15"/>
  <c r="E328" i="15"/>
  <c r="N327" i="15"/>
  <c r="K327" i="15"/>
  <c r="H327" i="15"/>
  <c r="E327" i="15"/>
  <c r="N326" i="15"/>
  <c r="K326" i="15"/>
  <c r="H326" i="15"/>
  <c r="E326" i="15"/>
  <c r="N325" i="15"/>
  <c r="K325" i="15"/>
  <c r="H325" i="15"/>
  <c r="E325" i="15"/>
  <c r="N324" i="15"/>
  <c r="K324" i="15"/>
  <c r="H324" i="15"/>
  <c r="E324" i="15"/>
  <c r="N323" i="15"/>
  <c r="K323" i="15"/>
  <c r="H323" i="15"/>
  <c r="E323" i="15"/>
  <c r="N322" i="15"/>
  <c r="K322" i="15"/>
  <c r="H322" i="15"/>
  <c r="E322" i="15"/>
  <c r="N321" i="15"/>
  <c r="K321" i="15"/>
  <c r="H321" i="15"/>
  <c r="E321" i="15"/>
  <c r="N320" i="15"/>
  <c r="K320" i="15"/>
  <c r="H320" i="15"/>
  <c r="E320" i="15"/>
  <c r="N319" i="15"/>
  <c r="K319" i="15"/>
  <c r="H319" i="15"/>
  <c r="E319" i="15"/>
  <c r="N318" i="15"/>
  <c r="K318" i="15"/>
  <c r="H318" i="15"/>
  <c r="E318" i="15"/>
  <c r="N317" i="15"/>
  <c r="K317" i="15"/>
  <c r="H317" i="15"/>
  <c r="E317" i="15"/>
  <c r="N316" i="15"/>
  <c r="K316" i="15"/>
  <c r="H316" i="15"/>
  <c r="E316" i="15"/>
  <c r="N315" i="15"/>
  <c r="K315" i="15"/>
  <c r="H315" i="15"/>
  <c r="E315" i="15"/>
  <c r="N314" i="15"/>
  <c r="K314" i="15"/>
  <c r="H314" i="15"/>
  <c r="E314" i="15"/>
  <c r="N313" i="15"/>
  <c r="K313" i="15"/>
  <c r="H313" i="15"/>
  <c r="E313" i="15"/>
  <c r="N312" i="15"/>
  <c r="K312" i="15"/>
  <c r="H312" i="15"/>
  <c r="E312" i="15"/>
  <c r="N311" i="15"/>
  <c r="K311" i="15"/>
  <c r="H311" i="15"/>
  <c r="E311" i="15"/>
  <c r="N310" i="15"/>
  <c r="K310" i="15"/>
  <c r="H310" i="15"/>
  <c r="E310" i="15"/>
  <c r="N309" i="15"/>
  <c r="K309" i="15"/>
  <c r="H309" i="15"/>
  <c r="E309" i="15"/>
  <c r="N308" i="15"/>
  <c r="K308" i="15"/>
  <c r="H308" i="15"/>
  <c r="E308" i="15"/>
  <c r="N307" i="15"/>
  <c r="K307" i="15"/>
  <c r="H307" i="15"/>
  <c r="E307" i="15"/>
  <c r="N306" i="15"/>
  <c r="K306" i="15"/>
  <c r="H306" i="15"/>
  <c r="E306" i="15"/>
  <c r="N305" i="15"/>
  <c r="K305" i="15"/>
  <c r="H305" i="15"/>
  <c r="E305" i="15"/>
  <c r="N304" i="15"/>
  <c r="K304" i="15"/>
  <c r="H304" i="15"/>
  <c r="E304" i="15"/>
  <c r="N303" i="15"/>
  <c r="K303" i="15"/>
  <c r="H303" i="15"/>
  <c r="E303" i="15"/>
  <c r="N302" i="15"/>
  <c r="K302" i="15"/>
  <c r="H302" i="15"/>
  <c r="E302" i="15"/>
  <c r="N301" i="15"/>
  <c r="K301" i="15"/>
  <c r="H301" i="15"/>
  <c r="E301" i="15"/>
  <c r="N300" i="15"/>
  <c r="K300" i="15"/>
  <c r="H300" i="15"/>
  <c r="E300" i="15"/>
  <c r="N299" i="15"/>
  <c r="K299" i="15"/>
  <c r="H299" i="15"/>
  <c r="E299" i="15"/>
  <c r="N298" i="15"/>
  <c r="K298" i="15"/>
  <c r="H298" i="15"/>
  <c r="E298" i="15"/>
  <c r="N297" i="15"/>
  <c r="K297" i="15"/>
  <c r="H297" i="15"/>
  <c r="E297" i="15"/>
  <c r="N296" i="15"/>
  <c r="K296" i="15"/>
  <c r="H296" i="15"/>
  <c r="E296" i="15"/>
  <c r="N295" i="15"/>
  <c r="K295" i="15"/>
  <c r="H295" i="15"/>
  <c r="E295" i="15"/>
  <c r="N294" i="15"/>
  <c r="K294" i="15"/>
  <c r="H294" i="15"/>
  <c r="E294" i="15"/>
  <c r="N293" i="15"/>
  <c r="K293" i="15"/>
  <c r="H293" i="15"/>
  <c r="E293" i="15"/>
  <c r="N292" i="15"/>
  <c r="K292" i="15"/>
  <c r="H292" i="15"/>
  <c r="E292" i="15"/>
  <c r="N291" i="15"/>
  <c r="K291" i="15"/>
  <c r="H291" i="15"/>
  <c r="E291" i="15"/>
  <c r="N290" i="15"/>
  <c r="K290" i="15"/>
  <c r="H290" i="15"/>
  <c r="E290" i="15"/>
  <c r="N289" i="15"/>
  <c r="K289" i="15"/>
  <c r="H289" i="15"/>
  <c r="E289" i="15"/>
  <c r="N288" i="15"/>
  <c r="K288" i="15"/>
  <c r="H288" i="15"/>
  <c r="E288" i="15"/>
  <c r="N287" i="15"/>
  <c r="K287" i="15"/>
  <c r="H287" i="15"/>
  <c r="E287" i="15"/>
  <c r="N286" i="15"/>
  <c r="K286" i="15"/>
  <c r="H286" i="15"/>
  <c r="E286" i="15"/>
  <c r="N285" i="15"/>
  <c r="K285" i="15"/>
  <c r="H285" i="15"/>
  <c r="E285" i="15"/>
  <c r="N284" i="15"/>
  <c r="K284" i="15"/>
  <c r="H284" i="15"/>
  <c r="E284" i="15"/>
  <c r="N283" i="15"/>
  <c r="K283" i="15"/>
  <c r="H283" i="15"/>
  <c r="E283" i="15"/>
  <c r="N282" i="15"/>
  <c r="K282" i="15"/>
  <c r="H282" i="15"/>
  <c r="E282" i="15"/>
  <c r="N281" i="15"/>
  <c r="K281" i="15"/>
  <c r="H281" i="15"/>
  <c r="E281" i="15"/>
  <c r="N280" i="15"/>
  <c r="K280" i="15"/>
  <c r="H280" i="15"/>
  <c r="E280" i="15"/>
  <c r="N279" i="15"/>
  <c r="K279" i="15"/>
  <c r="H279" i="15"/>
  <c r="E279" i="15"/>
  <c r="N278" i="15"/>
  <c r="K278" i="15"/>
  <c r="H278" i="15"/>
  <c r="E278" i="15"/>
  <c r="N277" i="15"/>
  <c r="K277" i="15"/>
  <c r="H277" i="15"/>
  <c r="E277" i="15"/>
  <c r="N276" i="15"/>
  <c r="K276" i="15"/>
  <c r="H276" i="15"/>
  <c r="E276" i="15"/>
  <c r="N275" i="15"/>
  <c r="K275" i="15"/>
  <c r="H275" i="15"/>
  <c r="E275" i="15"/>
  <c r="N274" i="15"/>
  <c r="K274" i="15"/>
  <c r="H274" i="15"/>
  <c r="E274" i="15"/>
  <c r="N273" i="15"/>
  <c r="K273" i="15"/>
  <c r="H273" i="15"/>
  <c r="E273" i="15"/>
  <c r="N272" i="15"/>
  <c r="K272" i="15"/>
  <c r="H272" i="15"/>
  <c r="E272" i="15"/>
  <c r="N271" i="15"/>
  <c r="K271" i="15"/>
  <c r="H271" i="15"/>
  <c r="E271" i="15"/>
  <c r="N270" i="15"/>
  <c r="K270" i="15"/>
  <c r="H270" i="15"/>
  <c r="E270" i="15"/>
  <c r="N269" i="15"/>
  <c r="K269" i="15"/>
  <c r="H269" i="15"/>
  <c r="E269" i="15"/>
  <c r="N268" i="15"/>
  <c r="K268" i="15"/>
  <c r="H268" i="15"/>
  <c r="E268" i="15"/>
  <c r="N267" i="15"/>
  <c r="K267" i="15"/>
  <c r="H267" i="15"/>
  <c r="E267" i="15"/>
  <c r="N266" i="15"/>
  <c r="K266" i="15"/>
  <c r="H266" i="15"/>
  <c r="E266" i="15"/>
  <c r="N265" i="15"/>
  <c r="K265" i="15"/>
  <c r="H265" i="15"/>
  <c r="E265" i="15"/>
  <c r="N264" i="15"/>
  <c r="K264" i="15"/>
  <c r="H264" i="15"/>
  <c r="E264" i="15"/>
  <c r="N263" i="15"/>
  <c r="K263" i="15"/>
  <c r="H263" i="15"/>
  <c r="E263" i="15"/>
  <c r="N262" i="15"/>
  <c r="K262" i="15"/>
  <c r="H262" i="15"/>
  <c r="E262" i="15"/>
  <c r="N261" i="15"/>
  <c r="K261" i="15"/>
  <c r="H261" i="15"/>
  <c r="E261" i="15"/>
  <c r="N260" i="15"/>
  <c r="K260" i="15"/>
  <c r="H260" i="15"/>
  <c r="E260" i="15"/>
  <c r="N259" i="15"/>
  <c r="K259" i="15"/>
  <c r="H259" i="15"/>
  <c r="E259" i="15"/>
  <c r="N258" i="15"/>
  <c r="K258" i="15"/>
  <c r="H258" i="15"/>
  <c r="E258" i="15"/>
  <c r="N257" i="15"/>
  <c r="K257" i="15"/>
  <c r="H257" i="15"/>
  <c r="E257" i="15"/>
  <c r="N256" i="15"/>
  <c r="K256" i="15"/>
  <c r="H256" i="15"/>
  <c r="E256" i="15"/>
  <c r="N255" i="15"/>
  <c r="K255" i="15"/>
  <c r="H255" i="15"/>
  <c r="E255" i="15"/>
  <c r="N254" i="15"/>
  <c r="K254" i="15"/>
  <c r="H254" i="15"/>
  <c r="E254" i="15"/>
  <c r="N253" i="15"/>
  <c r="K253" i="15"/>
  <c r="H253" i="15"/>
  <c r="E253" i="15"/>
  <c r="N252" i="15"/>
  <c r="K252" i="15"/>
  <c r="H252" i="15"/>
  <c r="E252" i="15"/>
  <c r="N251" i="15"/>
  <c r="K251" i="15"/>
  <c r="H251" i="15"/>
  <c r="E251" i="15"/>
  <c r="N250" i="15"/>
  <c r="K250" i="15"/>
  <c r="H250" i="15"/>
  <c r="E250" i="15"/>
  <c r="N249" i="15"/>
  <c r="K249" i="15"/>
  <c r="H249" i="15"/>
  <c r="E249" i="15"/>
  <c r="N248" i="15"/>
  <c r="K248" i="15"/>
  <c r="H248" i="15"/>
  <c r="E248" i="15"/>
  <c r="N247" i="15"/>
  <c r="K247" i="15"/>
  <c r="H247" i="15"/>
  <c r="E247" i="15"/>
  <c r="N246" i="15"/>
  <c r="K246" i="15"/>
  <c r="H246" i="15"/>
  <c r="E246" i="15"/>
  <c r="N245" i="15"/>
  <c r="K245" i="15"/>
  <c r="H245" i="15"/>
  <c r="E245" i="15"/>
  <c r="N244" i="15"/>
  <c r="K244" i="15"/>
  <c r="H244" i="15"/>
  <c r="E244" i="15"/>
  <c r="N243" i="15"/>
  <c r="K243" i="15"/>
  <c r="H243" i="15"/>
  <c r="E243" i="15"/>
  <c r="N242" i="15"/>
  <c r="K242" i="15"/>
  <c r="H242" i="15"/>
  <c r="E242" i="15"/>
  <c r="N241" i="15"/>
  <c r="K241" i="15"/>
  <c r="H241" i="15"/>
  <c r="E241" i="15"/>
  <c r="N240" i="15"/>
  <c r="K240" i="15"/>
  <c r="H240" i="15"/>
  <c r="E240" i="15"/>
  <c r="N239" i="15"/>
  <c r="K239" i="15"/>
  <c r="H239" i="15"/>
  <c r="E239" i="15"/>
  <c r="N238" i="15"/>
  <c r="K238" i="15"/>
  <c r="H238" i="15"/>
  <c r="E238" i="15"/>
  <c r="N237" i="15"/>
  <c r="K237" i="15"/>
  <c r="H237" i="15"/>
  <c r="E237" i="15"/>
  <c r="N236" i="15"/>
  <c r="K236" i="15"/>
  <c r="H236" i="15"/>
  <c r="E236" i="15"/>
  <c r="N235" i="15"/>
  <c r="K235" i="15"/>
  <c r="H235" i="15"/>
  <c r="E235" i="15"/>
  <c r="N234" i="15"/>
  <c r="K234" i="15"/>
  <c r="H234" i="15"/>
  <c r="E234" i="15"/>
  <c r="N233" i="15"/>
  <c r="K233" i="15"/>
  <c r="H233" i="15"/>
  <c r="E233" i="15"/>
  <c r="N232" i="15"/>
  <c r="K232" i="15"/>
  <c r="H232" i="15"/>
  <c r="E232" i="15"/>
  <c r="N231" i="15"/>
  <c r="K231" i="15"/>
  <c r="H231" i="15"/>
  <c r="E231" i="15"/>
  <c r="N230" i="15"/>
  <c r="K230" i="15"/>
  <c r="H230" i="15"/>
  <c r="E230" i="15"/>
  <c r="N229" i="15"/>
  <c r="K229" i="15"/>
  <c r="H229" i="15"/>
  <c r="E229" i="15"/>
  <c r="N228" i="15"/>
  <c r="K228" i="15"/>
  <c r="H228" i="15"/>
  <c r="E228" i="15"/>
  <c r="N227" i="15"/>
  <c r="K227" i="15"/>
  <c r="H227" i="15"/>
  <c r="E227" i="15"/>
  <c r="N226" i="15"/>
  <c r="K226" i="15"/>
  <c r="H226" i="15"/>
  <c r="E226" i="15"/>
  <c r="N225" i="15"/>
  <c r="K225" i="15"/>
  <c r="H225" i="15"/>
  <c r="E225" i="15"/>
  <c r="N224" i="15"/>
  <c r="K224" i="15"/>
  <c r="H224" i="15"/>
  <c r="E224" i="15"/>
  <c r="N223" i="15"/>
  <c r="K223" i="15"/>
  <c r="H223" i="15"/>
  <c r="E223" i="15"/>
  <c r="N222" i="15"/>
  <c r="K222" i="15"/>
  <c r="H222" i="15"/>
  <c r="E222" i="15"/>
  <c r="N221" i="15"/>
  <c r="K221" i="15"/>
  <c r="H221" i="15"/>
  <c r="E221" i="15"/>
  <c r="N220" i="15"/>
  <c r="K220" i="15"/>
  <c r="H220" i="15"/>
  <c r="E220" i="15"/>
  <c r="N219" i="15"/>
  <c r="K219" i="15"/>
  <c r="H219" i="15"/>
  <c r="E219" i="15"/>
  <c r="N218" i="15"/>
  <c r="K218" i="15"/>
  <c r="H218" i="15"/>
  <c r="E218" i="15"/>
  <c r="N217" i="15"/>
  <c r="K217" i="15"/>
  <c r="H217" i="15"/>
  <c r="E217" i="15"/>
  <c r="N216" i="15"/>
  <c r="K216" i="15"/>
  <c r="H216" i="15"/>
  <c r="E216" i="15"/>
  <c r="N215" i="15"/>
  <c r="K215" i="15"/>
  <c r="H215" i="15"/>
  <c r="E215" i="15"/>
  <c r="N214" i="15"/>
  <c r="K214" i="15"/>
  <c r="H214" i="15"/>
  <c r="E214" i="15"/>
  <c r="N213" i="15"/>
  <c r="K213" i="15"/>
  <c r="H213" i="15"/>
  <c r="E213" i="15"/>
  <c r="N212" i="15"/>
  <c r="K212" i="15"/>
  <c r="H212" i="15"/>
  <c r="E212" i="15"/>
  <c r="N211" i="15"/>
  <c r="K211" i="15"/>
  <c r="H211" i="15"/>
  <c r="E211" i="15"/>
  <c r="N210" i="15"/>
  <c r="K210" i="15"/>
  <c r="H210" i="15"/>
  <c r="E210" i="15"/>
  <c r="N209" i="15"/>
  <c r="K209" i="15"/>
  <c r="H209" i="15"/>
  <c r="E209" i="15"/>
  <c r="N208" i="15"/>
  <c r="K208" i="15"/>
  <c r="H208" i="15"/>
  <c r="E208" i="15"/>
  <c r="N207" i="15"/>
  <c r="K207" i="15"/>
  <c r="H207" i="15"/>
  <c r="E207" i="15"/>
  <c r="N206" i="15"/>
  <c r="K206" i="15"/>
  <c r="H206" i="15"/>
  <c r="E206" i="15"/>
  <c r="N205" i="15"/>
  <c r="K205" i="15"/>
  <c r="H205" i="15"/>
  <c r="E205" i="15"/>
  <c r="N204" i="15"/>
  <c r="K204" i="15"/>
  <c r="H204" i="15"/>
  <c r="E204" i="15"/>
  <c r="N203" i="15"/>
  <c r="K203" i="15"/>
  <c r="H203" i="15"/>
  <c r="E203" i="15"/>
  <c r="N202" i="15"/>
  <c r="K202" i="15"/>
  <c r="H202" i="15"/>
  <c r="E202" i="15"/>
  <c r="N201" i="15"/>
  <c r="K201" i="15"/>
  <c r="H201" i="15"/>
  <c r="E201" i="15"/>
  <c r="N200" i="15"/>
  <c r="K200" i="15"/>
  <c r="H200" i="15"/>
  <c r="E200" i="15"/>
  <c r="N199" i="15"/>
  <c r="K199" i="15"/>
  <c r="H199" i="15"/>
  <c r="E199" i="15"/>
  <c r="N198" i="15"/>
  <c r="K198" i="15"/>
  <c r="H198" i="15"/>
  <c r="E198" i="15"/>
  <c r="N197" i="15"/>
  <c r="K197" i="15"/>
  <c r="H197" i="15"/>
  <c r="E197" i="15"/>
  <c r="N196" i="15"/>
  <c r="K196" i="15"/>
  <c r="H196" i="15"/>
  <c r="E196" i="15"/>
  <c r="N195" i="15"/>
  <c r="K195" i="15"/>
  <c r="H195" i="15"/>
  <c r="E195" i="15"/>
  <c r="N194" i="15"/>
  <c r="K194" i="15"/>
  <c r="H194" i="15"/>
  <c r="E194" i="15"/>
  <c r="N193" i="15"/>
  <c r="K193" i="15"/>
  <c r="H193" i="15"/>
  <c r="E193" i="15"/>
  <c r="N192" i="15"/>
  <c r="K192" i="15"/>
  <c r="H192" i="15"/>
  <c r="E192" i="15"/>
  <c r="N191" i="15"/>
  <c r="K191" i="15"/>
  <c r="H191" i="15"/>
  <c r="E191" i="15"/>
  <c r="N190" i="15"/>
  <c r="K190" i="15"/>
  <c r="H190" i="15"/>
  <c r="E190" i="15"/>
  <c r="N189" i="15"/>
  <c r="K189" i="15"/>
  <c r="H189" i="15"/>
  <c r="E189" i="15"/>
  <c r="N188" i="15"/>
  <c r="K188" i="15"/>
  <c r="H188" i="15"/>
  <c r="E188" i="15"/>
  <c r="N187" i="15"/>
  <c r="K187" i="15"/>
  <c r="H187" i="15"/>
  <c r="E187" i="15"/>
  <c r="N186" i="15"/>
  <c r="K186" i="15"/>
  <c r="H186" i="15"/>
  <c r="E186" i="15"/>
  <c r="N185" i="15"/>
  <c r="K185" i="15"/>
  <c r="H185" i="15"/>
  <c r="E185" i="15"/>
  <c r="N184" i="15"/>
  <c r="K184" i="15"/>
  <c r="H184" i="15"/>
  <c r="E184" i="15"/>
  <c r="N183" i="15"/>
  <c r="K183" i="15"/>
  <c r="H183" i="15"/>
  <c r="E183" i="15"/>
  <c r="N182" i="15"/>
  <c r="K182" i="15"/>
  <c r="H182" i="15"/>
  <c r="E182" i="15"/>
  <c r="N181" i="15"/>
  <c r="K181" i="15"/>
  <c r="H181" i="15"/>
  <c r="E181" i="15"/>
  <c r="N180" i="15"/>
  <c r="K180" i="15"/>
  <c r="H180" i="15"/>
  <c r="E180" i="15"/>
  <c r="N179" i="15"/>
  <c r="K179" i="15"/>
  <c r="H179" i="15"/>
  <c r="E179" i="15"/>
  <c r="N178" i="15"/>
  <c r="K178" i="15"/>
  <c r="H178" i="15"/>
  <c r="E178" i="15"/>
  <c r="N177" i="15"/>
  <c r="K177" i="15"/>
  <c r="H177" i="15"/>
  <c r="E177" i="15"/>
  <c r="N176" i="15"/>
  <c r="K176" i="15"/>
  <c r="H176" i="15"/>
  <c r="E176" i="15"/>
  <c r="N175" i="15"/>
  <c r="K175" i="15"/>
  <c r="H175" i="15"/>
  <c r="E175" i="15"/>
  <c r="N174" i="15"/>
  <c r="K174" i="15"/>
  <c r="H174" i="15"/>
  <c r="E174" i="15"/>
  <c r="N173" i="15"/>
  <c r="K173" i="15"/>
  <c r="H173" i="15"/>
  <c r="E173" i="15"/>
  <c r="N172" i="15"/>
  <c r="K172" i="15"/>
  <c r="H172" i="15"/>
  <c r="E172" i="15"/>
  <c r="N171" i="15"/>
  <c r="K171" i="15"/>
  <c r="H171" i="15"/>
  <c r="E171" i="15"/>
  <c r="N170" i="15"/>
  <c r="K170" i="15"/>
  <c r="H170" i="15"/>
  <c r="E170" i="15"/>
  <c r="N169" i="15"/>
  <c r="K169" i="15"/>
  <c r="H169" i="15"/>
  <c r="E169" i="15"/>
  <c r="N168" i="15"/>
  <c r="K168" i="15"/>
  <c r="H168" i="15"/>
  <c r="E168" i="15"/>
  <c r="N167" i="15"/>
  <c r="K167" i="15"/>
  <c r="H167" i="15"/>
  <c r="E167" i="15"/>
  <c r="N166" i="15"/>
  <c r="K166" i="15"/>
  <c r="H166" i="15"/>
  <c r="E166" i="15"/>
  <c r="N165" i="15"/>
  <c r="K165" i="15"/>
  <c r="H165" i="15"/>
  <c r="E165" i="15"/>
  <c r="N164" i="15"/>
  <c r="K164" i="15"/>
  <c r="H164" i="15"/>
  <c r="E164" i="15"/>
  <c r="N163" i="15"/>
  <c r="K163" i="15"/>
  <c r="H163" i="15"/>
  <c r="E163" i="15"/>
  <c r="N162" i="15"/>
  <c r="K162" i="15"/>
  <c r="H162" i="15"/>
  <c r="E162" i="15"/>
  <c r="N161" i="15"/>
  <c r="K161" i="15"/>
  <c r="H161" i="15"/>
  <c r="E161" i="15"/>
  <c r="N160" i="15"/>
  <c r="K160" i="15"/>
  <c r="H160" i="15"/>
  <c r="E160" i="15"/>
  <c r="N159" i="15"/>
  <c r="K159" i="15"/>
  <c r="H159" i="15"/>
  <c r="E159" i="15"/>
  <c r="N158" i="15"/>
  <c r="K158" i="15"/>
  <c r="H158" i="15"/>
  <c r="E158" i="15"/>
  <c r="N157" i="15"/>
  <c r="K157" i="15"/>
  <c r="H157" i="15"/>
  <c r="E157" i="15"/>
  <c r="N156" i="15"/>
  <c r="K156" i="15"/>
  <c r="H156" i="15"/>
  <c r="E156" i="15"/>
  <c r="N155" i="15"/>
  <c r="K155" i="15"/>
  <c r="H155" i="15"/>
  <c r="E155" i="15"/>
  <c r="N154" i="15"/>
  <c r="K154" i="15"/>
  <c r="H154" i="15"/>
  <c r="E154" i="15"/>
  <c r="N153" i="15"/>
  <c r="K153" i="15"/>
  <c r="H153" i="15"/>
  <c r="E153" i="15"/>
  <c r="N152" i="15"/>
  <c r="K152" i="15"/>
  <c r="H152" i="15"/>
  <c r="E152" i="15"/>
  <c r="N151" i="15"/>
  <c r="K151" i="15"/>
  <c r="H151" i="15"/>
  <c r="E151" i="15"/>
  <c r="N150" i="15"/>
  <c r="K150" i="15"/>
  <c r="H150" i="15"/>
  <c r="E150" i="15"/>
  <c r="N149" i="15"/>
  <c r="K149" i="15"/>
  <c r="H149" i="15"/>
  <c r="E149" i="15"/>
  <c r="N148" i="15"/>
  <c r="K148" i="15"/>
  <c r="H148" i="15"/>
  <c r="E148" i="15"/>
  <c r="N147" i="15"/>
  <c r="K147" i="15"/>
  <c r="H147" i="15"/>
  <c r="E147" i="15"/>
  <c r="N146" i="15"/>
  <c r="K146" i="15"/>
  <c r="H146" i="15"/>
  <c r="E146" i="15"/>
  <c r="N145" i="15"/>
  <c r="K145" i="15"/>
  <c r="H145" i="15"/>
  <c r="E145" i="15"/>
  <c r="N144" i="15"/>
  <c r="K144" i="15"/>
  <c r="H144" i="15"/>
  <c r="E144" i="15"/>
  <c r="N143" i="15"/>
  <c r="K143" i="15"/>
  <c r="H143" i="15"/>
  <c r="E143" i="15"/>
  <c r="N142" i="15"/>
  <c r="K142" i="15"/>
  <c r="H142" i="15"/>
  <c r="E142" i="15"/>
  <c r="N141" i="15"/>
  <c r="K141" i="15"/>
  <c r="H141" i="15"/>
  <c r="E141" i="15"/>
  <c r="N140" i="15"/>
  <c r="K140" i="15"/>
  <c r="H140" i="15"/>
  <c r="E140" i="15"/>
  <c r="N139" i="15"/>
  <c r="K139" i="15"/>
  <c r="H139" i="15"/>
  <c r="E139" i="15"/>
  <c r="N138" i="15"/>
  <c r="K138" i="15"/>
  <c r="H138" i="15"/>
  <c r="E138" i="15"/>
  <c r="N137" i="15"/>
  <c r="K137" i="15"/>
  <c r="H137" i="15"/>
  <c r="E137" i="15"/>
  <c r="N136" i="15"/>
  <c r="K136" i="15"/>
  <c r="H136" i="15"/>
  <c r="E136" i="15"/>
  <c r="N135" i="15"/>
  <c r="K135" i="15"/>
  <c r="H135" i="15"/>
  <c r="E135" i="15"/>
  <c r="N134" i="15"/>
  <c r="K134" i="15"/>
  <c r="H134" i="15"/>
  <c r="E134" i="15"/>
  <c r="N133" i="15"/>
  <c r="K133" i="15"/>
  <c r="H133" i="15"/>
  <c r="E133" i="15"/>
  <c r="N132" i="15"/>
  <c r="K132" i="15"/>
  <c r="H132" i="15"/>
  <c r="E132" i="15"/>
  <c r="N131" i="15"/>
  <c r="K131" i="15"/>
  <c r="H131" i="15"/>
  <c r="E131" i="15"/>
  <c r="N130" i="15"/>
  <c r="K130" i="15"/>
  <c r="H130" i="15"/>
  <c r="E130" i="15"/>
  <c r="N129" i="15"/>
  <c r="K129" i="15"/>
  <c r="H129" i="15"/>
  <c r="E129" i="15"/>
  <c r="N128" i="15"/>
  <c r="K128" i="15"/>
  <c r="H128" i="15"/>
  <c r="E128" i="15"/>
  <c r="N127" i="15"/>
  <c r="K127" i="15"/>
  <c r="H127" i="15"/>
  <c r="E127" i="15"/>
  <c r="N126" i="15"/>
  <c r="K126" i="15"/>
  <c r="H126" i="15"/>
  <c r="E126" i="15"/>
  <c r="N125" i="15"/>
  <c r="K125" i="15"/>
  <c r="H125" i="15"/>
  <c r="E125" i="15"/>
  <c r="N124" i="15"/>
  <c r="K124" i="15"/>
  <c r="H124" i="15"/>
  <c r="E124" i="15"/>
  <c r="N123" i="15"/>
  <c r="K123" i="15"/>
  <c r="H123" i="15"/>
  <c r="E123" i="15"/>
  <c r="N122" i="15"/>
  <c r="K122" i="15"/>
  <c r="H122" i="15"/>
  <c r="E122" i="15"/>
  <c r="N121" i="15"/>
  <c r="K121" i="15"/>
  <c r="H121" i="15"/>
  <c r="E121" i="15"/>
  <c r="N120" i="15"/>
  <c r="K120" i="15"/>
  <c r="H120" i="15"/>
  <c r="E120" i="15"/>
  <c r="N119" i="15"/>
  <c r="K119" i="15"/>
  <c r="H119" i="15"/>
  <c r="E119" i="15"/>
  <c r="N118" i="15"/>
  <c r="K118" i="15"/>
  <c r="H118" i="15"/>
  <c r="E118" i="15"/>
  <c r="N117" i="15"/>
  <c r="K117" i="15"/>
  <c r="H117" i="15"/>
  <c r="E117" i="15"/>
  <c r="N116" i="15"/>
  <c r="K116" i="15"/>
  <c r="H116" i="15"/>
  <c r="E116" i="15"/>
  <c r="N115" i="15"/>
  <c r="K115" i="15"/>
  <c r="H115" i="15"/>
  <c r="E115" i="15"/>
  <c r="N114" i="15"/>
  <c r="K114" i="15"/>
  <c r="H114" i="15"/>
  <c r="E114" i="15"/>
  <c r="N113" i="15"/>
  <c r="K113" i="15"/>
  <c r="H113" i="15"/>
  <c r="E113" i="15"/>
  <c r="N112" i="15"/>
  <c r="K112" i="15"/>
  <c r="H112" i="15"/>
  <c r="E112" i="15"/>
  <c r="N111" i="15"/>
  <c r="K111" i="15"/>
  <c r="H111" i="15"/>
  <c r="E111" i="15"/>
  <c r="N110" i="15"/>
  <c r="K110" i="15"/>
  <c r="H110" i="15"/>
  <c r="E110" i="15"/>
  <c r="N109" i="15"/>
  <c r="K109" i="15"/>
  <c r="H109" i="15"/>
  <c r="E109" i="15"/>
  <c r="N108" i="15"/>
  <c r="K108" i="15"/>
  <c r="H108" i="15"/>
  <c r="E108" i="15"/>
  <c r="N107" i="15"/>
  <c r="K107" i="15"/>
  <c r="H107" i="15"/>
  <c r="E107" i="15"/>
  <c r="N106" i="15"/>
  <c r="K106" i="15"/>
  <c r="H106" i="15"/>
  <c r="E106" i="15"/>
  <c r="N105" i="15"/>
  <c r="K105" i="15"/>
  <c r="H105" i="15"/>
  <c r="E105" i="15"/>
  <c r="N104" i="15"/>
  <c r="K104" i="15"/>
  <c r="H104" i="15"/>
  <c r="E104" i="15"/>
  <c r="N103" i="15"/>
  <c r="K103" i="15"/>
  <c r="H103" i="15"/>
  <c r="E103" i="15"/>
  <c r="N102" i="15"/>
  <c r="K102" i="15"/>
  <c r="H102" i="15"/>
  <c r="E102" i="15"/>
  <c r="N101" i="15"/>
  <c r="K101" i="15"/>
  <c r="H101" i="15"/>
  <c r="E101" i="15"/>
  <c r="N100" i="15"/>
  <c r="K100" i="15"/>
  <c r="H100" i="15"/>
  <c r="E100" i="15"/>
  <c r="N99" i="15"/>
  <c r="K99" i="15"/>
  <c r="H99" i="15"/>
  <c r="E99" i="15"/>
  <c r="N98" i="15"/>
  <c r="K98" i="15"/>
  <c r="H98" i="15"/>
  <c r="E98" i="15"/>
  <c r="N97" i="15"/>
  <c r="K97" i="15"/>
  <c r="H97" i="15"/>
  <c r="E97" i="15"/>
  <c r="N96" i="15"/>
  <c r="K96" i="15"/>
  <c r="H96" i="15"/>
  <c r="E96" i="15"/>
  <c r="N95" i="15"/>
  <c r="K95" i="15"/>
  <c r="H95" i="15"/>
  <c r="E95" i="15"/>
  <c r="N94" i="15"/>
  <c r="K94" i="15"/>
  <c r="H94" i="15"/>
  <c r="E94" i="15"/>
  <c r="N93" i="15"/>
  <c r="K93" i="15"/>
  <c r="H93" i="15"/>
  <c r="E93" i="15"/>
  <c r="N92" i="15"/>
  <c r="K92" i="15"/>
  <c r="H92" i="15"/>
  <c r="E92" i="15"/>
  <c r="N91" i="15"/>
  <c r="K91" i="15"/>
  <c r="H91" i="15"/>
  <c r="E91" i="15"/>
  <c r="N90" i="15"/>
  <c r="K90" i="15"/>
  <c r="H90" i="15"/>
  <c r="E90" i="15"/>
  <c r="N89" i="15"/>
  <c r="K89" i="15"/>
  <c r="H89" i="15"/>
  <c r="E89" i="15"/>
  <c r="N88" i="15"/>
  <c r="K88" i="15"/>
  <c r="H88" i="15"/>
  <c r="E88" i="15"/>
  <c r="N87" i="15"/>
  <c r="K87" i="15"/>
  <c r="H87" i="15"/>
  <c r="E87" i="15"/>
  <c r="N86" i="15"/>
  <c r="K86" i="15"/>
  <c r="H86" i="15"/>
  <c r="E86" i="15"/>
  <c r="N85" i="15"/>
  <c r="K85" i="15"/>
  <c r="H85" i="15"/>
  <c r="E85" i="15"/>
  <c r="N84" i="15"/>
  <c r="K84" i="15"/>
  <c r="H84" i="15"/>
  <c r="E84" i="15"/>
  <c r="N83" i="15"/>
  <c r="K83" i="15"/>
  <c r="H83" i="15"/>
  <c r="E83" i="15"/>
  <c r="N82" i="15"/>
  <c r="K82" i="15"/>
  <c r="H82" i="15"/>
  <c r="E82" i="15"/>
  <c r="N81" i="15"/>
  <c r="K81" i="15"/>
  <c r="H81" i="15"/>
  <c r="E81" i="15"/>
  <c r="N80" i="15"/>
  <c r="K80" i="15"/>
  <c r="H80" i="15"/>
  <c r="E80" i="15"/>
  <c r="N79" i="15"/>
  <c r="K79" i="15"/>
  <c r="H79" i="15"/>
  <c r="E79" i="15"/>
  <c r="N78" i="15"/>
  <c r="K78" i="15"/>
  <c r="H78" i="15"/>
  <c r="E78" i="15"/>
  <c r="N77" i="15"/>
  <c r="K77" i="15"/>
  <c r="H77" i="15"/>
  <c r="E77" i="15"/>
  <c r="N76" i="15"/>
  <c r="K76" i="15"/>
  <c r="H76" i="15"/>
  <c r="E76" i="15"/>
  <c r="N75" i="15"/>
  <c r="K75" i="15"/>
  <c r="H75" i="15"/>
  <c r="E75" i="15"/>
  <c r="N74" i="15"/>
  <c r="K74" i="15"/>
  <c r="H74" i="15"/>
  <c r="E74" i="15"/>
  <c r="N73" i="15"/>
  <c r="K73" i="15"/>
  <c r="H73" i="15"/>
  <c r="E73" i="15"/>
  <c r="N72" i="15"/>
  <c r="K72" i="15"/>
  <c r="H72" i="15"/>
  <c r="E72" i="15"/>
  <c r="N71" i="15"/>
  <c r="K71" i="15"/>
  <c r="H71" i="15"/>
  <c r="E71" i="15"/>
  <c r="N70" i="15"/>
  <c r="K70" i="15"/>
  <c r="H70" i="15"/>
  <c r="E70" i="15"/>
  <c r="N69" i="15"/>
  <c r="K69" i="15"/>
  <c r="H69" i="15"/>
  <c r="E69" i="15"/>
  <c r="N68" i="15"/>
  <c r="K68" i="15"/>
  <c r="H68" i="15"/>
  <c r="E68" i="15"/>
  <c r="N67" i="15"/>
  <c r="K67" i="15"/>
  <c r="H67" i="15"/>
  <c r="E67" i="15"/>
  <c r="N66" i="15"/>
  <c r="K66" i="15"/>
  <c r="H66" i="15"/>
  <c r="E66" i="15"/>
  <c r="N65" i="15"/>
  <c r="K65" i="15"/>
  <c r="H65" i="15"/>
  <c r="E65" i="15"/>
  <c r="N64" i="15"/>
  <c r="K64" i="15"/>
  <c r="H64" i="15"/>
  <c r="E64" i="15"/>
  <c r="N63" i="15"/>
  <c r="K63" i="15"/>
  <c r="H63" i="15"/>
  <c r="E63" i="15"/>
  <c r="N62" i="15"/>
  <c r="K62" i="15"/>
  <c r="H62" i="15"/>
  <c r="E62" i="15"/>
  <c r="N61" i="15"/>
  <c r="K61" i="15"/>
  <c r="H61" i="15"/>
  <c r="E61" i="15"/>
  <c r="N60" i="15"/>
  <c r="K60" i="15"/>
  <c r="H60" i="15"/>
  <c r="E60" i="15"/>
  <c r="N59" i="15"/>
  <c r="K59" i="15"/>
  <c r="H59" i="15"/>
  <c r="E59" i="15"/>
  <c r="N58" i="15"/>
  <c r="K58" i="15"/>
  <c r="H58" i="15"/>
  <c r="E58" i="15"/>
  <c r="N57" i="15"/>
  <c r="K57" i="15"/>
  <c r="H57" i="15"/>
  <c r="E57" i="15"/>
  <c r="N56" i="15"/>
  <c r="K56" i="15"/>
  <c r="H56" i="15"/>
  <c r="E56" i="15"/>
  <c r="N55" i="15"/>
  <c r="K55" i="15"/>
  <c r="H55" i="15"/>
  <c r="E55" i="15"/>
  <c r="N54" i="15"/>
  <c r="K54" i="15"/>
  <c r="H54" i="15"/>
  <c r="E54" i="15"/>
  <c r="N53" i="15"/>
  <c r="K53" i="15"/>
  <c r="H53" i="15"/>
  <c r="E53" i="15"/>
  <c r="N52" i="15"/>
  <c r="K52" i="15"/>
  <c r="H52" i="15"/>
  <c r="E52" i="15"/>
  <c r="N51" i="15"/>
  <c r="K51" i="15"/>
  <c r="H51" i="15"/>
  <c r="E51" i="15"/>
  <c r="N50" i="15"/>
  <c r="K50" i="15"/>
  <c r="H50" i="15"/>
  <c r="E50" i="15"/>
  <c r="N49" i="15"/>
  <c r="K49" i="15"/>
  <c r="H49" i="15"/>
  <c r="E49" i="15"/>
  <c r="N48" i="15"/>
  <c r="K48" i="15"/>
  <c r="H48" i="15"/>
  <c r="E48" i="15"/>
  <c r="N47" i="15"/>
  <c r="K47" i="15"/>
  <c r="H47" i="15"/>
  <c r="E47" i="15"/>
  <c r="N46" i="15"/>
  <c r="K46" i="15"/>
  <c r="H46" i="15"/>
  <c r="E46" i="15"/>
  <c r="N45" i="15"/>
  <c r="K45" i="15"/>
  <c r="H45" i="15"/>
  <c r="E45" i="15"/>
  <c r="N44" i="15"/>
  <c r="K44" i="15"/>
  <c r="H44" i="15"/>
  <c r="E44" i="15"/>
  <c r="N43" i="15"/>
  <c r="K43" i="15"/>
  <c r="H43" i="15"/>
  <c r="E43" i="15"/>
  <c r="N42" i="15"/>
  <c r="K42" i="15"/>
  <c r="H42" i="15"/>
  <c r="E42" i="15"/>
  <c r="N41" i="15"/>
  <c r="K41" i="15"/>
  <c r="H41" i="15"/>
  <c r="E41" i="15"/>
  <c r="N40" i="15"/>
  <c r="K40" i="15"/>
  <c r="H40" i="15"/>
  <c r="E40" i="15"/>
  <c r="N39" i="15"/>
  <c r="K39" i="15"/>
  <c r="H39" i="15"/>
  <c r="E39" i="15"/>
  <c r="N38" i="15"/>
  <c r="K38" i="15"/>
  <c r="H38" i="15"/>
  <c r="E38" i="15"/>
  <c r="N37" i="15"/>
  <c r="K37" i="15"/>
  <c r="H37" i="15"/>
  <c r="E37" i="15"/>
  <c r="N36" i="15"/>
  <c r="K36" i="15"/>
  <c r="H36" i="15"/>
  <c r="E36" i="15"/>
  <c r="N35" i="15"/>
  <c r="K35" i="15"/>
  <c r="H35" i="15"/>
  <c r="E35" i="15"/>
  <c r="N34" i="15"/>
  <c r="K34" i="15"/>
  <c r="H34" i="15"/>
  <c r="E34" i="15"/>
  <c r="N33" i="15"/>
  <c r="K33" i="15"/>
  <c r="H33" i="15"/>
  <c r="E33" i="15"/>
  <c r="N32" i="15"/>
  <c r="K32" i="15"/>
  <c r="H32" i="15"/>
  <c r="E32" i="15"/>
  <c r="N31" i="15"/>
  <c r="K31" i="15"/>
  <c r="H31" i="15"/>
  <c r="E31" i="15"/>
  <c r="N30" i="15"/>
  <c r="K30" i="15"/>
  <c r="H30" i="15"/>
  <c r="E30" i="15"/>
  <c r="N29" i="15"/>
  <c r="K29" i="15"/>
  <c r="H29" i="15"/>
  <c r="E29" i="15"/>
  <c r="N28" i="15"/>
  <c r="K28" i="15"/>
  <c r="H28" i="15"/>
  <c r="E28" i="15"/>
  <c r="N27" i="15"/>
  <c r="K27" i="15"/>
  <c r="H27" i="15"/>
  <c r="E27" i="15"/>
  <c r="N26" i="15"/>
  <c r="K26" i="15"/>
  <c r="H26" i="15"/>
  <c r="E26" i="15"/>
  <c r="N25" i="15"/>
  <c r="K25" i="15"/>
  <c r="H25" i="15"/>
  <c r="E25" i="15"/>
  <c r="N24" i="15"/>
  <c r="K24" i="15"/>
  <c r="H24" i="15"/>
  <c r="E24" i="15"/>
  <c r="N23" i="15"/>
  <c r="K23" i="15"/>
  <c r="H23" i="15"/>
  <c r="E23" i="15"/>
  <c r="N22" i="15"/>
  <c r="K22" i="15"/>
  <c r="H22" i="15"/>
  <c r="E22" i="15"/>
  <c r="N21" i="15"/>
  <c r="K21" i="15"/>
  <c r="H21" i="15"/>
  <c r="E21" i="15"/>
  <c r="N20" i="15"/>
  <c r="K20" i="15"/>
  <c r="H20" i="15"/>
  <c r="E20" i="15"/>
  <c r="N19" i="15"/>
  <c r="K19" i="15"/>
  <c r="H19" i="15"/>
  <c r="E19" i="15"/>
  <c r="N18" i="15"/>
  <c r="K18" i="15"/>
  <c r="H18" i="15"/>
  <c r="E18" i="15"/>
  <c r="N17" i="15"/>
  <c r="K17" i="15"/>
  <c r="H17" i="15"/>
  <c r="E17" i="15"/>
  <c r="N16" i="15"/>
  <c r="K16" i="15"/>
  <c r="H16" i="15"/>
  <c r="E16" i="15"/>
  <c r="N15" i="15"/>
  <c r="K15" i="15"/>
  <c r="H15" i="15"/>
  <c r="E15" i="15"/>
  <c r="N14" i="15"/>
  <c r="K14" i="15"/>
  <c r="H14" i="15"/>
  <c r="E14" i="15"/>
  <c r="N13" i="15"/>
  <c r="K13" i="15"/>
  <c r="H13" i="15"/>
  <c r="E13" i="15"/>
  <c r="N12" i="15"/>
  <c r="K12" i="15"/>
  <c r="H12" i="15"/>
  <c r="E12" i="15"/>
  <c r="N11" i="15"/>
  <c r="K11" i="15"/>
  <c r="H11" i="15"/>
  <c r="E11" i="15"/>
  <c r="N10" i="15"/>
  <c r="K10" i="15"/>
  <c r="H10" i="15"/>
  <c r="E10" i="15"/>
  <c r="N703" i="15"/>
  <c r="K703" i="15"/>
  <c r="H703" i="15"/>
  <c r="E703" i="15"/>
  <c r="N702" i="15"/>
  <c r="K702" i="15"/>
  <c r="H702" i="15"/>
  <c r="E702" i="15"/>
  <c r="N701" i="15"/>
  <c r="K701" i="15"/>
  <c r="H701" i="15"/>
  <c r="E701" i="15"/>
  <c r="N700" i="15"/>
  <c r="K700" i="15"/>
  <c r="H700" i="15"/>
  <c r="E700" i="15"/>
  <c r="N699" i="15"/>
  <c r="K699" i="15"/>
  <c r="H699" i="15"/>
  <c r="E699" i="15"/>
  <c r="N698" i="15"/>
  <c r="K698" i="15"/>
  <c r="H698" i="15"/>
  <c r="E698" i="15"/>
  <c r="N697" i="15"/>
  <c r="K697" i="15"/>
  <c r="H697" i="15"/>
  <c r="E697" i="15"/>
  <c r="N696" i="15"/>
  <c r="K696" i="15"/>
  <c r="H696" i="15"/>
  <c r="E696" i="15"/>
  <c r="N695" i="15"/>
  <c r="K695" i="15"/>
  <c r="H695" i="15"/>
  <c r="E695" i="15"/>
  <c r="N694" i="15"/>
  <c r="K694" i="15"/>
  <c r="H694" i="15"/>
  <c r="E694" i="15"/>
  <c r="N693" i="15"/>
  <c r="K693" i="15"/>
  <c r="H693" i="15"/>
  <c r="E693" i="15"/>
  <c r="N692" i="15"/>
  <c r="K692" i="15"/>
  <c r="H692" i="15"/>
  <c r="E692" i="15"/>
  <c r="N691" i="15"/>
  <c r="K691" i="15"/>
  <c r="H691" i="15"/>
  <c r="E691" i="15"/>
  <c r="N690" i="15"/>
  <c r="K690" i="15"/>
  <c r="H690" i="15"/>
  <c r="E690" i="15"/>
  <c r="N689" i="15"/>
  <c r="K689" i="15"/>
  <c r="H689" i="15"/>
  <c r="E689" i="15"/>
  <c r="N688" i="15"/>
  <c r="K688" i="15"/>
  <c r="H688" i="15"/>
  <c r="E688" i="15"/>
  <c r="N687" i="15"/>
  <c r="K687" i="15"/>
  <c r="H687" i="15"/>
  <c r="E687" i="15"/>
  <c r="N686" i="15"/>
  <c r="K686" i="15"/>
  <c r="H686" i="15"/>
  <c r="E686" i="15"/>
  <c r="N685" i="15"/>
  <c r="K685" i="15"/>
  <c r="H685" i="15"/>
  <c r="E685" i="15"/>
  <c r="N684" i="15"/>
  <c r="K684" i="15"/>
  <c r="H684" i="15"/>
  <c r="E684" i="15"/>
  <c r="N683" i="15"/>
  <c r="K683" i="15"/>
  <c r="H683" i="15"/>
  <c r="E683" i="15"/>
  <c r="N682" i="15"/>
  <c r="K682" i="15"/>
  <c r="H682" i="15"/>
  <c r="E682" i="15"/>
  <c r="N681" i="15"/>
  <c r="K681" i="15"/>
  <c r="H681" i="15"/>
  <c r="E681" i="15"/>
  <c r="N680" i="15"/>
  <c r="K680" i="15"/>
  <c r="H680" i="15"/>
  <c r="E680" i="15"/>
  <c r="N679" i="15"/>
  <c r="K679" i="15"/>
  <c r="H679" i="15"/>
  <c r="E679" i="15"/>
  <c r="N678" i="15"/>
  <c r="K678" i="15"/>
  <c r="H678" i="15"/>
  <c r="E678" i="15"/>
  <c r="N677" i="15"/>
  <c r="K677" i="15"/>
  <c r="H677" i="15"/>
  <c r="E677" i="15"/>
  <c r="N676" i="15"/>
  <c r="K676" i="15"/>
  <c r="H676" i="15"/>
  <c r="E676" i="15"/>
  <c r="N675" i="15"/>
  <c r="K675" i="15"/>
  <c r="H675" i="15"/>
  <c r="E675" i="15"/>
  <c r="N674" i="15"/>
  <c r="K674" i="15"/>
  <c r="H674" i="15"/>
  <c r="E674" i="15"/>
  <c r="N673" i="15"/>
  <c r="K673" i="15"/>
  <c r="H673" i="15"/>
  <c r="E673" i="15"/>
  <c r="N672" i="15"/>
  <c r="K672" i="15"/>
  <c r="H672" i="15"/>
  <c r="E672" i="15"/>
  <c r="N671" i="15"/>
  <c r="K671" i="15"/>
  <c r="H671" i="15"/>
  <c r="E671" i="15"/>
  <c r="N670" i="15"/>
  <c r="K670" i="15"/>
  <c r="H670" i="15"/>
  <c r="E670" i="15"/>
  <c r="N669" i="15"/>
  <c r="K669" i="15"/>
  <c r="H669" i="15"/>
  <c r="E669" i="15"/>
  <c r="N668" i="15"/>
  <c r="K668" i="15"/>
  <c r="H668" i="15"/>
  <c r="E668" i="15"/>
  <c r="N667" i="15"/>
  <c r="K667" i="15"/>
  <c r="H667" i="15"/>
  <c r="E667" i="15"/>
  <c r="N666" i="15"/>
  <c r="K666" i="15"/>
  <c r="H666" i="15"/>
  <c r="E666" i="15"/>
  <c r="N665" i="15"/>
  <c r="K665" i="15"/>
  <c r="H665" i="15"/>
  <c r="E665" i="15"/>
  <c r="N664" i="15"/>
  <c r="K664" i="15"/>
  <c r="H664" i="15"/>
  <c r="E664" i="15"/>
  <c r="N663" i="15"/>
  <c r="K663" i="15"/>
  <c r="H663" i="15"/>
  <c r="E663" i="15"/>
  <c r="N662" i="15"/>
  <c r="K662" i="15"/>
  <c r="H662" i="15"/>
  <c r="E662" i="15"/>
  <c r="N661" i="15"/>
  <c r="K661" i="15"/>
  <c r="H661" i="15"/>
  <c r="E661" i="15"/>
  <c r="N660" i="15"/>
  <c r="K660" i="15"/>
  <c r="H660" i="15"/>
  <c r="E660" i="15"/>
  <c r="N659" i="15"/>
  <c r="K659" i="15"/>
  <c r="H659" i="15"/>
  <c r="E659" i="15"/>
  <c r="N658" i="15"/>
  <c r="K658" i="15"/>
  <c r="H658" i="15"/>
  <c r="E658" i="15"/>
  <c r="N657" i="15"/>
  <c r="K657" i="15"/>
  <c r="H657" i="15"/>
  <c r="E657" i="15"/>
  <c r="N656" i="15"/>
  <c r="K656" i="15"/>
  <c r="H656" i="15"/>
  <c r="E656" i="15"/>
  <c r="N655" i="15"/>
  <c r="K655" i="15"/>
  <c r="H655" i="15"/>
  <c r="E655" i="15"/>
  <c r="N654" i="15"/>
  <c r="K654" i="15"/>
  <c r="H654" i="15"/>
  <c r="E654" i="15"/>
  <c r="N653" i="15"/>
  <c r="K653" i="15"/>
  <c r="H653" i="15"/>
  <c r="E653" i="15"/>
  <c r="N652" i="15"/>
  <c r="K652" i="15"/>
  <c r="H652" i="15"/>
  <c r="E652" i="15"/>
  <c r="N651" i="15"/>
  <c r="K651" i="15"/>
  <c r="H651" i="15"/>
  <c r="E651" i="15"/>
  <c r="N650" i="15"/>
  <c r="K650" i="15"/>
  <c r="H650" i="15"/>
  <c r="E650" i="15"/>
  <c r="N649" i="15"/>
  <c r="K649" i="15"/>
  <c r="H649" i="15"/>
  <c r="E649" i="15"/>
  <c r="N648" i="15"/>
  <c r="K648" i="15"/>
  <c r="H648" i="15"/>
  <c r="E648" i="15"/>
  <c r="N647" i="15"/>
  <c r="K647" i="15"/>
  <c r="H647" i="15"/>
  <c r="E647" i="15"/>
  <c r="N646" i="15"/>
  <c r="K646" i="15"/>
  <c r="H646" i="15"/>
  <c r="E646" i="15"/>
  <c r="N645" i="15"/>
  <c r="K645" i="15"/>
  <c r="H645" i="15"/>
  <c r="E645" i="15"/>
  <c r="N644" i="15"/>
  <c r="K644" i="15"/>
  <c r="H644" i="15"/>
  <c r="E644" i="15"/>
  <c r="N643" i="15"/>
  <c r="K643" i="15"/>
  <c r="H643" i="15"/>
  <c r="E643" i="15"/>
  <c r="N642" i="15"/>
  <c r="K642" i="15"/>
  <c r="H642" i="15"/>
  <c r="E642" i="15"/>
  <c r="N641" i="15"/>
  <c r="K641" i="15"/>
  <c r="H641" i="15"/>
  <c r="E641" i="15"/>
  <c r="N640" i="15"/>
  <c r="K640" i="15"/>
  <c r="H640" i="15"/>
  <c r="E640" i="15"/>
  <c r="N639" i="15"/>
  <c r="K639" i="15"/>
  <c r="H639" i="15"/>
  <c r="E639" i="15"/>
  <c r="N638" i="15"/>
  <c r="K638" i="15"/>
  <c r="H638" i="15"/>
  <c r="E638" i="15"/>
  <c r="N637" i="15"/>
  <c r="K637" i="15"/>
  <c r="H637" i="15"/>
  <c r="E637" i="15"/>
  <c r="N636" i="15"/>
  <c r="K636" i="15"/>
  <c r="H636" i="15"/>
  <c r="E636" i="15"/>
  <c r="N635" i="15"/>
  <c r="K635" i="15"/>
  <c r="H635" i="15"/>
  <c r="E635" i="15"/>
  <c r="N634" i="15"/>
  <c r="K634" i="15"/>
  <c r="H634" i="15"/>
  <c r="E634" i="15"/>
  <c r="N633" i="15"/>
  <c r="K633" i="15"/>
  <c r="H633" i="15"/>
  <c r="E633" i="15"/>
  <c r="N632" i="15"/>
  <c r="K632" i="15"/>
  <c r="H632" i="15"/>
  <c r="E632" i="15"/>
  <c r="N631" i="15"/>
  <c r="K631" i="15"/>
  <c r="H631" i="15"/>
  <c r="E631" i="15"/>
  <c r="N630" i="15"/>
  <c r="K630" i="15"/>
  <c r="H630" i="15"/>
  <c r="E630" i="15"/>
  <c r="N629" i="15"/>
  <c r="K629" i="15"/>
  <c r="H629" i="15"/>
  <c r="E629" i="15"/>
  <c r="N628" i="15"/>
  <c r="K628" i="15"/>
  <c r="H628" i="15"/>
  <c r="E628" i="15"/>
  <c r="N627" i="15"/>
  <c r="K627" i="15"/>
  <c r="H627" i="15"/>
  <c r="E627" i="15"/>
  <c r="N626" i="15"/>
  <c r="K626" i="15"/>
  <c r="H626" i="15"/>
  <c r="E626" i="15"/>
  <c r="N625" i="15"/>
  <c r="K625" i="15"/>
  <c r="H625" i="15"/>
  <c r="E625" i="15"/>
  <c r="N624" i="15"/>
  <c r="K624" i="15"/>
  <c r="H624" i="15"/>
  <c r="E624" i="15"/>
  <c r="N623" i="15"/>
  <c r="K623" i="15"/>
  <c r="H623" i="15"/>
  <c r="E623" i="15"/>
  <c r="N622" i="15"/>
  <c r="K622" i="15"/>
  <c r="H622" i="15"/>
  <c r="E622" i="15"/>
  <c r="N621" i="15"/>
  <c r="K621" i="15"/>
  <c r="H621" i="15"/>
  <c r="E621" i="15"/>
  <c r="N620" i="15"/>
  <c r="K620" i="15"/>
  <c r="H620" i="15"/>
  <c r="E620" i="15"/>
  <c r="N619" i="15"/>
  <c r="K619" i="15"/>
  <c r="H619" i="15"/>
  <c r="E619" i="15"/>
  <c r="N618" i="15"/>
  <c r="K618" i="15"/>
  <c r="H618" i="15"/>
  <c r="E618" i="15"/>
  <c r="N617" i="15"/>
  <c r="K617" i="15"/>
  <c r="H617" i="15"/>
  <c r="E617" i="15"/>
  <c r="N616" i="15"/>
  <c r="K616" i="15"/>
  <c r="H616" i="15"/>
  <c r="E616" i="15"/>
  <c r="N615" i="15"/>
  <c r="K615" i="15"/>
  <c r="H615" i="15"/>
  <c r="E615" i="15"/>
  <c r="N614" i="15"/>
  <c r="K614" i="15"/>
  <c r="H614" i="15"/>
  <c r="E614" i="15"/>
  <c r="N613" i="15"/>
  <c r="K613" i="15"/>
  <c r="H613" i="15"/>
  <c r="E613" i="15"/>
  <c r="N612" i="15"/>
  <c r="K612" i="15"/>
  <c r="H612" i="15"/>
  <c r="E612" i="15"/>
  <c r="N611" i="15"/>
  <c r="K611" i="15"/>
  <c r="H611" i="15"/>
  <c r="E611" i="15"/>
  <c r="N610" i="15"/>
  <c r="K610" i="15"/>
  <c r="H610" i="15"/>
  <c r="E610" i="15"/>
  <c r="O41" i="15" l="1"/>
  <c r="O47" i="15"/>
  <c r="O54" i="15"/>
  <c r="O57" i="15"/>
  <c r="O62" i="15"/>
  <c r="O65" i="15"/>
  <c r="O73" i="15"/>
  <c r="O79" i="15"/>
  <c r="O86" i="15"/>
  <c r="O94" i="15"/>
  <c r="O97" i="15"/>
  <c r="O102" i="15"/>
  <c r="O103" i="15"/>
  <c r="O111" i="15"/>
  <c r="O119" i="15"/>
  <c r="O126" i="15"/>
  <c r="O129" i="15"/>
  <c r="O134" i="15"/>
  <c r="O135" i="15"/>
  <c r="O137" i="15"/>
  <c r="O142" i="15"/>
  <c r="O143" i="15"/>
  <c r="O145" i="15"/>
  <c r="O150" i="15"/>
  <c r="O151" i="15"/>
  <c r="O153" i="15"/>
  <c r="O158" i="15"/>
  <c r="O159" i="15"/>
  <c r="O161" i="15"/>
  <c r="O166" i="15"/>
  <c r="O167" i="15"/>
  <c r="O169" i="15"/>
  <c r="O175" i="15"/>
  <c r="O177" i="15"/>
  <c r="O181" i="15"/>
  <c r="O229" i="15"/>
  <c r="O230" i="15"/>
  <c r="O232" i="15"/>
  <c r="O235" i="15"/>
  <c r="O237" i="15"/>
  <c r="O293" i="15"/>
  <c r="O294" i="15"/>
  <c r="O296" i="15"/>
  <c r="O299" i="15"/>
  <c r="O301" i="15"/>
  <c r="O302" i="15"/>
  <c r="O365" i="15"/>
  <c r="O366" i="15"/>
  <c r="O427" i="15"/>
  <c r="O429" i="15"/>
  <c r="O430" i="15"/>
  <c r="O46" i="15"/>
  <c r="O49" i="15"/>
  <c r="O55" i="15"/>
  <c r="O63" i="15"/>
  <c r="O78" i="15"/>
  <c r="O81" i="15"/>
  <c r="O87" i="15"/>
  <c r="O89" i="15"/>
  <c r="O95" i="15"/>
  <c r="O105" i="15"/>
  <c r="O110" i="15"/>
  <c r="O113" i="15"/>
  <c r="O118" i="15"/>
  <c r="O121" i="15"/>
  <c r="O127" i="15"/>
  <c r="O174" i="15"/>
  <c r="O610" i="15"/>
  <c r="O612" i="15"/>
  <c r="O614" i="15"/>
  <c r="O616" i="15"/>
  <c r="O618" i="15"/>
  <c r="O467" i="15"/>
  <c r="O591" i="15"/>
  <c r="O595" i="15"/>
  <c r="O625" i="15"/>
  <c r="O629" i="15"/>
  <c r="O635" i="15"/>
  <c r="O641" i="15"/>
  <c r="O645" i="15"/>
  <c r="O651" i="15"/>
  <c r="O653" i="15"/>
  <c r="O655" i="15"/>
  <c r="O657" i="15"/>
  <c r="O659" i="15"/>
  <c r="O661" i="15"/>
  <c r="O663" i="15"/>
  <c r="O665" i="15"/>
  <c r="O667" i="15"/>
  <c r="O669" i="15"/>
  <c r="O196" i="15"/>
  <c r="O204" i="15"/>
  <c r="O212" i="15"/>
  <c r="O220" i="15"/>
  <c r="O244" i="15"/>
  <c r="O252" i="15"/>
  <c r="O260" i="15"/>
  <c r="O268" i="15"/>
  <c r="O276" i="15"/>
  <c r="O284" i="15"/>
  <c r="O324" i="15"/>
  <c r="O332" i="15"/>
  <c r="O340" i="15"/>
  <c r="O348" i="15"/>
  <c r="O388" i="15"/>
  <c r="O396" i="15"/>
  <c r="O404" i="15"/>
  <c r="O412" i="15"/>
  <c r="O420" i="15"/>
  <c r="O627" i="15"/>
  <c r="O631" i="15"/>
  <c r="O633" i="15"/>
  <c r="O637" i="15"/>
  <c r="O639" i="15"/>
  <c r="O643" i="15"/>
  <c r="O647" i="15"/>
  <c r="O649" i="15"/>
  <c r="O624" i="15"/>
  <c r="O670" i="15"/>
  <c r="O39" i="15"/>
  <c r="O184" i="15"/>
  <c r="O305" i="15"/>
  <c r="O307" i="15"/>
  <c r="O311" i="15"/>
  <c r="O369" i="15"/>
  <c r="O371" i="15"/>
  <c r="O375" i="15"/>
  <c r="O433" i="15"/>
  <c r="O435" i="15"/>
  <c r="O439" i="15"/>
  <c r="O492" i="15"/>
  <c r="O532" i="15"/>
  <c r="O548" i="15"/>
  <c r="O622" i="15"/>
  <c r="O671" i="15"/>
  <c r="O677" i="15"/>
  <c r="O681" i="15"/>
  <c r="O685" i="15"/>
  <c r="O689" i="15"/>
  <c r="O693" i="15"/>
  <c r="O697" i="15"/>
  <c r="O703" i="15"/>
  <c r="O13" i="15"/>
  <c r="O21" i="15"/>
  <c r="O37" i="15"/>
  <c r="O185" i="15"/>
  <c r="O188" i="15"/>
  <c r="O368" i="15"/>
  <c r="O373" i="15"/>
  <c r="O376" i="15"/>
  <c r="O379" i="15"/>
  <c r="O382" i="15"/>
  <c r="O385" i="15"/>
  <c r="O391" i="15"/>
  <c r="O407" i="15"/>
  <c r="O611" i="15"/>
  <c r="O613" i="15"/>
  <c r="O615" i="15"/>
  <c r="O617" i="15"/>
  <c r="O626" i="15"/>
  <c r="O628" i="15"/>
  <c r="O630" i="15"/>
  <c r="O632" i="15"/>
  <c r="O634" i="15"/>
  <c r="O636" i="15"/>
  <c r="O638" i="15"/>
  <c r="O640" i="15"/>
  <c r="O642" i="15"/>
  <c r="O644" i="15"/>
  <c r="O646" i="15"/>
  <c r="O648" i="15"/>
  <c r="O650" i="15"/>
  <c r="O652" i="15"/>
  <c r="O654" i="15"/>
  <c r="O656" i="15"/>
  <c r="O658" i="15"/>
  <c r="O660" i="15"/>
  <c r="O662" i="15"/>
  <c r="O664" i="15"/>
  <c r="O666" i="15"/>
  <c r="O668" i="15"/>
  <c r="O12" i="15"/>
  <c r="O20" i="15"/>
  <c r="O28" i="15"/>
  <c r="O36" i="15"/>
  <c r="O45" i="15"/>
  <c r="O51" i="15"/>
  <c r="O53" i="15"/>
  <c r="O61" i="15"/>
  <c r="O69" i="15"/>
  <c r="O620" i="15"/>
  <c r="O673" i="15"/>
  <c r="O675" i="15"/>
  <c r="O679" i="15"/>
  <c r="O683" i="15"/>
  <c r="O687" i="15"/>
  <c r="O691" i="15"/>
  <c r="O695" i="15"/>
  <c r="O699" i="15"/>
  <c r="O701" i="15"/>
  <c r="O19" i="15"/>
  <c r="O29" i="15"/>
  <c r="O35" i="15"/>
  <c r="O183" i="15"/>
  <c r="O193" i="15"/>
  <c r="O195" i="15"/>
  <c r="O199" i="15"/>
  <c r="O374" i="15"/>
  <c r="O381" i="15"/>
  <c r="O387" i="15"/>
  <c r="O401" i="15"/>
  <c r="O403" i="15"/>
  <c r="O424" i="15"/>
  <c r="O619" i="15"/>
  <c r="O621" i="15"/>
  <c r="O623" i="15"/>
  <c r="O672" i="15"/>
  <c r="O674" i="15"/>
  <c r="O676" i="15"/>
  <c r="O678" i="15"/>
  <c r="O680" i="15"/>
  <c r="O682" i="15"/>
  <c r="O684" i="15"/>
  <c r="O686" i="15"/>
  <c r="O688" i="15"/>
  <c r="O690" i="15"/>
  <c r="O692" i="15"/>
  <c r="O694" i="15"/>
  <c r="O696" i="15"/>
  <c r="O698" i="15"/>
  <c r="O700" i="15"/>
  <c r="O702" i="15"/>
  <c r="O14" i="15"/>
  <c r="O15" i="15"/>
  <c r="O17" i="15"/>
  <c r="O22" i="15"/>
  <c r="O23" i="15"/>
  <c r="O25" i="15"/>
  <c r="O30" i="15"/>
  <c r="O31" i="15"/>
  <c r="O33" i="15"/>
  <c r="O38" i="15"/>
  <c r="O44" i="15"/>
  <c r="O52" i="15"/>
  <c r="O60" i="15"/>
  <c r="O66" i="15"/>
  <c r="O68" i="15"/>
  <c r="O71" i="15"/>
  <c r="O224" i="15"/>
  <c r="O238" i="15"/>
  <c r="O241" i="15"/>
  <c r="O243" i="15"/>
  <c r="O247" i="15"/>
  <c r="O483" i="15"/>
  <c r="O491" i="15"/>
  <c r="O493" i="15"/>
  <c r="O495" i="15"/>
  <c r="O497" i="15"/>
  <c r="O500" i="15"/>
  <c r="O77" i="15"/>
  <c r="O85" i="15"/>
  <c r="O93" i="15"/>
  <c r="O99" i="15"/>
  <c r="O101" i="15"/>
  <c r="O109" i="15"/>
  <c r="O117" i="15"/>
  <c r="O125" i="15"/>
  <c r="O131" i="15"/>
  <c r="O133" i="15"/>
  <c r="O141" i="15"/>
  <c r="O149" i="15"/>
  <c r="O157" i="15"/>
  <c r="O163" i="15"/>
  <c r="O165" i="15"/>
  <c r="O173" i="15"/>
  <c r="O187" i="15"/>
  <c r="O189" i="15"/>
  <c r="O190" i="15"/>
  <c r="O197" i="15"/>
  <c r="O198" i="15"/>
  <c r="O200" i="15"/>
  <c r="O203" i="15"/>
  <c r="O205" i="15"/>
  <c r="O206" i="15"/>
  <c r="O209" i="15"/>
  <c r="O211" i="15"/>
  <c r="O215" i="15"/>
  <c r="O228" i="15"/>
  <c r="O236" i="15"/>
  <c r="O240" i="15"/>
  <c r="O245" i="15"/>
  <c r="O356" i="15"/>
  <c r="O70" i="15"/>
  <c r="O72" i="15"/>
  <c r="O74" i="15"/>
  <c r="O76" i="15"/>
  <c r="O80" i="15"/>
  <c r="O84" i="15"/>
  <c r="O88" i="15"/>
  <c r="O92" i="15"/>
  <c r="O96" i="15"/>
  <c r="O100" i="15"/>
  <c r="O104" i="15"/>
  <c r="O106" i="15"/>
  <c r="O108" i="15"/>
  <c r="O112" i="15"/>
  <c r="O116" i="15"/>
  <c r="O120" i="15"/>
  <c r="O124" i="15"/>
  <c r="O128" i="15"/>
  <c r="O132" i="15"/>
  <c r="O136" i="15"/>
  <c r="O138" i="15"/>
  <c r="O140" i="15"/>
  <c r="O144" i="15"/>
  <c r="O148" i="15"/>
  <c r="O152" i="15"/>
  <c r="O156" i="15"/>
  <c r="O160" i="15"/>
  <c r="O164" i="15"/>
  <c r="O168" i="15"/>
  <c r="O170" i="15"/>
  <c r="O172" i="15"/>
  <c r="O176" i="15"/>
  <c r="O180" i="15"/>
  <c r="O192" i="15"/>
  <c r="O208" i="15"/>
  <c r="O213" i="15"/>
  <c r="O214" i="15"/>
  <c r="O216" i="15"/>
  <c r="O219" i="15"/>
  <c r="O221" i="15"/>
  <c r="O222" i="15"/>
  <c r="O225" i="15"/>
  <c r="O227" i="15"/>
  <c r="O231" i="15"/>
  <c r="O272" i="15"/>
  <c r="O288" i="15"/>
  <c r="O304" i="15"/>
  <c r="O309" i="15"/>
  <c r="O310" i="15"/>
  <c r="O312" i="15"/>
  <c r="O315" i="15"/>
  <c r="O317" i="15"/>
  <c r="O318" i="15"/>
  <c r="O321" i="15"/>
  <c r="O323" i="15"/>
  <c r="O327" i="15"/>
  <c r="O337" i="15"/>
  <c r="O339" i="15"/>
  <c r="O343" i="15"/>
  <c r="O363" i="15"/>
  <c r="O432" i="15"/>
  <c r="O437" i="15"/>
  <c r="O442" i="15"/>
  <c r="O443" i="15"/>
  <c r="O451" i="15"/>
  <c r="O453" i="15"/>
  <c r="O527" i="15"/>
  <c r="O531" i="15"/>
  <c r="O533" i="15"/>
  <c r="O535" i="15"/>
  <c r="O537" i="15"/>
  <c r="O539" i="15"/>
  <c r="O541" i="15"/>
  <c r="O543" i="15"/>
  <c r="O545" i="15"/>
  <c r="O549" i="15"/>
  <c r="O551" i="15"/>
  <c r="O553" i="15"/>
  <c r="O556" i="15"/>
  <c r="O564" i="15"/>
  <c r="O246" i="15"/>
  <c r="O248" i="15"/>
  <c r="O251" i="15"/>
  <c r="O253" i="15"/>
  <c r="O254" i="15"/>
  <c r="O257" i="15"/>
  <c r="O259" i="15"/>
  <c r="O263" i="15"/>
  <c r="O273" i="15"/>
  <c r="O275" i="15"/>
  <c r="O279" i="15"/>
  <c r="O292" i="15"/>
  <c r="O300" i="15"/>
  <c r="O320" i="15"/>
  <c r="O325" i="15"/>
  <c r="O326" i="15"/>
  <c r="O328" i="15"/>
  <c r="O331" i="15"/>
  <c r="O333" i="15"/>
  <c r="O334" i="15"/>
  <c r="O341" i="15"/>
  <c r="O342" i="15"/>
  <c r="O344" i="15"/>
  <c r="O347" i="15"/>
  <c r="O349" i="15"/>
  <c r="O350" i="15"/>
  <c r="O353" i="15"/>
  <c r="O355" i="15"/>
  <c r="O359" i="15"/>
  <c r="O364" i="15"/>
  <c r="O384" i="15"/>
  <c r="O389" i="15"/>
  <c r="O390" i="15"/>
  <c r="O392" i="15"/>
  <c r="O395" i="15"/>
  <c r="O397" i="15"/>
  <c r="O398" i="15"/>
  <c r="O405" i="15"/>
  <c r="O406" i="15"/>
  <c r="O408" i="15"/>
  <c r="O411" i="15"/>
  <c r="O413" i="15"/>
  <c r="O414" i="15"/>
  <c r="O417" i="15"/>
  <c r="O419" i="15"/>
  <c r="O423" i="15"/>
  <c r="O428" i="15"/>
  <c r="O441" i="15"/>
  <c r="O445" i="15"/>
  <c r="O447" i="15"/>
  <c r="O449" i="15"/>
  <c r="O455" i="15"/>
  <c r="O457" i="15"/>
  <c r="O459" i="15"/>
  <c r="O461" i="15"/>
  <c r="O464" i="15"/>
  <c r="O499" i="15"/>
  <c r="O501" i="15"/>
  <c r="O503" i="15"/>
  <c r="O505" i="15"/>
  <c r="O507" i="15"/>
  <c r="O509" i="15"/>
  <c r="O511" i="15"/>
  <c r="O513" i="15"/>
  <c r="O516" i="15"/>
  <c r="O547" i="15"/>
  <c r="O555" i="15"/>
  <c r="O557" i="15"/>
  <c r="O559" i="15"/>
  <c r="O561" i="15"/>
  <c r="O565" i="15"/>
  <c r="O567" i="15"/>
  <c r="O569" i="15"/>
  <c r="O571" i="15"/>
  <c r="O573" i="15"/>
  <c r="O575" i="15"/>
  <c r="O577" i="15"/>
  <c r="O580" i="15"/>
  <c r="O592" i="15"/>
  <c r="O256" i="15"/>
  <c r="O261" i="15"/>
  <c r="O262" i="15"/>
  <c r="O264" i="15"/>
  <c r="O267" i="15"/>
  <c r="O269" i="15"/>
  <c r="O270" i="15"/>
  <c r="O277" i="15"/>
  <c r="O278" i="15"/>
  <c r="O280" i="15"/>
  <c r="O283" i="15"/>
  <c r="O285" i="15"/>
  <c r="O286" i="15"/>
  <c r="O289" i="15"/>
  <c r="O291" i="15"/>
  <c r="O295" i="15"/>
  <c r="O308" i="15"/>
  <c r="O316" i="15"/>
  <c r="O336" i="15"/>
  <c r="O352" i="15"/>
  <c r="O357" i="15"/>
  <c r="O358" i="15"/>
  <c r="O360" i="15"/>
  <c r="O372" i="15"/>
  <c r="O380" i="15"/>
  <c r="O400" i="15"/>
  <c r="O416" i="15"/>
  <c r="O421" i="15"/>
  <c r="O422" i="15"/>
  <c r="O436" i="15"/>
  <c r="O463" i="15"/>
  <c r="O465" i="15"/>
  <c r="O468" i="15"/>
  <c r="O484" i="15"/>
  <c r="O515" i="15"/>
  <c r="O517" i="15"/>
  <c r="O519" i="15"/>
  <c r="O521" i="15"/>
  <c r="O523" i="15"/>
  <c r="O525" i="15"/>
  <c r="O528" i="15"/>
  <c r="O563" i="15"/>
  <c r="O579" i="15"/>
  <c r="O581" i="15"/>
  <c r="O583" i="15"/>
  <c r="O585" i="15"/>
  <c r="O587" i="15"/>
  <c r="O589" i="15"/>
  <c r="O593" i="15"/>
  <c r="O596" i="15"/>
  <c r="O18" i="15"/>
  <c r="O34" i="15"/>
  <c r="O40" i="15"/>
  <c r="O56" i="15"/>
  <c r="O91" i="15"/>
  <c r="O123" i="15"/>
  <c r="O130" i="15"/>
  <c r="O155" i="15"/>
  <c r="O11" i="15"/>
  <c r="O59" i="15"/>
  <c r="O83" i="15"/>
  <c r="O90" i="15"/>
  <c r="O115" i="15"/>
  <c r="O122" i="15"/>
  <c r="O147" i="15"/>
  <c r="O154" i="15"/>
  <c r="O179" i="15"/>
  <c r="O24" i="15"/>
  <c r="O50" i="15"/>
  <c r="O98" i="15"/>
  <c r="O162" i="15"/>
  <c r="O27" i="15"/>
  <c r="O43" i="15"/>
  <c r="O10" i="15"/>
  <c r="O16" i="15"/>
  <c r="O26" i="15"/>
  <c r="O32" i="15"/>
  <c r="O42" i="15"/>
  <c r="O48" i="15"/>
  <c r="O58" i="15"/>
  <c r="O64" i="15"/>
  <c r="O67" i="15"/>
  <c r="O75" i="15"/>
  <c r="O82" i="15"/>
  <c r="O107" i="15"/>
  <c r="O114" i="15"/>
  <c r="O139" i="15"/>
  <c r="O146" i="15"/>
  <c r="O171" i="15"/>
  <c r="O178" i="15"/>
  <c r="O234" i="15"/>
  <c r="O250" i="15"/>
  <c r="O266" i="15"/>
  <c r="O282" i="15"/>
  <c r="O298" i="15"/>
  <c r="O314" i="15"/>
  <c r="O330" i="15"/>
  <c r="O346" i="15"/>
  <c r="O378" i="15"/>
  <c r="O394" i="15"/>
  <c r="O410" i="15"/>
  <c r="O426" i="15"/>
  <c r="O182" i="15"/>
  <c r="O207" i="15"/>
  <c r="O239" i="15"/>
  <c r="O249" i="15"/>
  <c r="O255" i="15"/>
  <c r="O265" i="15"/>
  <c r="O271" i="15"/>
  <c r="O281" i="15"/>
  <c r="O287" i="15"/>
  <c r="O297" i="15"/>
  <c r="O303" i="15"/>
  <c r="O313" i="15"/>
  <c r="O319" i="15"/>
  <c r="O329" i="15"/>
  <c r="O335" i="15"/>
  <c r="O345" i="15"/>
  <c r="O351" i="15"/>
  <c r="O361" i="15"/>
  <c r="O367" i="15"/>
  <c r="O377" i="15"/>
  <c r="O383" i="15"/>
  <c r="O393" i="15"/>
  <c r="O399" i="15"/>
  <c r="O409" i="15"/>
  <c r="O415" i="15"/>
  <c r="O425" i="15"/>
  <c r="O431" i="15"/>
  <c r="O544" i="15"/>
  <c r="O572" i="15"/>
  <c r="O202" i="15"/>
  <c r="O218" i="15"/>
  <c r="O362" i="15"/>
  <c r="O186" i="15"/>
  <c r="O191" i="15"/>
  <c r="O201" i="15"/>
  <c r="O217" i="15"/>
  <c r="O223" i="15"/>
  <c r="O233" i="15"/>
  <c r="O194" i="15"/>
  <c r="O210" i="15"/>
  <c r="O226" i="15"/>
  <c r="O242" i="15"/>
  <c r="O258" i="15"/>
  <c r="O274" i="15"/>
  <c r="O290" i="15"/>
  <c r="O306" i="15"/>
  <c r="O322" i="15"/>
  <c r="O338" i="15"/>
  <c r="O354" i="15"/>
  <c r="O370" i="15"/>
  <c r="O386" i="15"/>
  <c r="O402" i="15"/>
  <c r="O418" i="15"/>
  <c r="O434" i="15"/>
  <c r="O480" i="15"/>
  <c r="O508" i="15"/>
  <c r="O444" i="15"/>
  <c r="O460" i="15"/>
  <c r="O496" i="15"/>
  <c r="O524" i="15"/>
  <c r="O560" i="15"/>
  <c r="O588" i="15"/>
  <c r="O440" i="15"/>
  <c r="O450" i="15"/>
  <c r="O476" i="15"/>
  <c r="O512" i="15"/>
  <c r="O540" i="15"/>
  <c r="O576" i="15"/>
  <c r="O604" i="15"/>
  <c r="O448" i="15"/>
  <c r="O452" i="15"/>
  <c r="O456" i="15"/>
  <c r="O472" i="15"/>
  <c r="O488" i="15"/>
  <c r="O504" i="15"/>
  <c r="O520" i="15"/>
  <c r="O536" i="15"/>
  <c r="O552" i="15"/>
  <c r="O568" i="15"/>
  <c r="O584" i="15"/>
  <c r="O600" i="15"/>
  <c r="O438" i="15"/>
  <c r="O446" i="15"/>
  <c r="O454" i="15"/>
  <c r="O458" i="15"/>
  <c r="O462" i="15"/>
  <c r="O466" i="15"/>
  <c r="O470" i="15"/>
  <c r="O474" i="15"/>
  <c r="O478" i="15"/>
  <c r="O482" i="15"/>
  <c r="O486" i="15"/>
  <c r="O490" i="15"/>
  <c r="O494" i="15"/>
  <c r="O498" i="15"/>
  <c r="O502" i="15"/>
  <c r="O506" i="15"/>
  <c r="O510" i="15"/>
  <c r="O514" i="15"/>
  <c r="O518" i="15"/>
  <c r="O522" i="15"/>
  <c r="O526" i="15"/>
  <c r="O530" i="15"/>
  <c r="O534" i="15"/>
  <c r="O538" i="15"/>
  <c r="O542" i="15"/>
  <c r="O546" i="15"/>
  <c r="O550" i="15"/>
  <c r="O554" i="15"/>
  <c r="O558" i="15"/>
  <c r="O562" i="15"/>
  <c r="O566" i="15"/>
  <c r="O570" i="15"/>
  <c r="O574" i="15"/>
  <c r="O578" i="15"/>
  <c r="O582" i="15"/>
  <c r="O586" i="15"/>
  <c r="O590" i="15"/>
  <c r="O594" i="15"/>
  <c r="O598" i="15"/>
  <c r="O602" i="15"/>
  <c r="O606" i="15"/>
  <c r="O8" i="15" l="1"/>
  <c r="P431" i="15" s="1"/>
  <c r="P184" i="15" l="1"/>
  <c r="P36" i="15"/>
  <c r="P224" i="15"/>
  <c r="P138" i="15"/>
  <c r="P254" i="15"/>
  <c r="P559" i="15"/>
  <c r="P439" i="15"/>
  <c r="P679" i="15"/>
  <c r="P467" i="15"/>
  <c r="P681" i="15"/>
  <c r="P19" i="15"/>
  <c r="P109" i="15"/>
  <c r="P214" i="15"/>
  <c r="P341" i="15"/>
  <c r="P653" i="15"/>
  <c r="P185" i="15"/>
  <c r="P667" i="15"/>
  <c r="P385" i="15"/>
  <c r="P672" i="15"/>
  <c r="P200" i="15"/>
  <c r="P318" i="15"/>
  <c r="P398" i="15"/>
  <c r="P268" i="15"/>
  <c r="P630" i="15"/>
  <c r="P388" i="15"/>
  <c r="P644" i="15"/>
  <c r="P14" i="15"/>
  <c r="P80" i="15"/>
  <c r="P533" i="15"/>
  <c r="P457" i="15"/>
  <c r="P639" i="15"/>
  <c r="P662" i="15"/>
  <c r="P387" i="15"/>
  <c r="P38" i="15"/>
  <c r="P165" i="15"/>
  <c r="P112" i="15"/>
  <c r="P288" i="15"/>
  <c r="P553" i="15"/>
  <c r="P364" i="15"/>
  <c r="P509" i="15"/>
  <c r="P291" i="15"/>
  <c r="P587" i="15"/>
  <c r="P48" i="15"/>
  <c r="P287" i="15"/>
  <c r="P226" i="15"/>
  <c r="P472" i="15"/>
  <c r="P538" i="15"/>
  <c r="P276" i="15"/>
  <c r="P492" i="15"/>
  <c r="P640" i="15"/>
  <c r="P401" i="15"/>
  <c r="P241" i="15"/>
  <c r="P74" i="15"/>
  <c r="P259" i="15"/>
  <c r="P123" i="15"/>
  <c r="P412" i="15"/>
  <c r="P585" i="15"/>
  <c r="P239" i="15"/>
  <c r="P558" i="15"/>
  <c r="P528" i="15"/>
  <c r="P629" i="15"/>
  <c r="P212" i="15"/>
  <c r="P420" i="15"/>
  <c r="P369" i="15"/>
  <c r="P697" i="15"/>
  <c r="P613" i="15"/>
  <c r="P652" i="15"/>
  <c r="P61" i="15"/>
  <c r="P193" i="15"/>
  <c r="P680" i="15"/>
  <c r="P23" i="15"/>
  <c r="P247" i="15"/>
  <c r="P133" i="15"/>
  <c r="P209" i="15"/>
  <c r="P96" i="15"/>
  <c r="P152" i="15"/>
  <c r="P222" i="15"/>
  <c r="P337" i="15"/>
  <c r="P541" i="15"/>
  <c r="P273" i="15"/>
  <c r="P349" i="15"/>
  <c r="P411" i="15"/>
  <c r="P499" i="15"/>
  <c r="P569" i="15"/>
  <c r="P661" i="15"/>
  <c r="P332" i="15"/>
  <c r="P624" i="15"/>
  <c r="P622" i="15"/>
  <c r="P376" i="15"/>
  <c r="P638" i="15"/>
  <c r="P12" i="15"/>
  <c r="P695" i="15"/>
  <c r="P619" i="15"/>
  <c r="P698" i="15"/>
  <c r="P66" i="15"/>
  <c r="P93" i="15"/>
  <c r="P190" i="15"/>
  <c r="P72" i="15"/>
  <c r="P128" i="15"/>
  <c r="P192" i="15"/>
  <c r="P312" i="15"/>
  <c r="P453" i="15"/>
  <c r="P248" i="15"/>
  <c r="P331" i="15"/>
  <c r="P392" i="15"/>
  <c r="P447" i="15"/>
  <c r="P547" i="15"/>
  <c r="P262" i="15"/>
  <c r="P336" i="15"/>
  <c r="P515" i="15"/>
  <c r="P18" i="15"/>
  <c r="P179" i="15"/>
  <c r="P75" i="15"/>
  <c r="P378" i="15"/>
  <c r="P319" i="15"/>
  <c r="P572" i="15"/>
  <c r="P290" i="15"/>
  <c r="P560" i="15"/>
  <c r="P536" i="15"/>
  <c r="P490" i="15"/>
  <c r="P554" i="15"/>
  <c r="P663" i="15"/>
  <c r="P340" i="15"/>
  <c r="P670" i="15"/>
  <c r="P671" i="15"/>
  <c r="P379" i="15"/>
  <c r="P648" i="15"/>
  <c r="P683" i="15"/>
  <c r="P621" i="15"/>
  <c r="P17" i="15"/>
  <c r="P500" i="15"/>
  <c r="P197" i="15"/>
  <c r="P88" i="15"/>
  <c r="P219" i="15"/>
  <c r="P344" i="15"/>
  <c r="P277" i="15"/>
  <c r="P27" i="15"/>
  <c r="P191" i="15"/>
  <c r="P311" i="15"/>
  <c r="P577" i="15"/>
  <c r="P90" i="15"/>
  <c r="P409" i="15"/>
  <c r="P470" i="15"/>
  <c r="P480" i="15"/>
  <c r="P588" i="15"/>
  <c r="P92" i="15"/>
  <c r="P256" i="15"/>
  <c r="P194" i="15"/>
  <c r="P694" i="15"/>
  <c r="P356" i="15"/>
  <c r="P326" i="15"/>
  <c r="P32" i="15"/>
  <c r="P690" i="15"/>
  <c r="P497" i="15"/>
  <c r="P240" i="15"/>
  <c r="P170" i="15"/>
  <c r="P437" i="15"/>
  <c r="P320" i="15"/>
  <c r="P423" i="15"/>
  <c r="P580" i="15"/>
  <c r="P463" i="15"/>
  <c r="P115" i="15"/>
  <c r="P298" i="15"/>
  <c r="P415" i="15"/>
  <c r="P444" i="15"/>
  <c r="P474" i="15"/>
  <c r="P655" i="15"/>
  <c r="P643" i="15"/>
  <c r="P188" i="15"/>
  <c r="P51" i="15"/>
  <c r="P700" i="15"/>
  <c r="P173" i="15"/>
  <c r="P144" i="15"/>
  <c r="P565" i="15"/>
  <c r="P361" i="15"/>
  <c r="P650" i="15"/>
  <c r="P281" i="15"/>
  <c r="P456" i="15"/>
  <c r="P578" i="15"/>
  <c r="P455" i="15"/>
  <c r="P266" i="15"/>
  <c r="P403" i="15"/>
  <c r="P187" i="15"/>
  <c r="P327" i="15"/>
  <c r="P651" i="15"/>
  <c r="P260" i="15"/>
  <c r="P637" i="15"/>
  <c r="P435" i="15"/>
  <c r="P37" i="15"/>
  <c r="P628" i="15"/>
  <c r="P660" i="15"/>
  <c r="P675" i="15"/>
  <c r="P381" i="15"/>
  <c r="P688" i="15"/>
  <c r="P33" i="15"/>
  <c r="P495" i="15"/>
  <c r="P163" i="15"/>
  <c r="P236" i="15"/>
  <c r="P108" i="15"/>
  <c r="P168" i="15"/>
  <c r="P272" i="15"/>
  <c r="P432" i="15"/>
  <c r="P551" i="15"/>
  <c r="P300" i="15"/>
  <c r="P359" i="15"/>
  <c r="P419" i="15"/>
  <c r="P507" i="15"/>
  <c r="P591" i="15"/>
  <c r="P669" i="15"/>
  <c r="P396" i="15"/>
  <c r="P305" i="15"/>
  <c r="P685" i="15"/>
  <c r="P391" i="15"/>
  <c r="P646" i="15"/>
  <c r="P45" i="15"/>
  <c r="P29" i="15"/>
  <c r="P674" i="15"/>
  <c r="P15" i="15"/>
  <c r="P238" i="15"/>
  <c r="P117" i="15"/>
  <c r="P203" i="15"/>
  <c r="P84" i="15"/>
  <c r="P140" i="15"/>
  <c r="P216" i="15"/>
  <c r="P321" i="15"/>
  <c r="P535" i="15"/>
  <c r="P257" i="15"/>
  <c r="P342" i="15"/>
  <c r="P405" i="15"/>
  <c r="P459" i="15"/>
  <c r="P561" i="15"/>
  <c r="P270" i="15"/>
  <c r="P360" i="15"/>
  <c r="P523" i="15"/>
  <c r="P91" i="15"/>
  <c r="P162" i="15"/>
  <c r="P139" i="15"/>
  <c r="P182" i="15"/>
  <c r="P351" i="15"/>
  <c r="P186" i="15"/>
  <c r="P354" i="15"/>
  <c r="P476" i="15"/>
  <c r="P600" i="15"/>
  <c r="P506" i="15"/>
  <c r="P595" i="15"/>
  <c r="P196" i="15"/>
  <c r="P404" i="15"/>
  <c r="P307" i="15"/>
  <c r="P689" i="15"/>
  <c r="P407" i="15"/>
  <c r="P664" i="15"/>
  <c r="P699" i="15"/>
  <c r="P676" i="15"/>
  <c r="P44" i="15"/>
  <c r="P99" i="15"/>
  <c r="P205" i="15"/>
  <c r="P116" i="15"/>
  <c r="P323" i="15"/>
  <c r="P406" i="15"/>
  <c r="P372" i="15"/>
  <c r="P146" i="15"/>
  <c r="P625" i="15"/>
  <c r="P693" i="15"/>
  <c r="P289" i="15"/>
  <c r="P42" i="15"/>
  <c r="P210" i="15"/>
  <c r="P534" i="15"/>
  <c r="P562" i="15"/>
  <c r="P552" i="15"/>
  <c r="P539" i="15"/>
  <c r="P422" i="15"/>
  <c r="P530" i="15"/>
  <c r="P52" i="15"/>
  <c r="P136" i="15"/>
  <c r="P441" i="15"/>
  <c r="P610" i="15"/>
  <c r="P57" i="15"/>
  <c r="P94" i="15"/>
  <c r="P129" i="15"/>
  <c r="P161" i="15"/>
  <c r="P237" i="15"/>
  <c r="P46" i="15"/>
  <c r="P89" i="15"/>
  <c r="P119" i="15"/>
  <c r="P151" i="15"/>
  <c r="P181" i="15"/>
  <c r="P49" i="15"/>
  <c r="P79" i="15"/>
  <c r="P111" i="15"/>
  <c r="P143" i="15"/>
  <c r="P175" i="15"/>
  <c r="P299" i="15"/>
  <c r="P366" i="15"/>
  <c r="P469" i="15"/>
  <c r="P477" i="15"/>
  <c r="P487" i="15"/>
  <c r="P599" i="15"/>
  <c r="P614" i="15"/>
  <c r="P62" i="15"/>
  <c r="P103" i="15"/>
  <c r="P135" i="15"/>
  <c r="P166" i="15"/>
  <c r="P296" i="15"/>
  <c r="P54" i="15"/>
  <c r="P95" i="15"/>
  <c r="P126" i="15"/>
  <c r="P158" i="15"/>
  <c r="P230" i="15"/>
  <c r="P55" i="15"/>
  <c r="P87" i="15"/>
  <c r="P121" i="15"/>
  <c r="P150" i="15"/>
  <c r="P229" i="15"/>
  <c r="P301" i="15"/>
  <c r="P427" i="15"/>
  <c r="P471" i="15"/>
  <c r="P479" i="15"/>
  <c r="P489" i="15"/>
  <c r="P601" i="15"/>
  <c r="P41" i="15"/>
  <c r="P81" i="15"/>
  <c r="P110" i="15"/>
  <c r="P142" i="15"/>
  <c r="P177" i="15"/>
  <c r="P612" i="15"/>
  <c r="P65" i="15"/>
  <c r="P102" i="15"/>
  <c r="P137" i="15"/>
  <c r="P169" i="15"/>
  <c r="P235" i="15"/>
  <c r="P63" i="15"/>
  <c r="P97" i="15"/>
  <c r="P127" i="15"/>
  <c r="P159" i="15"/>
  <c r="P293" i="15"/>
  <c r="P302" i="15"/>
  <c r="P429" i="15"/>
  <c r="P473" i="15"/>
  <c r="P481" i="15"/>
  <c r="P529" i="15"/>
  <c r="P603" i="15"/>
  <c r="P47" i="15"/>
  <c r="P86" i="15"/>
  <c r="P118" i="15"/>
  <c r="P153" i="15"/>
  <c r="P232" i="15"/>
  <c r="P616" i="15"/>
  <c r="P78" i="15"/>
  <c r="P113" i="15"/>
  <c r="P145" i="15"/>
  <c r="P174" i="15"/>
  <c r="P618" i="15"/>
  <c r="P73" i="15"/>
  <c r="P105" i="15"/>
  <c r="P134" i="15"/>
  <c r="P167" i="15"/>
  <c r="P294" i="15"/>
  <c r="P365" i="15"/>
  <c r="P430" i="15"/>
  <c r="P475" i="15"/>
  <c r="P485" i="15"/>
  <c r="P597" i="15"/>
  <c r="P605" i="15"/>
  <c r="P568" i="15"/>
  <c r="P335" i="15"/>
  <c r="P50" i="15"/>
  <c r="P468" i="15"/>
  <c r="P575" i="15"/>
  <c r="P408" i="15"/>
  <c r="P253" i="15"/>
  <c r="P317" i="15"/>
  <c r="P176" i="15"/>
  <c r="P120" i="15"/>
  <c r="P228" i="15"/>
  <c r="P157" i="15"/>
  <c r="P493" i="15"/>
  <c r="P31" i="15"/>
  <c r="P686" i="15"/>
  <c r="P374" i="15"/>
  <c r="P673" i="15"/>
  <c r="P466" i="15"/>
  <c r="P399" i="15"/>
  <c r="P107" i="15"/>
  <c r="P40" i="15"/>
  <c r="P380" i="15"/>
  <c r="P567" i="15"/>
  <c r="P417" i="15"/>
  <c r="P292" i="15"/>
  <c r="P531" i="15"/>
  <c r="P606" i="15"/>
  <c r="P542" i="15"/>
  <c r="P478" i="15"/>
  <c r="P488" i="15"/>
  <c r="P460" i="15"/>
  <c r="P546" i="15"/>
  <c r="P201" i="15"/>
  <c r="P498" i="15"/>
  <c r="P258" i="15"/>
  <c r="P64" i="15"/>
  <c r="P582" i="15"/>
  <c r="P518" i="15"/>
  <c r="P454" i="15"/>
  <c r="P576" i="15"/>
  <c r="P402" i="15"/>
  <c r="P217" i="15"/>
  <c r="P377" i="15"/>
  <c r="P249" i="15"/>
  <c r="P178" i="15"/>
  <c r="P10" i="15"/>
  <c r="P155" i="15"/>
  <c r="P563" i="15"/>
  <c r="P400" i="15"/>
  <c r="P280" i="15"/>
  <c r="P28" i="15"/>
  <c r="P642" i="15"/>
  <c r="P382" i="15"/>
  <c r="P677" i="15"/>
  <c r="P39" i="15"/>
  <c r="P348" i="15"/>
  <c r="P665" i="15"/>
  <c r="P306" i="15"/>
  <c r="P202" i="15"/>
  <c r="P329" i="15"/>
  <c r="P394" i="15"/>
  <c r="P82" i="15"/>
  <c r="P24" i="15"/>
  <c r="P34" i="15"/>
  <c r="P517" i="15"/>
  <c r="P352" i="15"/>
  <c r="P264" i="15"/>
  <c r="P555" i="15"/>
  <c r="P449" i="15"/>
  <c r="P395" i="15"/>
  <c r="P333" i="15"/>
  <c r="P251" i="15"/>
  <c r="P527" i="15"/>
  <c r="P315" i="15"/>
  <c r="P208" i="15"/>
  <c r="P440" i="15"/>
  <c r="P330" i="15"/>
  <c r="P130" i="15"/>
  <c r="P357" i="15"/>
  <c r="P557" i="15"/>
  <c r="P389" i="15"/>
  <c r="P549" i="15"/>
  <c r="P231" i="15"/>
  <c r="P164" i="15"/>
  <c r="P106" i="15"/>
  <c r="P206" i="15"/>
  <c r="P131" i="15"/>
  <c r="P243" i="15"/>
  <c r="P22" i="15"/>
  <c r="P678" i="15"/>
  <c r="P183" i="15"/>
  <c r="P53" i="15"/>
  <c r="P504" i="15"/>
  <c r="P303" i="15"/>
  <c r="P43" i="15"/>
  <c r="P583" i="15"/>
  <c r="P308" i="15"/>
  <c r="P513" i="15"/>
  <c r="P397" i="15"/>
  <c r="P263" i="15"/>
  <c r="P363" i="15"/>
  <c r="P590" i="15"/>
  <c r="P526" i="15"/>
  <c r="P462" i="15"/>
  <c r="P448" i="15"/>
  <c r="P434" i="15"/>
  <c r="P482" i="15"/>
  <c r="P271" i="15"/>
  <c r="P446" i="15"/>
  <c r="P218" i="15"/>
  <c r="P602" i="15"/>
  <c r="P566" i="15"/>
  <c r="P502" i="15"/>
  <c r="P584" i="15"/>
  <c r="P450" i="15"/>
  <c r="P338" i="15"/>
  <c r="P362" i="15"/>
  <c r="P345" i="15"/>
  <c r="P426" i="15"/>
  <c r="P114" i="15"/>
  <c r="P98" i="15"/>
  <c r="P56" i="15"/>
  <c r="P521" i="15"/>
  <c r="P358" i="15"/>
  <c r="P269" i="15"/>
  <c r="P666" i="15"/>
  <c r="P634" i="15"/>
  <c r="P368" i="15"/>
  <c r="P532" i="15"/>
  <c r="P647" i="15"/>
  <c r="P284" i="15"/>
  <c r="P657" i="15"/>
  <c r="P242" i="15"/>
  <c r="P425" i="15"/>
  <c r="P297" i="15"/>
  <c r="P314" i="15"/>
  <c r="P58" i="15"/>
  <c r="P122" i="15"/>
  <c r="P589" i="15"/>
  <c r="P465" i="15"/>
  <c r="P295" i="15"/>
  <c r="P592" i="15"/>
  <c r="P511" i="15"/>
  <c r="P428" i="15"/>
  <c r="P384" i="15"/>
  <c r="P325" i="15"/>
  <c r="P556" i="15"/>
  <c r="P442" i="15"/>
  <c r="P304" i="15"/>
  <c r="P172" i="15"/>
  <c r="P322" i="15"/>
  <c r="P171" i="15"/>
  <c r="P593" i="15"/>
  <c r="P286" i="15"/>
  <c r="P505" i="15"/>
  <c r="P347" i="15"/>
  <c r="P443" i="15"/>
  <c r="P221" i="15"/>
  <c r="P148" i="15"/>
  <c r="P76" i="15"/>
  <c r="P198" i="15"/>
  <c r="P101" i="15"/>
  <c r="P71" i="15"/>
  <c r="P702" i="15"/>
  <c r="P623" i="15"/>
  <c r="P701" i="15"/>
  <c r="P594" i="15"/>
  <c r="P496" i="15"/>
  <c r="P410" i="15"/>
  <c r="P147" i="15"/>
  <c r="P519" i="15"/>
  <c r="P278" i="15"/>
  <c r="P464" i="15"/>
  <c r="P355" i="15"/>
  <c r="P564" i="15"/>
  <c r="P309" i="15"/>
  <c r="P574" i="15"/>
  <c r="P510" i="15"/>
  <c r="P438" i="15"/>
  <c r="P512" i="15"/>
  <c r="P370" i="15"/>
  <c r="P452" i="15"/>
  <c r="P586" i="15"/>
  <c r="P540" i="15"/>
  <c r="P367" i="15"/>
  <c r="P570" i="15"/>
  <c r="P550" i="15"/>
  <c r="P486" i="15"/>
  <c r="P520" i="15"/>
  <c r="P524" i="15"/>
  <c r="P274" i="15"/>
  <c r="P544" i="15"/>
  <c r="P313" i="15"/>
  <c r="P346" i="15"/>
  <c r="P67" i="15"/>
  <c r="P154" i="15"/>
  <c r="P596" i="15"/>
  <c r="P484" i="15"/>
  <c r="P316" i="15"/>
  <c r="P261" i="15"/>
  <c r="P658" i="15"/>
  <c r="P626" i="15"/>
  <c r="P21" i="15"/>
  <c r="P433" i="15"/>
  <c r="P633" i="15"/>
  <c r="P252" i="15"/>
  <c r="P645" i="15"/>
  <c r="P233" i="15"/>
  <c r="P393" i="15"/>
  <c r="P265" i="15"/>
  <c r="P250" i="15"/>
  <c r="P26" i="15"/>
  <c r="P59" i="15"/>
  <c r="P581" i="15"/>
  <c r="P421" i="15"/>
  <c r="P285" i="15"/>
  <c r="P573" i="15"/>
  <c r="P503" i="15"/>
  <c r="P414" i="15"/>
  <c r="P353" i="15"/>
  <c r="P279" i="15"/>
  <c r="P545" i="15"/>
  <c r="P343" i="15"/>
  <c r="P227" i="15"/>
  <c r="P160" i="15"/>
  <c r="P104" i="15"/>
  <c r="P215" i="15"/>
  <c r="P149" i="15"/>
  <c r="P491" i="15"/>
  <c r="P30" i="15"/>
  <c r="P684" i="15"/>
  <c r="P199" i="15"/>
  <c r="P620" i="15"/>
  <c r="P656" i="15"/>
  <c r="P617" i="15"/>
  <c r="P659" i="15"/>
  <c r="P324" i="15"/>
  <c r="P649" i="15"/>
  <c r="P548" i="15"/>
  <c r="P373" i="15"/>
  <c r="P636" i="15"/>
  <c r="P668" i="15"/>
  <c r="P691" i="15"/>
  <c r="P424" i="15"/>
  <c r="P696" i="15"/>
  <c r="P60" i="15"/>
  <c r="P85" i="15"/>
  <c r="P189" i="15"/>
  <c r="P70" i="15"/>
  <c r="P124" i="15"/>
  <c r="P180" i="15"/>
  <c r="P310" i="15"/>
  <c r="P451" i="15"/>
  <c r="P246" i="15"/>
  <c r="P328" i="15"/>
  <c r="P390" i="15"/>
  <c r="P445" i="15"/>
  <c r="P516" i="15"/>
  <c r="P635" i="15"/>
  <c r="P220" i="15"/>
  <c r="P627" i="15"/>
  <c r="P371" i="15"/>
  <c r="P703" i="15"/>
  <c r="P615" i="15"/>
  <c r="P654" i="15"/>
  <c r="P69" i="15"/>
  <c r="P195" i="15"/>
  <c r="P682" i="15"/>
  <c r="P25" i="15"/>
  <c r="P483" i="15"/>
  <c r="P141" i="15"/>
  <c r="P211" i="15"/>
  <c r="P100" i="15"/>
  <c r="P156" i="15"/>
  <c r="P225" i="15"/>
  <c r="P339" i="15"/>
  <c r="P543" i="15"/>
  <c r="P275" i="15"/>
  <c r="P350" i="15"/>
  <c r="P413" i="15"/>
  <c r="P501" i="15"/>
  <c r="P571" i="15"/>
  <c r="P283" i="15"/>
  <c r="P416" i="15"/>
  <c r="P579" i="15"/>
  <c r="P11" i="15"/>
  <c r="P16" i="15"/>
  <c r="P234" i="15"/>
  <c r="P255" i="15"/>
  <c r="P383" i="15"/>
  <c r="P223" i="15"/>
  <c r="P418" i="15"/>
  <c r="P604" i="15"/>
  <c r="P458" i="15"/>
  <c r="P522" i="15"/>
  <c r="P641" i="15"/>
  <c r="P244" i="15"/>
  <c r="P631" i="15"/>
  <c r="P375" i="15"/>
  <c r="P13" i="15"/>
  <c r="P632" i="15"/>
  <c r="P20" i="15"/>
  <c r="P35" i="15"/>
  <c r="P692" i="15"/>
  <c r="P68" i="15"/>
  <c r="P125" i="15"/>
  <c r="P245" i="15"/>
  <c r="P132" i="15"/>
  <c r="P537" i="15"/>
  <c r="P461" i="15"/>
  <c r="P525" i="15"/>
  <c r="P207" i="15"/>
  <c r="P204" i="15"/>
  <c r="P611" i="15"/>
  <c r="P436" i="15"/>
  <c r="P282" i="15"/>
  <c r="P508" i="15"/>
  <c r="P598" i="15"/>
  <c r="P386" i="15"/>
  <c r="P494" i="15"/>
  <c r="P334" i="15"/>
  <c r="P83" i="15"/>
  <c r="P687" i="15"/>
  <c r="P77" i="15"/>
  <c r="P213" i="15"/>
  <c r="P267" i="15"/>
  <c r="P514" i="15"/>
  <c r="N699" i="13" l="1"/>
  <c r="N701" i="13"/>
  <c r="K699" i="13"/>
  <c r="K700" i="13"/>
  <c r="K701" i="13"/>
  <c r="H701" i="13"/>
  <c r="H699" i="13"/>
  <c r="N700" i="13"/>
  <c r="E699" i="13"/>
  <c r="E700" i="13"/>
  <c r="H700" i="13"/>
  <c r="E701" i="13"/>
  <c r="H703" i="16"/>
  <c r="H701" i="16"/>
  <c r="H702" i="16"/>
  <c r="N703" i="16"/>
  <c r="N702" i="16"/>
  <c r="E703" i="16"/>
  <c r="E701" i="16"/>
  <c r="K703" i="16"/>
  <c r="K701" i="16"/>
  <c r="K702" i="16"/>
  <c r="N701" i="16"/>
  <c r="E702" i="16"/>
  <c r="N700" i="19"/>
  <c r="K700" i="19"/>
  <c r="H700" i="19"/>
  <c r="E700" i="19"/>
  <c r="N699" i="19"/>
  <c r="K699" i="19"/>
  <c r="H699" i="19"/>
  <c r="E699" i="19"/>
  <c r="N698" i="19"/>
  <c r="K698" i="19"/>
  <c r="H698" i="19"/>
  <c r="E698" i="19"/>
  <c r="N697" i="19"/>
  <c r="K697" i="19"/>
  <c r="H697" i="19"/>
  <c r="E697" i="19"/>
  <c r="N696" i="19"/>
  <c r="K696" i="19"/>
  <c r="H696" i="19"/>
  <c r="E696" i="19"/>
  <c r="N695" i="19"/>
  <c r="K695" i="19"/>
  <c r="H695" i="19"/>
  <c r="E695" i="19"/>
  <c r="N694" i="19"/>
  <c r="K694" i="19"/>
  <c r="H694" i="19"/>
  <c r="E694" i="19"/>
  <c r="N693" i="19"/>
  <c r="K693" i="19"/>
  <c r="H693" i="19"/>
  <c r="E693" i="19"/>
  <c r="N692" i="19"/>
  <c r="K692" i="19"/>
  <c r="H692" i="19"/>
  <c r="E692" i="19"/>
  <c r="N691" i="19"/>
  <c r="K691" i="19"/>
  <c r="H691" i="19"/>
  <c r="E691" i="19"/>
  <c r="N690" i="19"/>
  <c r="K690" i="19"/>
  <c r="H690" i="19"/>
  <c r="E690" i="19"/>
  <c r="N689" i="19"/>
  <c r="K689" i="19"/>
  <c r="H689" i="19"/>
  <c r="E689" i="19"/>
  <c r="N688" i="19"/>
  <c r="K688" i="19"/>
  <c r="H688" i="19"/>
  <c r="E688" i="19"/>
  <c r="N687" i="19"/>
  <c r="K687" i="19"/>
  <c r="H687" i="19"/>
  <c r="E687" i="19"/>
  <c r="N686" i="19"/>
  <c r="K686" i="19"/>
  <c r="H686" i="19"/>
  <c r="E686" i="19"/>
  <c r="N685" i="19"/>
  <c r="K685" i="19"/>
  <c r="H685" i="19"/>
  <c r="E685" i="19"/>
  <c r="N684" i="19"/>
  <c r="K684" i="19"/>
  <c r="H684" i="19"/>
  <c r="E684" i="19"/>
  <c r="N683" i="19"/>
  <c r="K683" i="19"/>
  <c r="H683" i="19"/>
  <c r="E683" i="19"/>
  <c r="N682" i="19"/>
  <c r="K682" i="19"/>
  <c r="H682" i="19"/>
  <c r="E682" i="19"/>
  <c r="N681" i="19"/>
  <c r="K681" i="19"/>
  <c r="H681" i="19"/>
  <c r="E681" i="19"/>
  <c r="N680" i="19"/>
  <c r="K680" i="19"/>
  <c r="H680" i="19"/>
  <c r="E680" i="19"/>
  <c r="N679" i="19"/>
  <c r="K679" i="19"/>
  <c r="H679" i="19"/>
  <c r="E679" i="19"/>
  <c r="N678" i="19"/>
  <c r="K678" i="19"/>
  <c r="H678" i="19"/>
  <c r="E678" i="19"/>
  <c r="N677" i="19"/>
  <c r="K677" i="19"/>
  <c r="H677" i="19"/>
  <c r="E677" i="19"/>
  <c r="N676" i="19"/>
  <c r="K676" i="19"/>
  <c r="H676" i="19"/>
  <c r="E676" i="19"/>
  <c r="N675" i="19"/>
  <c r="K675" i="19"/>
  <c r="H675" i="19"/>
  <c r="E675" i="19"/>
  <c r="N674" i="19"/>
  <c r="K674" i="19"/>
  <c r="H674" i="19"/>
  <c r="E674" i="19"/>
  <c r="N673" i="19"/>
  <c r="K673" i="19"/>
  <c r="H673" i="19"/>
  <c r="E673" i="19"/>
  <c r="N672" i="19"/>
  <c r="K672" i="19"/>
  <c r="H672" i="19"/>
  <c r="E672" i="19"/>
  <c r="N671" i="19"/>
  <c r="K671" i="19"/>
  <c r="H671" i="19"/>
  <c r="E671" i="19"/>
  <c r="N670" i="19"/>
  <c r="K670" i="19"/>
  <c r="H670" i="19"/>
  <c r="E670" i="19"/>
  <c r="N669" i="19"/>
  <c r="K669" i="19"/>
  <c r="H669" i="19"/>
  <c r="E669" i="19"/>
  <c r="N668" i="19"/>
  <c r="K668" i="19"/>
  <c r="H668" i="19"/>
  <c r="E668" i="19"/>
  <c r="N667" i="19"/>
  <c r="K667" i="19"/>
  <c r="H667" i="19"/>
  <c r="E667" i="19"/>
  <c r="N666" i="19"/>
  <c r="K666" i="19"/>
  <c r="H666" i="19"/>
  <c r="E666" i="19"/>
  <c r="N665" i="19"/>
  <c r="K665" i="19"/>
  <c r="H665" i="19"/>
  <c r="E665" i="19"/>
  <c r="N664" i="19"/>
  <c r="K664" i="19"/>
  <c r="H664" i="19"/>
  <c r="E664" i="19"/>
  <c r="N663" i="19"/>
  <c r="K663" i="19"/>
  <c r="H663" i="19"/>
  <c r="E663" i="19"/>
  <c r="N662" i="19"/>
  <c r="K662" i="19"/>
  <c r="H662" i="19"/>
  <c r="E662" i="19"/>
  <c r="N661" i="19"/>
  <c r="K661" i="19"/>
  <c r="H661" i="19"/>
  <c r="E661" i="19"/>
  <c r="N660" i="19"/>
  <c r="K660" i="19"/>
  <c r="H660" i="19"/>
  <c r="E660" i="19"/>
  <c r="N659" i="19"/>
  <c r="K659" i="19"/>
  <c r="H659" i="19"/>
  <c r="E659" i="19"/>
  <c r="N658" i="19"/>
  <c r="K658" i="19"/>
  <c r="H658" i="19"/>
  <c r="E658" i="19"/>
  <c r="N657" i="19"/>
  <c r="K657" i="19"/>
  <c r="H657" i="19"/>
  <c r="E657" i="19"/>
  <c r="N656" i="19"/>
  <c r="K656" i="19"/>
  <c r="H656" i="19"/>
  <c r="E656" i="19"/>
  <c r="N655" i="19"/>
  <c r="K655" i="19"/>
  <c r="H655" i="19"/>
  <c r="E655" i="19"/>
  <c r="N654" i="19"/>
  <c r="K654" i="19"/>
  <c r="H654" i="19"/>
  <c r="E654" i="19"/>
  <c r="N653" i="19"/>
  <c r="K653" i="19"/>
  <c r="H653" i="19"/>
  <c r="E653" i="19"/>
  <c r="N652" i="19"/>
  <c r="K652" i="19"/>
  <c r="H652" i="19"/>
  <c r="E652" i="19"/>
  <c r="N651" i="19"/>
  <c r="K651" i="19"/>
  <c r="H651" i="19"/>
  <c r="E651" i="19"/>
  <c r="N650" i="19"/>
  <c r="K650" i="19"/>
  <c r="H650" i="19"/>
  <c r="E650" i="19"/>
  <c r="N649" i="19"/>
  <c r="K649" i="19"/>
  <c r="H649" i="19"/>
  <c r="E649" i="19"/>
  <c r="N648" i="19"/>
  <c r="K648" i="19"/>
  <c r="H648" i="19"/>
  <c r="E648" i="19"/>
  <c r="N647" i="19"/>
  <c r="K647" i="19"/>
  <c r="H647" i="19"/>
  <c r="E647" i="19"/>
  <c r="N646" i="19"/>
  <c r="K646" i="19"/>
  <c r="H646" i="19"/>
  <c r="E646" i="19"/>
  <c r="N645" i="19"/>
  <c r="K645" i="19"/>
  <c r="H645" i="19"/>
  <c r="E645" i="19"/>
  <c r="N644" i="19"/>
  <c r="K644" i="19"/>
  <c r="H644" i="19"/>
  <c r="E644" i="19"/>
  <c r="N643" i="19"/>
  <c r="K643" i="19"/>
  <c r="H643" i="19"/>
  <c r="E643" i="19"/>
  <c r="N642" i="19"/>
  <c r="K642" i="19"/>
  <c r="H642" i="19"/>
  <c r="E642" i="19"/>
  <c r="N641" i="19"/>
  <c r="K641" i="19"/>
  <c r="H641" i="19"/>
  <c r="E641" i="19"/>
  <c r="N640" i="19"/>
  <c r="K640" i="19"/>
  <c r="H640" i="19"/>
  <c r="E640" i="19"/>
  <c r="N639" i="19"/>
  <c r="K639" i="19"/>
  <c r="H639" i="19"/>
  <c r="E639" i="19"/>
  <c r="N638" i="19"/>
  <c r="K638" i="19"/>
  <c r="H638" i="19"/>
  <c r="E638" i="19"/>
  <c r="N637" i="19"/>
  <c r="K637" i="19"/>
  <c r="H637" i="19"/>
  <c r="E637" i="19"/>
  <c r="N636" i="19"/>
  <c r="K636" i="19"/>
  <c r="H636" i="19"/>
  <c r="E636" i="19"/>
  <c r="N635" i="19"/>
  <c r="K635" i="19"/>
  <c r="H635" i="19"/>
  <c r="E635" i="19"/>
  <c r="N634" i="19"/>
  <c r="K634" i="19"/>
  <c r="H634" i="19"/>
  <c r="E634" i="19"/>
  <c r="N633" i="19"/>
  <c r="K633" i="19"/>
  <c r="H633" i="19"/>
  <c r="E633" i="19"/>
  <c r="N632" i="19"/>
  <c r="K632" i="19"/>
  <c r="H632" i="19"/>
  <c r="E632" i="19"/>
  <c r="N631" i="19"/>
  <c r="K631" i="19"/>
  <c r="H631" i="19"/>
  <c r="E631" i="19"/>
  <c r="N630" i="19"/>
  <c r="K630" i="19"/>
  <c r="H630" i="19"/>
  <c r="E630" i="19"/>
  <c r="N629" i="19"/>
  <c r="K629" i="19"/>
  <c r="H629" i="19"/>
  <c r="E629" i="19"/>
  <c r="N628" i="19"/>
  <c r="K628" i="19"/>
  <c r="H628" i="19"/>
  <c r="E628" i="19"/>
  <c r="N627" i="19"/>
  <c r="K627" i="19"/>
  <c r="H627" i="19"/>
  <c r="E627" i="19"/>
  <c r="N626" i="19"/>
  <c r="K626" i="19"/>
  <c r="H626" i="19"/>
  <c r="E626" i="19"/>
  <c r="N625" i="19"/>
  <c r="K625" i="19"/>
  <c r="H625" i="19"/>
  <c r="E625" i="19"/>
  <c r="N624" i="19"/>
  <c r="K624" i="19"/>
  <c r="H624" i="19"/>
  <c r="E624" i="19"/>
  <c r="N623" i="19"/>
  <c r="K623" i="19"/>
  <c r="H623" i="19"/>
  <c r="E623" i="19"/>
  <c r="N622" i="19"/>
  <c r="K622" i="19"/>
  <c r="H622" i="19"/>
  <c r="E622" i="19"/>
  <c r="N621" i="19"/>
  <c r="K621" i="19"/>
  <c r="H621" i="19"/>
  <c r="E621" i="19"/>
  <c r="N620" i="19"/>
  <c r="K620" i="19"/>
  <c r="H620" i="19"/>
  <c r="E620" i="19"/>
  <c r="N619" i="19"/>
  <c r="K619" i="19"/>
  <c r="H619" i="19"/>
  <c r="E619" i="19"/>
  <c r="N618" i="19"/>
  <c r="K618" i="19"/>
  <c r="H618" i="19"/>
  <c r="E618" i="19"/>
  <c r="N617" i="19"/>
  <c r="K617" i="19"/>
  <c r="H617" i="19"/>
  <c r="E617" i="19"/>
  <c r="N616" i="19"/>
  <c r="K616" i="19"/>
  <c r="H616" i="19"/>
  <c r="E616" i="19"/>
  <c r="N615" i="19"/>
  <c r="K615" i="19"/>
  <c r="H615" i="19"/>
  <c r="E615" i="19"/>
  <c r="N614" i="19"/>
  <c r="K614" i="19"/>
  <c r="H614" i="19"/>
  <c r="E614" i="19"/>
  <c r="N613" i="19"/>
  <c r="K613" i="19"/>
  <c r="H613" i="19"/>
  <c r="E613" i="19"/>
  <c r="N612" i="19"/>
  <c r="K612" i="19"/>
  <c r="H612" i="19"/>
  <c r="E612" i="19"/>
  <c r="N611" i="19"/>
  <c r="K611" i="19"/>
  <c r="H611" i="19"/>
  <c r="E611" i="19"/>
  <c r="N610" i="19"/>
  <c r="K610" i="19"/>
  <c r="H610" i="19"/>
  <c r="E610" i="19"/>
  <c r="N609" i="19"/>
  <c r="K609" i="19"/>
  <c r="H609" i="19"/>
  <c r="E609" i="19"/>
  <c r="N608" i="19"/>
  <c r="K608" i="19"/>
  <c r="H608" i="19"/>
  <c r="E608" i="19"/>
  <c r="N607" i="19"/>
  <c r="K607" i="19"/>
  <c r="H607" i="19"/>
  <c r="E607" i="19"/>
  <c r="N606" i="19"/>
  <c r="K606" i="19"/>
  <c r="H606" i="19"/>
  <c r="E606" i="19"/>
  <c r="N605" i="19"/>
  <c r="K605" i="19"/>
  <c r="H605" i="19"/>
  <c r="E605" i="19"/>
  <c r="N604" i="19"/>
  <c r="K604" i="19"/>
  <c r="H604" i="19"/>
  <c r="E604" i="19"/>
  <c r="N602" i="19"/>
  <c r="K602" i="19"/>
  <c r="H602" i="19"/>
  <c r="E602" i="19"/>
  <c r="N601" i="19"/>
  <c r="K601" i="19"/>
  <c r="H601" i="19"/>
  <c r="E601" i="19"/>
  <c r="N600" i="19"/>
  <c r="K600" i="19"/>
  <c r="H600" i="19"/>
  <c r="E600" i="19"/>
  <c r="N599" i="19"/>
  <c r="K599" i="19"/>
  <c r="H599" i="19"/>
  <c r="E599" i="19"/>
  <c r="N598" i="19"/>
  <c r="K598" i="19"/>
  <c r="H598" i="19"/>
  <c r="E598" i="19"/>
  <c r="N597" i="19"/>
  <c r="K597" i="19"/>
  <c r="H597" i="19"/>
  <c r="E597" i="19"/>
  <c r="N596" i="19"/>
  <c r="K596" i="19"/>
  <c r="H596" i="19"/>
  <c r="E596" i="19"/>
  <c r="N595" i="19"/>
  <c r="K595" i="19"/>
  <c r="H595" i="19"/>
  <c r="E595" i="19"/>
  <c r="N594" i="19"/>
  <c r="K594" i="19"/>
  <c r="H594" i="19"/>
  <c r="E594" i="19"/>
  <c r="N593" i="19"/>
  <c r="K593" i="19"/>
  <c r="H593" i="19"/>
  <c r="E593" i="19"/>
  <c r="N592" i="19"/>
  <c r="K592" i="19"/>
  <c r="H592" i="19"/>
  <c r="E592" i="19"/>
  <c r="N591" i="19"/>
  <c r="K591" i="19"/>
  <c r="H591" i="19"/>
  <c r="E591" i="19"/>
  <c r="N590" i="19"/>
  <c r="K590" i="19"/>
  <c r="H590" i="19"/>
  <c r="E590" i="19"/>
  <c r="N589" i="19"/>
  <c r="K589" i="19"/>
  <c r="H589" i="19"/>
  <c r="E589" i="19"/>
  <c r="N588" i="19"/>
  <c r="K588" i="19"/>
  <c r="H588" i="19"/>
  <c r="E588" i="19"/>
  <c r="N587" i="19"/>
  <c r="K587" i="19"/>
  <c r="H587" i="19"/>
  <c r="E587" i="19"/>
  <c r="N586" i="19"/>
  <c r="K586" i="19"/>
  <c r="H586" i="19"/>
  <c r="E586" i="19"/>
  <c r="N585" i="19"/>
  <c r="K585" i="19"/>
  <c r="H585" i="19"/>
  <c r="E585" i="19"/>
  <c r="N584" i="19"/>
  <c r="K584" i="19"/>
  <c r="H584" i="19"/>
  <c r="E584" i="19"/>
  <c r="N583" i="19"/>
  <c r="K583" i="19"/>
  <c r="H583" i="19"/>
  <c r="E583" i="19"/>
  <c r="N582" i="19"/>
  <c r="K582" i="19"/>
  <c r="H582" i="19"/>
  <c r="E582" i="19"/>
  <c r="N581" i="19"/>
  <c r="K581" i="19"/>
  <c r="H581" i="19"/>
  <c r="E581" i="19"/>
  <c r="N580" i="19"/>
  <c r="K580" i="19"/>
  <c r="H580" i="19"/>
  <c r="E580" i="19"/>
  <c r="N579" i="19"/>
  <c r="K579" i="19"/>
  <c r="H579" i="19"/>
  <c r="E579" i="19"/>
  <c r="N578" i="19"/>
  <c r="K578" i="19"/>
  <c r="H578" i="19"/>
  <c r="E578" i="19"/>
  <c r="N577" i="19"/>
  <c r="K577" i="19"/>
  <c r="H577" i="19"/>
  <c r="E577" i="19"/>
  <c r="N576" i="19"/>
  <c r="K576" i="19"/>
  <c r="H576" i="19"/>
  <c r="E576" i="19"/>
  <c r="N575" i="19"/>
  <c r="K575" i="19"/>
  <c r="H575" i="19"/>
  <c r="E575" i="19"/>
  <c r="N574" i="19"/>
  <c r="K574" i="19"/>
  <c r="H574" i="19"/>
  <c r="E574" i="19"/>
  <c r="N573" i="19"/>
  <c r="K573" i="19"/>
  <c r="H573" i="19"/>
  <c r="E573" i="19"/>
  <c r="N572" i="19"/>
  <c r="K572" i="19"/>
  <c r="H572" i="19"/>
  <c r="E572" i="19"/>
  <c r="N571" i="19"/>
  <c r="K571" i="19"/>
  <c r="H571" i="19"/>
  <c r="E571" i="19"/>
  <c r="N570" i="19"/>
  <c r="K570" i="19"/>
  <c r="H570" i="19"/>
  <c r="E570" i="19"/>
  <c r="N569" i="19"/>
  <c r="K569" i="19"/>
  <c r="H569" i="19"/>
  <c r="E569" i="19"/>
  <c r="N568" i="19"/>
  <c r="K568" i="19"/>
  <c r="H568" i="19"/>
  <c r="E568" i="19"/>
  <c r="N567" i="19"/>
  <c r="K567" i="19"/>
  <c r="H567" i="19"/>
  <c r="E567" i="19"/>
  <c r="N566" i="19"/>
  <c r="K566" i="19"/>
  <c r="H566" i="19"/>
  <c r="E566" i="19"/>
  <c r="N565" i="19"/>
  <c r="K565" i="19"/>
  <c r="H565" i="19"/>
  <c r="E565" i="19"/>
  <c r="N564" i="19"/>
  <c r="K564" i="19"/>
  <c r="H564" i="19"/>
  <c r="E564" i="19"/>
  <c r="N563" i="19"/>
  <c r="K563" i="19"/>
  <c r="H563" i="19"/>
  <c r="E563" i="19"/>
  <c r="N562" i="19"/>
  <c r="K562" i="19"/>
  <c r="H562" i="19"/>
  <c r="E562" i="19"/>
  <c r="N561" i="19"/>
  <c r="K561" i="19"/>
  <c r="H561" i="19"/>
  <c r="E561" i="19"/>
  <c r="N560" i="19"/>
  <c r="K560" i="19"/>
  <c r="H560" i="19"/>
  <c r="E560" i="19"/>
  <c r="N559" i="19"/>
  <c r="K559" i="19"/>
  <c r="H559" i="19"/>
  <c r="E559" i="19"/>
  <c r="N558" i="19"/>
  <c r="K558" i="19"/>
  <c r="H558" i="19"/>
  <c r="E558" i="19"/>
  <c r="N557" i="19"/>
  <c r="K557" i="19"/>
  <c r="H557" i="19"/>
  <c r="E557" i="19"/>
  <c r="N556" i="19"/>
  <c r="K556" i="19"/>
  <c r="H556" i="19"/>
  <c r="E556" i="19"/>
  <c r="N555" i="19"/>
  <c r="K555" i="19"/>
  <c r="H555" i="19"/>
  <c r="E555" i="19"/>
  <c r="N554" i="19"/>
  <c r="K554" i="19"/>
  <c r="H554" i="19"/>
  <c r="E554" i="19"/>
  <c r="N553" i="19"/>
  <c r="K553" i="19"/>
  <c r="H553" i="19"/>
  <c r="E553" i="19"/>
  <c r="N552" i="19"/>
  <c r="K552" i="19"/>
  <c r="H552" i="19"/>
  <c r="E552" i="19"/>
  <c r="N551" i="19"/>
  <c r="K551" i="19"/>
  <c r="H551" i="19"/>
  <c r="E551" i="19"/>
  <c r="N550" i="19"/>
  <c r="K550" i="19"/>
  <c r="H550" i="19"/>
  <c r="E550" i="19"/>
  <c r="N549" i="19"/>
  <c r="K549" i="19"/>
  <c r="H549" i="19"/>
  <c r="E549" i="19"/>
  <c r="N548" i="19"/>
  <c r="K548" i="19"/>
  <c r="H548" i="19"/>
  <c r="E548" i="19"/>
  <c r="N547" i="19"/>
  <c r="K547" i="19"/>
  <c r="H547" i="19"/>
  <c r="E547" i="19"/>
  <c r="N546" i="19"/>
  <c r="K546" i="19"/>
  <c r="H546" i="19"/>
  <c r="E546" i="19"/>
  <c r="N545" i="19"/>
  <c r="K545" i="19"/>
  <c r="H545" i="19"/>
  <c r="E545" i="19"/>
  <c r="N544" i="19"/>
  <c r="K544" i="19"/>
  <c r="H544" i="19"/>
  <c r="E544" i="19"/>
  <c r="N543" i="19"/>
  <c r="K543" i="19"/>
  <c r="H543" i="19"/>
  <c r="E543" i="19"/>
  <c r="N542" i="19"/>
  <c r="K542" i="19"/>
  <c r="H542" i="19"/>
  <c r="E542" i="19"/>
  <c r="N541" i="19"/>
  <c r="K541" i="19"/>
  <c r="H541" i="19"/>
  <c r="E541" i="19"/>
  <c r="N540" i="19"/>
  <c r="K540" i="19"/>
  <c r="H540" i="19"/>
  <c r="E540" i="19"/>
  <c r="N539" i="19"/>
  <c r="K539" i="19"/>
  <c r="H539" i="19"/>
  <c r="E539" i="19"/>
  <c r="N538" i="19"/>
  <c r="K538" i="19"/>
  <c r="H538" i="19"/>
  <c r="E538" i="19"/>
  <c r="N537" i="19"/>
  <c r="K537" i="19"/>
  <c r="H537" i="19"/>
  <c r="E537" i="19"/>
  <c r="N536" i="19"/>
  <c r="K536" i="19"/>
  <c r="H536" i="19"/>
  <c r="E536" i="19"/>
  <c r="N535" i="19"/>
  <c r="K535" i="19"/>
  <c r="H535" i="19"/>
  <c r="E535" i="19"/>
  <c r="N534" i="19"/>
  <c r="K534" i="19"/>
  <c r="H534" i="19"/>
  <c r="E534" i="19"/>
  <c r="N533" i="19"/>
  <c r="K533" i="19"/>
  <c r="H533" i="19"/>
  <c r="E533" i="19"/>
  <c r="N532" i="19"/>
  <c r="K532" i="19"/>
  <c r="H532" i="19"/>
  <c r="E532" i="19"/>
  <c r="N531" i="19"/>
  <c r="K531" i="19"/>
  <c r="H531" i="19"/>
  <c r="E531" i="19"/>
  <c r="N530" i="19"/>
  <c r="K530" i="19"/>
  <c r="H530" i="19"/>
  <c r="E530" i="19"/>
  <c r="N529" i="19"/>
  <c r="K529" i="19"/>
  <c r="H529" i="19"/>
  <c r="E529" i="19"/>
  <c r="N528" i="19"/>
  <c r="K528" i="19"/>
  <c r="H528" i="19"/>
  <c r="E528" i="19"/>
  <c r="N527" i="19"/>
  <c r="K527" i="19"/>
  <c r="H527" i="19"/>
  <c r="E527" i="19"/>
  <c r="N526" i="19"/>
  <c r="K526" i="19"/>
  <c r="H526" i="19"/>
  <c r="E526" i="19"/>
  <c r="N525" i="19"/>
  <c r="K525" i="19"/>
  <c r="H525" i="19"/>
  <c r="E525" i="19"/>
  <c r="N524" i="19"/>
  <c r="K524" i="19"/>
  <c r="H524" i="19"/>
  <c r="E524" i="19"/>
  <c r="N523" i="19"/>
  <c r="K523" i="19"/>
  <c r="H523" i="19"/>
  <c r="E523" i="19"/>
  <c r="N522" i="19"/>
  <c r="K522" i="19"/>
  <c r="H522" i="19"/>
  <c r="E522" i="19"/>
  <c r="N521" i="19"/>
  <c r="K521" i="19"/>
  <c r="H521" i="19"/>
  <c r="E521" i="19"/>
  <c r="N520" i="19"/>
  <c r="K520" i="19"/>
  <c r="H520" i="19"/>
  <c r="E520" i="19"/>
  <c r="N519" i="19"/>
  <c r="K519" i="19"/>
  <c r="H519" i="19"/>
  <c r="E519" i="19"/>
  <c r="N518" i="19"/>
  <c r="K518" i="19"/>
  <c r="H518" i="19"/>
  <c r="E518" i="19"/>
  <c r="N517" i="19"/>
  <c r="K517" i="19"/>
  <c r="H517" i="19"/>
  <c r="E517" i="19"/>
  <c r="N516" i="19"/>
  <c r="K516" i="19"/>
  <c r="H516" i="19"/>
  <c r="E516" i="19"/>
  <c r="N515" i="19"/>
  <c r="K515" i="19"/>
  <c r="H515" i="19"/>
  <c r="E515" i="19"/>
  <c r="N514" i="19"/>
  <c r="K514" i="19"/>
  <c r="H514" i="19"/>
  <c r="E514" i="19"/>
  <c r="N513" i="19"/>
  <c r="K513" i="19"/>
  <c r="H513" i="19"/>
  <c r="E513" i="19"/>
  <c r="N512" i="19"/>
  <c r="K512" i="19"/>
  <c r="H512" i="19"/>
  <c r="E512" i="19"/>
  <c r="N511" i="19"/>
  <c r="K511" i="19"/>
  <c r="H511" i="19"/>
  <c r="E511" i="19"/>
  <c r="N510" i="19"/>
  <c r="K510" i="19"/>
  <c r="H510" i="19"/>
  <c r="E510" i="19"/>
  <c r="N509" i="19"/>
  <c r="K509" i="19"/>
  <c r="H509" i="19"/>
  <c r="E509" i="19"/>
  <c r="N508" i="19"/>
  <c r="K508" i="19"/>
  <c r="H508" i="19"/>
  <c r="E508" i="19"/>
  <c r="N507" i="19"/>
  <c r="K507" i="19"/>
  <c r="H507" i="19"/>
  <c r="E507" i="19"/>
  <c r="N506" i="19"/>
  <c r="K506" i="19"/>
  <c r="H506" i="19"/>
  <c r="E506" i="19"/>
  <c r="N505" i="19"/>
  <c r="K505" i="19"/>
  <c r="H505" i="19"/>
  <c r="E505" i="19"/>
  <c r="N504" i="19"/>
  <c r="K504" i="19"/>
  <c r="H504" i="19"/>
  <c r="E504" i="19"/>
  <c r="N503" i="19"/>
  <c r="K503" i="19"/>
  <c r="H503" i="19"/>
  <c r="E503" i="19"/>
  <c r="N502" i="19"/>
  <c r="K502" i="19"/>
  <c r="H502" i="19"/>
  <c r="E502" i="19"/>
  <c r="N501" i="19"/>
  <c r="K501" i="19"/>
  <c r="H501" i="19"/>
  <c r="E501" i="19"/>
  <c r="N500" i="19"/>
  <c r="K500" i="19"/>
  <c r="H500" i="19"/>
  <c r="E500" i="19"/>
  <c r="N499" i="19"/>
  <c r="K499" i="19"/>
  <c r="H499" i="19"/>
  <c r="E499" i="19"/>
  <c r="N498" i="19"/>
  <c r="K498" i="19"/>
  <c r="H498" i="19"/>
  <c r="E498" i="19"/>
  <c r="N497" i="19"/>
  <c r="K497" i="19"/>
  <c r="H497" i="19"/>
  <c r="E497" i="19"/>
  <c r="N496" i="19"/>
  <c r="K496" i="19"/>
  <c r="H496" i="19"/>
  <c r="E496" i="19"/>
  <c r="N495" i="19"/>
  <c r="K495" i="19"/>
  <c r="H495" i="19"/>
  <c r="E495" i="19"/>
  <c r="N494" i="19"/>
  <c r="K494" i="19"/>
  <c r="H494" i="19"/>
  <c r="E494" i="19"/>
  <c r="N493" i="19"/>
  <c r="K493" i="19"/>
  <c r="H493" i="19"/>
  <c r="E493" i="19"/>
  <c r="N492" i="19"/>
  <c r="K492" i="19"/>
  <c r="H492" i="19"/>
  <c r="E492" i="19"/>
  <c r="N491" i="19"/>
  <c r="K491" i="19"/>
  <c r="H491" i="19"/>
  <c r="E491" i="19"/>
  <c r="N490" i="19"/>
  <c r="K490" i="19"/>
  <c r="H490" i="19"/>
  <c r="E490" i="19"/>
  <c r="N489" i="19"/>
  <c r="K489" i="19"/>
  <c r="H489" i="19"/>
  <c r="E489" i="19"/>
  <c r="N488" i="19"/>
  <c r="K488" i="19"/>
  <c r="H488" i="19"/>
  <c r="E488" i="19"/>
  <c r="N487" i="19"/>
  <c r="K487" i="19"/>
  <c r="H487" i="19"/>
  <c r="E487" i="19"/>
  <c r="N486" i="19"/>
  <c r="K486" i="19"/>
  <c r="H486" i="19"/>
  <c r="E486" i="19"/>
  <c r="N485" i="19"/>
  <c r="K485" i="19"/>
  <c r="H485" i="19"/>
  <c r="E485" i="19"/>
  <c r="N484" i="19"/>
  <c r="K484" i="19"/>
  <c r="H484" i="19"/>
  <c r="E484" i="19"/>
  <c r="N483" i="19"/>
  <c r="K483" i="19"/>
  <c r="H483" i="19"/>
  <c r="E483" i="19"/>
  <c r="N482" i="19"/>
  <c r="K482" i="19"/>
  <c r="H482" i="19"/>
  <c r="E482" i="19"/>
  <c r="N481" i="19"/>
  <c r="K481" i="19"/>
  <c r="H481" i="19"/>
  <c r="E481" i="19"/>
  <c r="N480" i="19"/>
  <c r="K480" i="19"/>
  <c r="H480" i="19"/>
  <c r="E480" i="19"/>
  <c r="N479" i="19"/>
  <c r="K479" i="19"/>
  <c r="H479" i="19"/>
  <c r="E479" i="19"/>
  <c r="N478" i="19"/>
  <c r="K478" i="19"/>
  <c r="H478" i="19"/>
  <c r="E478" i="19"/>
  <c r="N477" i="19"/>
  <c r="K477" i="19"/>
  <c r="H477" i="19"/>
  <c r="E477" i="19"/>
  <c r="N476" i="19"/>
  <c r="K476" i="19"/>
  <c r="H476" i="19"/>
  <c r="E476" i="19"/>
  <c r="N475" i="19"/>
  <c r="K475" i="19"/>
  <c r="H475" i="19"/>
  <c r="E475" i="19"/>
  <c r="N474" i="19"/>
  <c r="K474" i="19"/>
  <c r="H474" i="19"/>
  <c r="E474" i="19"/>
  <c r="N473" i="19"/>
  <c r="K473" i="19"/>
  <c r="H473" i="19"/>
  <c r="E473" i="19"/>
  <c r="N472" i="19"/>
  <c r="K472" i="19"/>
  <c r="H472" i="19"/>
  <c r="E472" i="19"/>
  <c r="N471" i="19"/>
  <c r="K471" i="19"/>
  <c r="H471" i="19"/>
  <c r="E471" i="19"/>
  <c r="N470" i="19"/>
  <c r="K470" i="19"/>
  <c r="H470" i="19"/>
  <c r="E470" i="19"/>
  <c r="N469" i="19"/>
  <c r="K469" i="19"/>
  <c r="H469" i="19"/>
  <c r="E469" i="19"/>
  <c r="N468" i="19"/>
  <c r="K468" i="19"/>
  <c r="H468" i="19"/>
  <c r="E468" i="19"/>
  <c r="N467" i="19"/>
  <c r="K467" i="19"/>
  <c r="H467" i="19"/>
  <c r="E467" i="19"/>
  <c r="N466" i="19"/>
  <c r="K466" i="19"/>
  <c r="H466" i="19"/>
  <c r="E466" i="19"/>
  <c r="N465" i="19"/>
  <c r="K465" i="19"/>
  <c r="H465" i="19"/>
  <c r="E465" i="19"/>
  <c r="N464" i="19"/>
  <c r="K464" i="19"/>
  <c r="H464" i="19"/>
  <c r="E464" i="19"/>
  <c r="N463" i="19"/>
  <c r="K463" i="19"/>
  <c r="H463" i="19"/>
  <c r="E463" i="19"/>
  <c r="N462" i="19"/>
  <c r="K462" i="19"/>
  <c r="H462" i="19"/>
  <c r="E462" i="19"/>
  <c r="N461" i="19"/>
  <c r="K461" i="19"/>
  <c r="H461" i="19"/>
  <c r="E461" i="19"/>
  <c r="N460" i="19"/>
  <c r="K460" i="19"/>
  <c r="H460" i="19"/>
  <c r="E460" i="19"/>
  <c r="N459" i="19"/>
  <c r="K459" i="19"/>
  <c r="H459" i="19"/>
  <c r="E459" i="19"/>
  <c r="N458" i="19"/>
  <c r="K458" i="19"/>
  <c r="H458" i="19"/>
  <c r="E458" i="19"/>
  <c r="N457" i="19"/>
  <c r="K457" i="19"/>
  <c r="H457" i="19"/>
  <c r="E457" i="19"/>
  <c r="N456" i="19"/>
  <c r="K456" i="19"/>
  <c r="H456" i="19"/>
  <c r="E456" i="19"/>
  <c r="N455" i="19"/>
  <c r="K455" i="19"/>
  <c r="H455" i="19"/>
  <c r="E455" i="19"/>
  <c r="N454" i="19"/>
  <c r="K454" i="19"/>
  <c r="H454" i="19"/>
  <c r="E454" i="19"/>
  <c r="N453" i="19"/>
  <c r="K453" i="19"/>
  <c r="H453" i="19"/>
  <c r="E453" i="19"/>
  <c r="N452" i="19"/>
  <c r="K452" i="19"/>
  <c r="H452" i="19"/>
  <c r="E452" i="19"/>
  <c r="N451" i="19"/>
  <c r="K451" i="19"/>
  <c r="H451" i="19"/>
  <c r="E451" i="19"/>
  <c r="N450" i="19"/>
  <c r="K450" i="19"/>
  <c r="H450" i="19"/>
  <c r="E450" i="19"/>
  <c r="N449" i="19"/>
  <c r="K449" i="19"/>
  <c r="H449" i="19"/>
  <c r="E449" i="19"/>
  <c r="N448" i="19"/>
  <c r="K448" i="19"/>
  <c r="H448" i="19"/>
  <c r="E448" i="19"/>
  <c r="N447" i="19"/>
  <c r="K447" i="19"/>
  <c r="H447" i="19"/>
  <c r="E447" i="19"/>
  <c r="N446" i="19"/>
  <c r="K446" i="19"/>
  <c r="H446" i="19"/>
  <c r="E446" i="19"/>
  <c r="N445" i="19"/>
  <c r="K445" i="19"/>
  <c r="H445" i="19"/>
  <c r="E445" i="19"/>
  <c r="N444" i="19"/>
  <c r="K444" i="19"/>
  <c r="H444" i="19"/>
  <c r="E444" i="19"/>
  <c r="N443" i="19"/>
  <c r="K443" i="19"/>
  <c r="H443" i="19"/>
  <c r="E443" i="19"/>
  <c r="N442" i="19"/>
  <c r="K442" i="19"/>
  <c r="H442" i="19"/>
  <c r="E442" i="19"/>
  <c r="N441" i="19"/>
  <c r="K441" i="19"/>
  <c r="H441" i="19"/>
  <c r="E441" i="19"/>
  <c r="N440" i="19"/>
  <c r="K440" i="19"/>
  <c r="H440" i="19"/>
  <c r="E440" i="19"/>
  <c r="N439" i="19"/>
  <c r="K439" i="19"/>
  <c r="H439" i="19"/>
  <c r="E439" i="19"/>
  <c r="N438" i="19"/>
  <c r="K438" i="19"/>
  <c r="H438" i="19"/>
  <c r="E438" i="19"/>
  <c r="N437" i="19"/>
  <c r="K437" i="19"/>
  <c r="H437" i="19"/>
  <c r="E437" i="19"/>
  <c r="N436" i="19"/>
  <c r="K436" i="19"/>
  <c r="H436" i="19"/>
  <c r="E436" i="19"/>
  <c r="N435" i="19"/>
  <c r="K435" i="19"/>
  <c r="H435" i="19"/>
  <c r="E435" i="19"/>
  <c r="N434" i="19"/>
  <c r="K434" i="19"/>
  <c r="H434" i="19"/>
  <c r="E434" i="19"/>
  <c r="N433" i="19"/>
  <c r="K433" i="19"/>
  <c r="H433" i="19"/>
  <c r="E433" i="19"/>
  <c r="N432" i="19"/>
  <c r="K432" i="19"/>
  <c r="H432" i="19"/>
  <c r="E432" i="19"/>
  <c r="N431" i="19"/>
  <c r="K431" i="19"/>
  <c r="H431" i="19"/>
  <c r="E431" i="19"/>
  <c r="N430" i="19"/>
  <c r="K430" i="19"/>
  <c r="H430" i="19"/>
  <c r="E430" i="19"/>
  <c r="N429" i="19"/>
  <c r="K429" i="19"/>
  <c r="H429" i="19"/>
  <c r="E429" i="19"/>
  <c r="N428" i="19"/>
  <c r="K428" i="19"/>
  <c r="H428" i="19"/>
  <c r="E428" i="19"/>
  <c r="N427" i="19"/>
  <c r="K427" i="19"/>
  <c r="H427" i="19"/>
  <c r="E427" i="19"/>
  <c r="N426" i="19"/>
  <c r="K426" i="19"/>
  <c r="H426" i="19"/>
  <c r="E426" i="19"/>
  <c r="N425" i="19"/>
  <c r="K425" i="19"/>
  <c r="H425" i="19"/>
  <c r="E425" i="19"/>
  <c r="N424" i="19"/>
  <c r="K424" i="19"/>
  <c r="H424" i="19"/>
  <c r="E424" i="19"/>
  <c r="N423" i="19"/>
  <c r="K423" i="19"/>
  <c r="H423" i="19"/>
  <c r="E423" i="19"/>
  <c r="N422" i="19"/>
  <c r="K422" i="19"/>
  <c r="H422" i="19"/>
  <c r="E422" i="19"/>
  <c r="N421" i="19"/>
  <c r="K421" i="19"/>
  <c r="H421" i="19"/>
  <c r="E421" i="19"/>
  <c r="N420" i="19"/>
  <c r="K420" i="19"/>
  <c r="H420" i="19"/>
  <c r="E420" i="19"/>
  <c r="N419" i="19"/>
  <c r="K419" i="19"/>
  <c r="H419" i="19"/>
  <c r="E419" i="19"/>
  <c r="N418" i="19"/>
  <c r="K418" i="19"/>
  <c r="H418" i="19"/>
  <c r="E418" i="19"/>
  <c r="N417" i="19"/>
  <c r="K417" i="19"/>
  <c r="H417" i="19"/>
  <c r="E417" i="19"/>
  <c r="N416" i="19"/>
  <c r="K416" i="19"/>
  <c r="H416" i="19"/>
  <c r="E416" i="19"/>
  <c r="N415" i="19"/>
  <c r="K415" i="19"/>
  <c r="H415" i="19"/>
  <c r="E415" i="19"/>
  <c r="N414" i="19"/>
  <c r="K414" i="19"/>
  <c r="H414" i="19"/>
  <c r="E414" i="19"/>
  <c r="N413" i="19"/>
  <c r="K413" i="19"/>
  <c r="H413" i="19"/>
  <c r="E413" i="19"/>
  <c r="N412" i="19"/>
  <c r="K412" i="19"/>
  <c r="H412" i="19"/>
  <c r="E412" i="19"/>
  <c r="N411" i="19"/>
  <c r="K411" i="19"/>
  <c r="H411" i="19"/>
  <c r="E411" i="19"/>
  <c r="N410" i="19"/>
  <c r="K410" i="19"/>
  <c r="H410" i="19"/>
  <c r="E410" i="19"/>
  <c r="N409" i="19"/>
  <c r="K409" i="19"/>
  <c r="H409" i="19"/>
  <c r="E409" i="19"/>
  <c r="N408" i="19"/>
  <c r="K408" i="19"/>
  <c r="H408" i="19"/>
  <c r="E408" i="19"/>
  <c r="N407" i="19"/>
  <c r="K407" i="19"/>
  <c r="H407" i="19"/>
  <c r="E407" i="19"/>
  <c r="N406" i="19"/>
  <c r="K406" i="19"/>
  <c r="H406" i="19"/>
  <c r="E406" i="19"/>
  <c r="N405" i="19"/>
  <c r="K405" i="19"/>
  <c r="H405" i="19"/>
  <c r="E405" i="19"/>
  <c r="N404" i="19"/>
  <c r="K404" i="19"/>
  <c r="H404" i="19"/>
  <c r="E404" i="19"/>
  <c r="N403" i="19"/>
  <c r="K403" i="19"/>
  <c r="H403" i="19"/>
  <c r="E403" i="19"/>
  <c r="N402" i="19"/>
  <c r="K402" i="19"/>
  <c r="H402" i="19"/>
  <c r="E402" i="19"/>
  <c r="N401" i="19"/>
  <c r="K401" i="19"/>
  <c r="H401" i="19"/>
  <c r="E401" i="19"/>
  <c r="N400" i="19"/>
  <c r="K400" i="19"/>
  <c r="H400" i="19"/>
  <c r="E400" i="19"/>
  <c r="N399" i="19"/>
  <c r="K399" i="19"/>
  <c r="H399" i="19"/>
  <c r="E399" i="19"/>
  <c r="N398" i="19"/>
  <c r="K398" i="19"/>
  <c r="H398" i="19"/>
  <c r="E398" i="19"/>
  <c r="N397" i="19"/>
  <c r="K397" i="19"/>
  <c r="H397" i="19"/>
  <c r="E397" i="19"/>
  <c r="N396" i="19"/>
  <c r="K396" i="19"/>
  <c r="H396" i="19"/>
  <c r="E396" i="19"/>
  <c r="N395" i="19"/>
  <c r="K395" i="19"/>
  <c r="H395" i="19"/>
  <c r="E395" i="19"/>
  <c r="N394" i="19"/>
  <c r="K394" i="19"/>
  <c r="H394" i="19"/>
  <c r="E394" i="19"/>
  <c r="N393" i="19"/>
  <c r="K393" i="19"/>
  <c r="H393" i="19"/>
  <c r="E393" i="19"/>
  <c r="N392" i="19"/>
  <c r="K392" i="19"/>
  <c r="H392" i="19"/>
  <c r="E392" i="19"/>
  <c r="N391" i="19"/>
  <c r="K391" i="19"/>
  <c r="H391" i="19"/>
  <c r="E391" i="19"/>
  <c r="N390" i="19"/>
  <c r="K390" i="19"/>
  <c r="H390" i="19"/>
  <c r="E390" i="19"/>
  <c r="N389" i="19"/>
  <c r="K389" i="19"/>
  <c r="H389" i="19"/>
  <c r="E389" i="19"/>
  <c r="N388" i="19"/>
  <c r="K388" i="19"/>
  <c r="H388" i="19"/>
  <c r="E388" i="19"/>
  <c r="N387" i="19"/>
  <c r="K387" i="19"/>
  <c r="H387" i="19"/>
  <c r="E387" i="19"/>
  <c r="N386" i="19"/>
  <c r="K386" i="19"/>
  <c r="H386" i="19"/>
  <c r="E386" i="19"/>
  <c r="N385" i="19"/>
  <c r="K385" i="19"/>
  <c r="H385" i="19"/>
  <c r="E385" i="19"/>
  <c r="N384" i="19"/>
  <c r="K384" i="19"/>
  <c r="H384" i="19"/>
  <c r="E384" i="19"/>
  <c r="N383" i="19"/>
  <c r="K383" i="19"/>
  <c r="H383" i="19"/>
  <c r="E383" i="19"/>
  <c r="N382" i="19"/>
  <c r="K382" i="19"/>
  <c r="H382" i="19"/>
  <c r="E382" i="19"/>
  <c r="N381" i="19"/>
  <c r="K381" i="19"/>
  <c r="H381" i="19"/>
  <c r="E381" i="19"/>
  <c r="N380" i="19"/>
  <c r="K380" i="19"/>
  <c r="H380" i="19"/>
  <c r="E380" i="19"/>
  <c r="N379" i="19"/>
  <c r="K379" i="19"/>
  <c r="H379" i="19"/>
  <c r="E379" i="19"/>
  <c r="N378" i="19"/>
  <c r="K378" i="19"/>
  <c r="H378" i="19"/>
  <c r="E378" i="19"/>
  <c r="N377" i="19"/>
  <c r="K377" i="19"/>
  <c r="H377" i="19"/>
  <c r="E377" i="19"/>
  <c r="N376" i="19"/>
  <c r="K376" i="19"/>
  <c r="H376" i="19"/>
  <c r="E376" i="19"/>
  <c r="N375" i="19"/>
  <c r="K375" i="19"/>
  <c r="H375" i="19"/>
  <c r="E375" i="19"/>
  <c r="N374" i="19"/>
  <c r="K374" i="19"/>
  <c r="H374" i="19"/>
  <c r="E374" i="19"/>
  <c r="N373" i="19"/>
  <c r="K373" i="19"/>
  <c r="H373" i="19"/>
  <c r="E373" i="19"/>
  <c r="N372" i="19"/>
  <c r="K372" i="19"/>
  <c r="H372" i="19"/>
  <c r="E372" i="19"/>
  <c r="N371" i="19"/>
  <c r="K371" i="19"/>
  <c r="H371" i="19"/>
  <c r="E371" i="19"/>
  <c r="N370" i="19"/>
  <c r="K370" i="19"/>
  <c r="H370" i="19"/>
  <c r="E370" i="19"/>
  <c r="N369" i="19"/>
  <c r="K369" i="19"/>
  <c r="H369" i="19"/>
  <c r="E369" i="19"/>
  <c r="N368" i="19"/>
  <c r="K368" i="19"/>
  <c r="H368" i="19"/>
  <c r="E368" i="19"/>
  <c r="N367" i="19"/>
  <c r="K367" i="19"/>
  <c r="H367" i="19"/>
  <c r="E367" i="19"/>
  <c r="N366" i="19"/>
  <c r="K366" i="19"/>
  <c r="H366" i="19"/>
  <c r="E366" i="19"/>
  <c r="N365" i="19"/>
  <c r="K365" i="19"/>
  <c r="H365" i="19"/>
  <c r="E365" i="19"/>
  <c r="N364" i="19"/>
  <c r="K364" i="19"/>
  <c r="H364" i="19"/>
  <c r="E364" i="19"/>
  <c r="N363" i="19"/>
  <c r="K363" i="19"/>
  <c r="H363" i="19"/>
  <c r="E363" i="19"/>
  <c r="N362" i="19"/>
  <c r="K362" i="19"/>
  <c r="H362" i="19"/>
  <c r="E362" i="19"/>
  <c r="N361" i="19"/>
  <c r="K361" i="19"/>
  <c r="H361" i="19"/>
  <c r="E361" i="19"/>
  <c r="N360" i="19"/>
  <c r="K360" i="19"/>
  <c r="H360" i="19"/>
  <c r="E360" i="19"/>
  <c r="N359" i="19"/>
  <c r="K359" i="19"/>
  <c r="H359" i="19"/>
  <c r="E359" i="19"/>
  <c r="N358" i="19"/>
  <c r="K358" i="19"/>
  <c r="H358" i="19"/>
  <c r="E358" i="19"/>
  <c r="N357" i="19"/>
  <c r="K357" i="19"/>
  <c r="H357" i="19"/>
  <c r="E357" i="19"/>
  <c r="N356" i="19"/>
  <c r="K356" i="19"/>
  <c r="H356" i="19"/>
  <c r="E356" i="19"/>
  <c r="N355" i="19"/>
  <c r="K355" i="19"/>
  <c r="H355" i="19"/>
  <c r="E355" i="19"/>
  <c r="N354" i="19"/>
  <c r="K354" i="19"/>
  <c r="H354" i="19"/>
  <c r="E354" i="19"/>
  <c r="N353" i="19"/>
  <c r="K353" i="19"/>
  <c r="H353" i="19"/>
  <c r="E353" i="19"/>
  <c r="N352" i="19"/>
  <c r="K352" i="19"/>
  <c r="H352" i="19"/>
  <c r="E352" i="19"/>
  <c r="N351" i="19"/>
  <c r="K351" i="19"/>
  <c r="H351" i="19"/>
  <c r="E351" i="19"/>
  <c r="N350" i="19"/>
  <c r="K350" i="19"/>
  <c r="H350" i="19"/>
  <c r="E350" i="19"/>
  <c r="N349" i="19"/>
  <c r="K349" i="19"/>
  <c r="H349" i="19"/>
  <c r="E349" i="19"/>
  <c r="N348" i="19"/>
  <c r="K348" i="19"/>
  <c r="H348" i="19"/>
  <c r="E348" i="19"/>
  <c r="N347" i="19"/>
  <c r="K347" i="19"/>
  <c r="H347" i="19"/>
  <c r="E347" i="19"/>
  <c r="N346" i="19"/>
  <c r="K346" i="19"/>
  <c r="H346" i="19"/>
  <c r="E346" i="19"/>
  <c r="N345" i="19"/>
  <c r="K345" i="19"/>
  <c r="H345" i="19"/>
  <c r="E345" i="19"/>
  <c r="N344" i="19"/>
  <c r="K344" i="19"/>
  <c r="H344" i="19"/>
  <c r="E344" i="19"/>
  <c r="N343" i="19"/>
  <c r="K343" i="19"/>
  <c r="H343" i="19"/>
  <c r="E343" i="19"/>
  <c r="N342" i="19"/>
  <c r="K342" i="19"/>
  <c r="H342" i="19"/>
  <c r="E342" i="19"/>
  <c r="N341" i="19"/>
  <c r="K341" i="19"/>
  <c r="H341" i="19"/>
  <c r="E341" i="19"/>
  <c r="N340" i="19"/>
  <c r="K340" i="19"/>
  <c r="H340" i="19"/>
  <c r="E340" i="19"/>
  <c r="N339" i="19"/>
  <c r="K339" i="19"/>
  <c r="H339" i="19"/>
  <c r="E339" i="19"/>
  <c r="N338" i="19"/>
  <c r="K338" i="19"/>
  <c r="H338" i="19"/>
  <c r="E338" i="19"/>
  <c r="N337" i="19"/>
  <c r="K337" i="19"/>
  <c r="H337" i="19"/>
  <c r="E337" i="19"/>
  <c r="N336" i="19"/>
  <c r="K336" i="19"/>
  <c r="H336" i="19"/>
  <c r="E336" i="19"/>
  <c r="N335" i="19"/>
  <c r="K335" i="19"/>
  <c r="H335" i="19"/>
  <c r="E335" i="19"/>
  <c r="N334" i="19"/>
  <c r="K334" i="19"/>
  <c r="H334" i="19"/>
  <c r="E334" i="19"/>
  <c r="N333" i="19"/>
  <c r="K333" i="19"/>
  <c r="H333" i="19"/>
  <c r="E333" i="19"/>
  <c r="N332" i="19"/>
  <c r="K332" i="19"/>
  <c r="H332" i="19"/>
  <c r="E332" i="19"/>
  <c r="N331" i="19"/>
  <c r="K331" i="19"/>
  <c r="H331" i="19"/>
  <c r="E331" i="19"/>
  <c r="N330" i="19"/>
  <c r="K330" i="19"/>
  <c r="H330" i="19"/>
  <c r="E330" i="19"/>
  <c r="N329" i="19"/>
  <c r="K329" i="19"/>
  <c r="H329" i="19"/>
  <c r="E329" i="19"/>
  <c r="N328" i="19"/>
  <c r="K328" i="19"/>
  <c r="H328" i="19"/>
  <c r="E328" i="19"/>
  <c r="N327" i="19"/>
  <c r="K327" i="19"/>
  <c r="H327" i="19"/>
  <c r="E327" i="19"/>
  <c r="N326" i="19"/>
  <c r="K326" i="19"/>
  <c r="H326" i="19"/>
  <c r="E326" i="19"/>
  <c r="N325" i="19"/>
  <c r="K325" i="19"/>
  <c r="H325" i="19"/>
  <c r="E325" i="19"/>
  <c r="N324" i="19"/>
  <c r="K324" i="19"/>
  <c r="H324" i="19"/>
  <c r="E324" i="19"/>
  <c r="N323" i="19"/>
  <c r="K323" i="19"/>
  <c r="H323" i="19"/>
  <c r="E323" i="19"/>
  <c r="N322" i="19"/>
  <c r="K322" i="19"/>
  <c r="H322" i="19"/>
  <c r="E322" i="19"/>
  <c r="N321" i="19"/>
  <c r="K321" i="19"/>
  <c r="H321" i="19"/>
  <c r="E321" i="19"/>
  <c r="N320" i="19"/>
  <c r="K320" i="19"/>
  <c r="H320" i="19"/>
  <c r="E320" i="19"/>
  <c r="N319" i="19"/>
  <c r="K319" i="19"/>
  <c r="H319" i="19"/>
  <c r="E319" i="19"/>
  <c r="N318" i="19"/>
  <c r="K318" i="19"/>
  <c r="H318" i="19"/>
  <c r="E318" i="19"/>
  <c r="N317" i="19"/>
  <c r="K317" i="19"/>
  <c r="H317" i="19"/>
  <c r="E317" i="19"/>
  <c r="N316" i="19"/>
  <c r="K316" i="19"/>
  <c r="H316" i="19"/>
  <c r="E316" i="19"/>
  <c r="N315" i="19"/>
  <c r="K315" i="19"/>
  <c r="H315" i="19"/>
  <c r="E315" i="19"/>
  <c r="N314" i="19"/>
  <c r="K314" i="19"/>
  <c r="H314" i="19"/>
  <c r="E314" i="19"/>
  <c r="N313" i="19"/>
  <c r="K313" i="19"/>
  <c r="H313" i="19"/>
  <c r="E313" i="19"/>
  <c r="N312" i="19"/>
  <c r="K312" i="19"/>
  <c r="H312" i="19"/>
  <c r="E312" i="19"/>
  <c r="N311" i="19"/>
  <c r="K311" i="19"/>
  <c r="H311" i="19"/>
  <c r="E311" i="19"/>
  <c r="N310" i="19"/>
  <c r="K310" i="19"/>
  <c r="H310" i="19"/>
  <c r="E310" i="19"/>
  <c r="N309" i="19"/>
  <c r="K309" i="19"/>
  <c r="H309" i="19"/>
  <c r="E309" i="19"/>
  <c r="N308" i="19"/>
  <c r="K308" i="19"/>
  <c r="H308" i="19"/>
  <c r="E308" i="19"/>
  <c r="N307" i="19"/>
  <c r="K307" i="19"/>
  <c r="H307" i="19"/>
  <c r="E307" i="19"/>
  <c r="N306" i="19"/>
  <c r="K306" i="19"/>
  <c r="H306" i="19"/>
  <c r="E306" i="19"/>
  <c r="N305" i="19"/>
  <c r="K305" i="19"/>
  <c r="H305" i="19"/>
  <c r="E305" i="19"/>
  <c r="N304" i="19"/>
  <c r="K304" i="19"/>
  <c r="H304" i="19"/>
  <c r="E304" i="19"/>
  <c r="N303" i="19"/>
  <c r="K303" i="19"/>
  <c r="H303" i="19"/>
  <c r="E303" i="19"/>
  <c r="N302" i="19"/>
  <c r="K302" i="19"/>
  <c r="H302" i="19"/>
  <c r="E302" i="19"/>
  <c r="N301" i="19"/>
  <c r="K301" i="19"/>
  <c r="H301" i="19"/>
  <c r="E301" i="19"/>
  <c r="N300" i="19"/>
  <c r="K300" i="19"/>
  <c r="H300" i="19"/>
  <c r="E300" i="19"/>
  <c r="N299" i="19"/>
  <c r="K299" i="19"/>
  <c r="H299" i="19"/>
  <c r="E299" i="19"/>
  <c r="N298" i="19"/>
  <c r="K298" i="19"/>
  <c r="H298" i="19"/>
  <c r="E298" i="19"/>
  <c r="N297" i="19"/>
  <c r="K297" i="19"/>
  <c r="H297" i="19"/>
  <c r="E297" i="19"/>
  <c r="N296" i="19"/>
  <c r="K296" i="19"/>
  <c r="H296" i="19"/>
  <c r="E296" i="19"/>
  <c r="N295" i="19"/>
  <c r="K295" i="19"/>
  <c r="H295" i="19"/>
  <c r="E295" i="19"/>
  <c r="N294" i="19"/>
  <c r="K294" i="19"/>
  <c r="H294" i="19"/>
  <c r="E294" i="19"/>
  <c r="N293" i="19"/>
  <c r="K293" i="19"/>
  <c r="H293" i="19"/>
  <c r="E293" i="19"/>
  <c r="N292" i="19"/>
  <c r="K292" i="19"/>
  <c r="H292" i="19"/>
  <c r="E292" i="19"/>
  <c r="N291" i="19"/>
  <c r="K291" i="19"/>
  <c r="H291" i="19"/>
  <c r="E291" i="19"/>
  <c r="N290" i="19"/>
  <c r="K290" i="19"/>
  <c r="H290" i="19"/>
  <c r="E290" i="19"/>
  <c r="N289" i="19"/>
  <c r="K289" i="19"/>
  <c r="H289" i="19"/>
  <c r="E289" i="19"/>
  <c r="N288" i="19"/>
  <c r="K288" i="19"/>
  <c r="H288" i="19"/>
  <c r="E288" i="19"/>
  <c r="N287" i="19"/>
  <c r="K287" i="19"/>
  <c r="H287" i="19"/>
  <c r="E287" i="19"/>
  <c r="N286" i="19"/>
  <c r="K286" i="19"/>
  <c r="H286" i="19"/>
  <c r="E286" i="19"/>
  <c r="N285" i="19"/>
  <c r="K285" i="19"/>
  <c r="H285" i="19"/>
  <c r="E285" i="19"/>
  <c r="N284" i="19"/>
  <c r="K284" i="19"/>
  <c r="H284" i="19"/>
  <c r="E284" i="19"/>
  <c r="N283" i="19"/>
  <c r="K283" i="19"/>
  <c r="H283" i="19"/>
  <c r="E283" i="19"/>
  <c r="N282" i="19"/>
  <c r="K282" i="19"/>
  <c r="H282" i="19"/>
  <c r="E282" i="19"/>
  <c r="N281" i="19"/>
  <c r="K281" i="19"/>
  <c r="H281" i="19"/>
  <c r="E281" i="19"/>
  <c r="N280" i="19"/>
  <c r="K280" i="19"/>
  <c r="H280" i="19"/>
  <c r="E280" i="19"/>
  <c r="N279" i="19"/>
  <c r="K279" i="19"/>
  <c r="H279" i="19"/>
  <c r="E279" i="19"/>
  <c r="N278" i="19"/>
  <c r="K278" i="19"/>
  <c r="H278" i="19"/>
  <c r="E278" i="19"/>
  <c r="N277" i="19"/>
  <c r="K277" i="19"/>
  <c r="H277" i="19"/>
  <c r="E277" i="19"/>
  <c r="N276" i="19"/>
  <c r="K276" i="19"/>
  <c r="H276" i="19"/>
  <c r="E276" i="19"/>
  <c r="N275" i="19"/>
  <c r="K275" i="19"/>
  <c r="H275" i="19"/>
  <c r="E275" i="19"/>
  <c r="N274" i="19"/>
  <c r="K274" i="19"/>
  <c r="H274" i="19"/>
  <c r="E274" i="19"/>
  <c r="N273" i="19"/>
  <c r="K273" i="19"/>
  <c r="H273" i="19"/>
  <c r="E273" i="19"/>
  <c r="N272" i="19"/>
  <c r="K272" i="19"/>
  <c r="H272" i="19"/>
  <c r="E272" i="19"/>
  <c r="N271" i="19"/>
  <c r="K271" i="19"/>
  <c r="H271" i="19"/>
  <c r="E271" i="19"/>
  <c r="N270" i="19"/>
  <c r="K270" i="19"/>
  <c r="H270" i="19"/>
  <c r="E270" i="19"/>
  <c r="N269" i="19"/>
  <c r="K269" i="19"/>
  <c r="H269" i="19"/>
  <c r="E269" i="19"/>
  <c r="N268" i="19"/>
  <c r="K268" i="19"/>
  <c r="H268" i="19"/>
  <c r="E268" i="19"/>
  <c r="N267" i="19"/>
  <c r="K267" i="19"/>
  <c r="H267" i="19"/>
  <c r="E267" i="19"/>
  <c r="N266" i="19"/>
  <c r="K266" i="19"/>
  <c r="H266" i="19"/>
  <c r="E266" i="19"/>
  <c r="N265" i="19"/>
  <c r="K265" i="19"/>
  <c r="H265" i="19"/>
  <c r="E265" i="19"/>
  <c r="N264" i="19"/>
  <c r="K264" i="19"/>
  <c r="H264" i="19"/>
  <c r="E264" i="19"/>
  <c r="N263" i="19"/>
  <c r="K263" i="19"/>
  <c r="H263" i="19"/>
  <c r="E263" i="19"/>
  <c r="N262" i="19"/>
  <c r="K262" i="19"/>
  <c r="H262" i="19"/>
  <c r="E262" i="19"/>
  <c r="N261" i="19"/>
  <c r="K261" i="19"/>
  <c r="H261" i="19"/>
  <c r="E261" i="19"/>
  <c r="N260" i="19"/>
  <c r="K260" i="19"/>
  <c r="H260" i="19"/>
  <c r="E260" i="19"/>
  <c r="N259" i="19"/>
  <c r="K259" i="19"/>
  <c r="H259" i="19"/>
  <c r="E259" i="19"/>
  <c r="N258" i="19"/>
  <c r="K258" i="19"/>
  <c r="H258" i="19"/>
  <c r="E258" i="19"/>
  <c r="N257" i="19"/>
  <c r="K257" i="19"/>
  <c r="H257" i="19"/>
  <c r="E257" i="19"/>
  <c r="N256" i="19"/>
  <c r="K256" i="19"/>
  <c r="H256" i="19"/>
  <c r="E256" i="19"/>
  <c r="N255" i="19"/>
  <c r="K255" i="19"/>
  <c r="H255" i="19"/>
  <c r="E255" i="19"/>
  <c r="N254" i="19"/>
  <c r="K254" i="19"/>
  <c r="H254" i="19"/>
  <c r="E254" i="19"/>
  <c r="N253" i="19"/>
  <c r="K253" i="19"/>
  <c r="H253" i="19"/>
  <c r="E253" i="19"/>
  <c r="N252" i="19"/>
  <c r="K252" i="19"/>
  <c r="H252" i="19"/>
  <c r="E252" i="19"/>
  <c r="N251" i="19"/>
  <c r="K251" i="19"/>
  <c r="H251" i="19"/>
  <c r="E251" i="19"/>
  <c r="N250" i="19"/>
  <c r="K250" i="19"/>
  <c r="H250" i="19"/>
  <c r="E250" i="19"/>
  <c r="N249" i="19"/>
  <c r="K249" i="19"/>
  <c r="H249" i="19"/>
  <c r="E249" i="19"/>
  <c r="N248" i="19"/>
  <c r="K248" i="19"/>
  <c r="H248" i="19"/>
  <c r="E248" i="19"/>
  <c r="N247" i="19"/>
  <c r="K247" i="19"/>
  <c r="H247" i="19"/>
  <c r="E247" i="19"/>
  <c r="N246" i="19"/>
  <c r="K246" i="19"/>
  <c r="H246" i="19"/>
  <c r="E246" i="19"/>
  <c r="N245" i="19"/>
  <c r="K245" i="19"/>
  <c r="H245" i="19"/>
  <c r="E245" i="19"/>
  <c r="N244" i="19"/>
  <c r="K244" i="19"/>
  <c r="H244" i="19"/>
  <c r="E244" i="19"/>
  <c r="N243" i="19"/>
  <c r="K243" i="19"/>
  <c r="H243" i="19"/>
  <c r="E243" i="19"/>
  <c r="N242" i="19"/>
  <c r="K242" i="19"/>
  <c r="H242" i="19"/>
  <c r="E242" i="19"/>
  <c r="N241" i="19"/>
  <c r="K241" i="19"/>
  <c r="H241" i="19"/>
  <c r="E241" i="19"/>
  <c r="N240" i="19"/>
  <c r="K240" i="19"/>
  <c r="H240" i="19"/>
  <c r="E240" i="19"/>
  <c r="N239" i="19"/>
  <c r="K239" i="19"/>
  <c r="H239" i="19"/>
  <c r="E239" i="19"/>
  <c r="N238" i="19"/>
  <c r="K238" i="19"/>
  <c r="H238" i="19"/>
  <c r="E238" i="19"/>
  <c r="N237" i="19"/>
  <c r="K237" i="19"/>
  <c r="H237" i="19"/>
  <c r="E237" i="19"/>
  <c r="N236" i="19"/>
  <c r="K236" i="19"/>
  <c r="H236" i="19"/>
  <c r="E236" i="19"/>
  <c r="N235" i="19"/>
  <c r="K235" i="19"/>
  <c r="H235" i="19"/>
  <c r="E235" i="19"/>
  <c r="N234" i="19"/>
  <c r="K234" i="19"/>
  <c r="H234" i="19"/>
  <c r="E234" i="19"/>
  <c r="N233" i="19"/>
  <c r="K233" i="19"/>
  <c r="H233" i="19"/>
  <c r="E233" i="19"/>
  <c r="N232" i="19"/>
  <c r="K232" i="19"/>
  <c r="H232" i="19"/>
  <c r="E232" i="19"/>
  <c r="N231" i="19"/>
  <c r="K231" i="19"/>
  <c r="H231" i="19"/>
  <c r="E231" i="19"/>
  <c r="N230" i="19"/>
  <c r="K230" i="19"/>
  <c r="H230" i="19"/>
  <c r="E230" i="19"/>
  <c r="N229" i="19"/>
  <c r="K229" i="19"/>
  <c r="H229" i="19"/>
  <c r="E229" i="19"/>
  <c r="N228" i="19"/>
  <c r="K228" i="19"/>
  <c r="H228" i="19"/>
  <c r="E228" i="19"/>
  <c r="N227" i="19"/>
  <c r="K227" i="19"/>
  <c r="H227" i="19"/>
  <c r="E227" i="19"/>
  <c r="N226" i="19"/>
  <c r="K226" i="19"/>
  <c r="H226" i="19"/>
  <c r="E226" i="19"/>
  <c r="N225" i="19"/>
  <c r="K225" i="19"/>
  <c r="H225" i="19"/>
  <c r="E225" i="19"/>
  <c r="N224" i="19"/>
  <c r="K224" i="19"/>
  <c r="H224" i="19"/>
  <c r="E224" i="19"/>
  <c r="N223" i="19"/>
  <c r="K223" i="19"/>
  <c r="H223" i="19"/>
  <c r="E223" i="19"/>
  <c r="N222" i="19"/>
  <c r="K222" i="19"/>
  <c r="H222" i="19"/>
  <c r="E222" i="19"/>
  <c r="N221" i="19"/>
  <c r="K221" i="19"/>
  <c r="H221" i="19"/>
  <c r="E221" i="19"/>
  <c r="N220" i="19"/>
  <c r="K220" i="19"/>
  <c r="H220" i="19"/>
  <c r="E220" i="19"/>
  <c r="N219" i="19"/>
  <c r="K219" i="19"/>
  <c r="H219" i="19"/>
  <c r="E219" i="19"/>
  <c r="N218" i="19"/>
  <c r="K218" i="19"/>
  <c r="H218" i="19"/>
  <c r="E218" i="19"/>
  <c r="N217" i="19"/>
  <c r="K217" i="19"/>
  <c r="H217" i="19"/>
  <c r="E217" i="19"/>
  <c r="N216" i="19"/>
  <c r="K216" i="19"/>
  <c r="H216" i="19"/>
  <c r="E216" i="19"/>
  <c r="N215" i="19"/>
  <c r="K215" i="19"/>
  <c r="H215" i="19"/>
  <c r="E215" i="19"/>
  <c r="N214" i="19"/>
  <c r="K214" i="19"/>
  <c r="H214" i="19"/>
  <c r="E214" i="19"/>
  <c r="N213" i="19"/>
  <c r="K213" i="19"/>
  <c r="H213" i="19"/>
  <c r="E213" i="19"/>
  <c r="N212" i="19"/>
  <c r="K212" i="19"/>
  <c r="H212" i="19"/>
  <c r="E212" i="19"/>
  <c r="N211" i="19"/>
  <c r="K211" i="19"/>
  <c r="H211" i="19"/>
  <c r="E211" i="19"/>
  <c r="N210" i="19"/>
  <c r="K210" i="19"/>
  <c r="H210" i="19"/>
  <c r="E210" i="19"/>
  <c r="N209" i="19"/>
  <c r="K209" i="19"/>
  <c r="H209" i="19"/>
  <c r="E209" i="19"/>
  <c r="N208" i="19"/>
  <c r="K208" i="19"/>
  <c r="H208" i="19"/>
  <c r="E208" i="19"/>
  <c r="N207" i="19"/>
  <c r="K207" i="19"/>
  <c r="H207" i="19"/>
  <c r="E207" i="19"/>
  <c r="N206" i="19"/>
  <c r="K206" i="19"/>
  <c r="H206" i="19"/>
  <c r="E206" i="19"/>
  <c r="N205" i="19"/>
  <c r="K205" i="19"/>
  <c r="H205" i="19"/>
  <c r="E205" i="19"/>
  <c r="N204" i="19"/>
  <c r="K204" i="19"/>
  <c r="H204" i="19"/>
  <c r="E204" i="19"/>
  <c r="N203" i="19"/>
  <c r="K203" i="19"/>
  <c r="H203" i="19"/>
  <c r="E203" i="19"/>
  <c r="N202" i="19"/>
  <c r="K202" i="19"/>
  <c r="H202" i="19"/>
  <c r="E202" i="19"/>
  <c r="N201" i="19"/>
  <c r="K201" i="19"/>
  <c r="H201" i="19"/>
  <c r="E201" i="19"/>
  <c r="N200" i="19"/>
  <c r="K200" i="19"/>
  <c r="H200" i="19"/>
  <c r="E200" i="19"/>
  <c r="N199" i="19"/>
  <c r="K199" i="19"/>
  <c r="H199" i="19"/>
  <c r="E199" i="19"/>
  <c r="N198" i="19"/>
  <c r="K198" i="19"/>
  <c r="H198" i="19"/>
  <c r="E198" i="19"/>
  <c r="N197" i="19"/>
  <c r="K197" i="19"/>
  <c r="H197" i="19"/>
  <c r="E197" i="19"/>
  <c r="N196" i="19"/>
  <c r="K196" i="19"/>
  <c r="H196" i="19"/>
  <c r="E196" i="19"/>
  <c r="N195" i="19"/>
  <c r="K195" i="19"/>
  <c r="H195" i="19"/>
  <c r="E195" i="19"/>
  <c r="N194" i="19"/>
  <c r="K194" i="19"/>
  <c r="H194" i="19"/>
  <c r="E194" i="19"/>
  <c r="N193" i="19"/>
  <c r="K193" i="19"/>
  <c r="H193" i="19"/>
  <c r="E193" i="19"/>
  <c r="N192" i="19"/>
  <c r="K192" i="19"/>
  <c r="H192" i="19"/>
  <c r="E192" i="19"/>
  <c r="N191" i="19"/>
  <c r="K191" i="19"/>
  <c r="H191" i="19"/>
  <c r="E191" i="19"/>
  <c r="N190" i="19"/>
  <c r="K190" i="19"/>
  <c r="H190" i="19"/>
  <c r="E190" i="19"/>
  <c r="N189" i="19"/>
  <c r="K189" i="19"/>
  <c r="H189" i="19"/>
  <c r="E189" i="19"/>
  <c r="N188" i="19"/>
  <c r="K188" i="19"/>
  <c r="H188" i="19"/>
  <c r="E188" i="19"/>
  <c r="N187" i="19"/>
  <c r="K187" i="19"/>
  <c r="H187" i="19"/>
  <c r="E187" i="19"/>
  <c r="N186" i="19"/>
  <c r="K186" i="19"/>
  <c r="H186" i="19"/>
  <c r="E186" i="19"/>
  <c r="N185" i="19"/>
  <c r="K185" i="19"/>
  <c r="H185" i="19"/>
  <c r="E185" i="19"/>
  <c r="N184" i="19"/>
  <c r="K184" i="19"/>
  <c r="H184" i="19"/>
  <c r="E184" i="19"/>
  <c r="N183" i="19"/>
  <c r="K183" i="19"/>
  <c r="H183" i="19"/>
  <c r="E183" i="19"/>
  <c r="N182" i="19"/>
  <c r="K182" i="19"/>
  <c r="H182" i="19"/>
  <c r="E182" i="19"/>
  <c r="N181" i="19"/>
  <c r="K181" i="19"/>
  <c r="H181" i="19"/>
  <c r="E181" i="19"/>
  <c r="N180" i="19"/>
  <c r="K180" i="19"/>
  <c r="H180" i="19"/>
  <c r="E180" i="19"/>
  <c r="N179" i="19"/>
  <c r="K179" i="19"/>
  <c r="H179" i="19"/>
  <c r="E179" i="19"/>
  <c r="N178" i="19"/>
  <c r="K178" i="19"/>
  <c r="H178" i="19"/>
  <c r="E178" i="19"/>
  <c r="N177" i="19"/>
  <c r="K177" i="19"/>
  <c r="H177" i="19"/>
  <c r="E177" i="19"/>
  <c r="N176" i="19"/>
  <c r="K176" i="19"/>
  <c r="H176" i="19"/>
  <c r="E176" i="19"/>
  <c r="N175" i="19"/>
  <c r="K175" i="19"/>
  <c r="H175" i="19"/>
  <c r="E175" i="19"/>
  <c r="N174" i="19"/>
  <c r="K174" i="19"/>
  <c r="H174" i="19"/>
  <c r="E174" i="19"/>
  <c r="N173" i="19"/>
  <c r="K173" i="19"/>
  <c r="H173" i="19"/>
  <c r="E173" i="19"/>
  <c r="N172" i="19"/>
  <c r="K172" i="19"/>
  <c r="H172" i="19"/>
  <c r="E172" i="19"/>
  <c r="N171" i="19"/>
  <c r="K171" i="19"/>
  <c r="H171" i="19"/>
  <c r="E171" i="19"/>
  <c r="N170" i="19"/>
  <c r="K170" i="19"/>
  <c r="H170" i="19"/>
  <c r="E170" i="19"/>
  <c r="N169" i="19"/>
  <c r="K169" i="19"/>
  <c r="H169" i="19"/>
  <c r="E169" i="19"/>
  <c r="N168" i="19"/>
  <c r="K168" i="19"/>
  <c r="H168" i="19"/>
  <c r="E168" i="19"/>
  <c r="N167" i="19"/>
  <c r="K167" i="19"/>
  <c r="H167" i="19"/>
  <c r="E167" i="19"/>
  <c r="N166" i="19"/>
  <c r="K166" i="19"/>
  <c r="H166" i="19"/>
  <c r="E166" i="19"/>
  <c r="N165" i="19"/>
  <c r="K165" i="19"/>
  <c r="H165" i="19"/>
  <c r="E165" i="19"/>
  <c r="N164" i="19"/>
  <c r="K164" i="19"/>
  <c r="H164" i="19"/>
  <c r="E164" i="19"/>
  <c r="N163" i="19"/>
  <c r="K163" i="19"/>
  <c r="H163" i="19"/>
  <c r="E163" i="19"/>
  <c r="N162" i="19"/>
  <c r="K162" i="19"/>
  <c r="H162" i="19"/>
  <c r="E162" i="19"/>
  <c r="N161" i="19"/>
  <c r="K161" i="19"/>
  <c r="H161" i="19"/>
  <c r="E161" i="19"/>
  <c r="N160" i="19"/>
  <c r="K160" i="19"/>
  <c r="H160" i="19"/>
  <c r="E160" i="19"/>
  <c r="N159" i="19"/>
  <c r="K159" i="19"/>
  <c r="H159" i="19"/>
  <c r="E159" i="19"/>
  <c r="N158" i="19"/>
  <c r="K158" i="19"/>
  <c r="H158" i="19"/>
  <c r="E158" i="19"/>
  <c r="N157" i="19"/>
  <c r="K157" i="19"/>
  <c r="H157" i="19"/>
  <c r="E157" i="19"/>
  <c r="N156" i="19"/>
  <c r="K156" i="19"/>
  <c r="H156" i="19"/>
  <c r="E156" i="19"/>
  <c r="N155" i="19"/>
  <c r="K155" i="19"/>
  <c r="H155" i="19"/>
  <c r="E155" i="19"/>
  <c r="N154" i="19"/>
  <c r="K154" i="19"/>
  <c r="H154" i="19"/>
  <c r="E154" i="19"/>
  <c r="N153" i="19"/>
  <c r="K153" i="19"/>
  <c r="H153" i="19"/>
  <c r="E153" i="19"/>
  <c r="N152" i="19"/>
  <c r="K152" i="19"/>
  <c r="H152" i="19"/>
  <c r="E152" i="19"/>
  <c r="N151" i="19"/>
  <c r="K151" i="19"/>
  <c r="H151" i="19"/>
  <c r="E151" i="19"/>
  <c r="N150" i="19"/>
  <c r="K150" i="19"/>
  <c r="H150" i="19"/>
  <c r="E150" i="19"/>
  <c r="N149" i="19"/>
  <c r="K149" i="19"/>
  <c r="H149" i="19"/>
  <c r="E149" i="19"/>
  <c r="N148" i="19"/>
  <c r="K148" i="19"/>
  <c r="H148" i="19"/>
  <c r="E148" i="19"/>
  <c r="N147" i="19"/>
  <c r="K147" i="19"/>
  <c r="H147" i="19"/>
  <c r="E147" i="19"/>
  <c r="N146" i="19"/>
  <c r="K146" i="19"/>
  <c r="H146" i="19"/>
  <c r="E146" i="19"/>
  <c r="N145" i="19"/>
  <c r="K145" i="19"/>
  <c r="H145" i="19"/>
  <c r="E145" i="19"/>
  <c r="N144" i="19"/>
  <c r="K144" i="19"/>
  <c r="H144" i="19"/>
  <c r="E144" i="19"/>
  <c r="N143" i="19"/>
  <c r="K143" i="19"/>
  <c r="H143" i="19"/>
  <c r="E143" i="19"/>
  <c r="N142" i="19"/>
  <c r="K142" i="19"/>
  <c r="H142" i="19"/>
  <c r="E142" i="19"/>
  <c r="N141" i="19"/>
  <c r="K141" i="19"/>
  <c r="H141" i="19"/>
  <c r="E141" i="19"/>
  <c r="N140" i="19"/>
  <c r="K140" i="19"/>
  <c r="H140" i="19"/>
  <c r="E140" i="19"/>
  <c r="N139" i="19"/>
  <c r="K139" i="19"/>
  <c r="H139" i="19"/>
  <c r="E139" i="19"/>
  <c r="N138" i="19"/>
  <c r="K138" i="19"/>
  <c r="H138" i="19"/>
  <c r="E138" i="19"/>
  <c r="N137" i="19"/>
  <c r="K137" i="19"/>
  <c r="H137" i="19"/>
  <c r="E137" i="19"/>
  <c r="N136" i="19"/>
  <c r="K136" i="19"/>
  <c r="H136" i="19"/>
  <c r="E136" i="19"/>
  <c r="N135" i="19"/>
  <c r="K135" i="19"/>
  <c r="H135" i="19"/>
  <c r="E135" i="19"/>
  <c r="N134" i="19"/>
  <c r="K134" i="19"/>
  <c r="H134" i="19"/>
  <c r="E134" i="19"/>
  <c r="N133" i="19"/>
  <c r="K133" i="19"/>
  <c r="H133" i="19"/>
  <c r="E133" i="19"/>
  <c r="N132" i="19"/>
  <c r="K132" i="19"/>
  <c r="H132" i="19"/>
  <c r="E132" i="19"/>
  <c r="N131" i="19"/>
  <c r="K131" i="19"/>
  <c r="H131" i="19"/>
  <c r="E131" i="19"/>
  <c r="N130" i="19"/>
  <c r="K130" i="19"/>
  <c r="H130" i="19"/>
  <c r="E130" i="19"/>
  <c r="N129" i="19"/>
  <c r="K129" i="19"/>
  <c r="H129" i="19"/>
  <c r="E129" i="19"/>
  <c r="N128" i="19"/>
  <c r="K128" i="19"/>
  <c r="H128" i="19"/>
  <c r="E128" i="19"/>
  <c r="N127" i="19"/>
  <c r="K127" i="19"/>
  <c r="H127" i="19"/>
  <c r="E127" i="19"/>
  <c r="N126" i="19"/>
  <c r="K126" i="19"/>
  <c r="H126" i="19"/>
  <c r="E126" i="19"/>
  <c r="N125" i="19"/>
  <c r="K125" i="19"/>
  <c r="H125" i="19"/>
  <c r="E125" i="19"/>
  <c r="N124" i="19"/>
  <c r="K124" i="19"/>
  <c r="H124" i="19"/>
  <c r="E124" i="19"/>
  <c r="N123" i="19"/>
  <c r="K123" i="19"/>
  <c r="H123" i="19"/>
  <c r="E123" i="19"/>
  <c r="N122" i="19"/>
  <c r="K122" i="19"/>
  <c r="H122" i="19"/>
  <c r="E122" i="19"/>
  <c r="N121" i="19"/>
  <c r="K121" i="19"/>
  <c r="H121" i="19"/>
  <c r="E121" i="19"/>
  <c r="N120" i="19"/>
  <c r="K120" i="19"/>
  <c r="H120" i="19"/>
  <c r="E120" i="19"/>
  <c r="N119" i="19"/>
  <c r="K119" i="19"/>
  <c r="H119" i="19"/>
  <c r="E119" i="19"/>
  <c r="N118" i="19"/>
  <c r="K118" i="19"/>
  <c r="H118" i="19"/>
  <c r="E118" i="19"/>
  <c r="N117" i="19"/>
  <c r="K117" i="19"/>
  <c r="H117" i="19"/>
  <c r="E117" i="19"/>
  <c r="N116" i="19"/>
  <c r="K116" i="19"/>
  <c r="H116" i="19"/>
  <c r="E116" i="19"/>
  <c r="N115" i="19"/>
  <c r="K115" i="19"/>
  <c r="H115" i="19"/>
  <c r="E115" i="19"/>
  <c r="N114" i="19"/>
  <c r="K114" i="19"/>
  <c r="H114" i="19"/>
  <c r="E114" i="19"/>
  <c r="N113" i="19"/>
  <c r="K113" i="19"/>
  <c r="H113" i="19"/>
  <c r="E113" i="19"/>
  <c r="N112" i="19"/>
  <c r="K112" i="19"/>
  <c r="H112" i="19"/>
  <c r="E112" i="19"/>
  <c r="N111" i="19"/>
  <c r="K111" i="19"/>
  <c r="H111" i="19"/>
  <c r="E111" i="19"/>
  <c r="N110" i="19"/>
  <c r="K110" i="19"/>
  <c r="H110" i="19"/>
  <c r="E110" i="19"/>
  <c r="N109" i="19"/>
  <c r="K109" i="19"/>
  <c r="H109" i="19"/>
  <c r="E109" i="19"/>
  <c r="N108" i="19"/>
  <c r="K108" i="19"/>
  <c r="H108" i="19"/>
  <c r="E108" i="19"/>
  <c r="N107" i="19"/>
  <c r="K107" i="19"/>
  <c r="H107" i="19"/>
  <c r="E107" i="19"/>
  <c r="N106" i="19"/>
  <c r="K106" i="19"/>
  <c r="H106" i="19"/>
  <c r="E106" i="19"/>
  <c r="N105" i="19"/>
  <c r="K105" i="19"/>
  <c r="H105" i="19"/>
  <c r="E105" i="19"/>
  <c r="N104" i="19"/>
  <c r="K104" i="19"/>
  <c r="H104" i="19"/>
  <c r="E104" i="19"/>
  <c r="N103" i="19"/>
  <c r="K103" i="19"/>
  <c r="H103" i="19"/>
  <c r="E103" i="19"/>
  <c r="N102" i="19"/>
  <c r="K102" i="19"/>
  <c r="H102" i="19"/>
  <c r="E102" i="19"/>
  <c r="N101" i="19"/>
  <c r="K101" i="19"/>
  <c r="H101" i="19"/>
  <c r="E101" i="19"/>
  <c r="N100" i="19"/>
  <c r="K100" i="19"/>
  <c r="H100" i="19"/>
  <c r="E100" i="19"/>
  <c r="N99" i="19"/>
  <c r="K99" i="19"/>
  <c r="H99" i="19"/>
  <c r="E99" i="19"/>
  <c r="N98" i="19"/>
  <c r="K98" i="19"/>
  <c r="H98" i="19"/>
  <c r="E98" i="19"/>
  <c r="N97" i="19"/>
  <c r="K97" i="19"/>
  <c r="H97" i="19"/>
  <c r="E97" i="19"/>
  <c r="N96" i="19"/>
  <c r="K96" i="19"/>
  <c r="H96" i="19"/>
  <c r="E96" i="19"/>
  <c r="N95" i="19"/>
  <c r="K95" i="19"/>
  <c r="H95" i="19"/>
  <c r="E95" i="19"/>
  <c r="N94" i="19"/>
  <c r="K94" i="19"/>
  <c r="H94" i="19"/>
  <c r="E94" i="19"/>
  <c r="N93" i="19"/>
  <c r="K93" i="19"/>
  <c r="H93" i="19"/>
  <c r="E93" i="19"/>
  <c r="N92" i="19"/>
  <c r="K92" i="19"/>
  <c r="H92" i="19"/>
  <c r="E92" i="19"/>
  <c r="N91" i="19"/>
  <c r="K91" i="19"/>
  <c r="H91" i="19"/>
  <c r="E91" i="19"/>
  <c r="N90" i="19"/>
  <c r="K90" i="19"/>
  <c r="H90" i="19"/>
  <c r="E90" i="19"/>
  <c r="N89" i="19"/>
  <c r="K89" i="19"/>
  <c r="H89" i="19"/>
  <c r="E89" i="19"/>
  <c r="N88" i="19"/>
  <c r="K88" i="19"/>
  <c r="H88" i="19"/>
  <c r="E88" i="19"/>
  <c r="N87" i="19"/>
  <c r="K87" i="19"/>
  <c r="H87" i="19"/>
  <c r="E87" i="19"/>
  <c r="N86" i="19"/>
  <c r="K86" i="19"/>
  <c r="H86" i="19"/>
  <c r="E86" i="19"/>
  <c r="N85" i="19"/>
  <c r="K85" i="19"/>
  <c r="H85" i="19"/>
  <c r="E85" i="19"/>
  <c r="N84" i="19"/>
  <c r="K84" i="19"/>
  <c r="H84" i="19"/>
  <c r="E84" i="19"/>
  <c r="N83" i="19"/>
  <c r="K83" i="19"/>
  <c r="H83" i="19"/>
  <c r="E83" i="19"/>
  <c r="N82" i="19"/>
  <c r="K82" i="19"/>
  <c r="H82" i="19"/>
  <c r="E82" i="19"/>
  <c r="N81" i="19"/>
  <c r="K81" i="19"/>
  <c r="H81" i="19"/>
  <c r="E81" i="19"/>
  <c r="N80" i="19"/>
  <c r="K80" i="19"/>
  <c r="H80" i="19"/>
  <c r="E80" i="19"/>
  <c r="N79" i="19"/>
  <c r="K79" i="19"/>
  <c r="H79" i="19"/>
  <c r="E79" i="19"/>
  <c r="N78" i="19"/>
  <c r="K78" i="19"/>
  <c r="H78" i="19"/>
  <c r="E78" i="19"/>
  <c r="N77" i="19"/>
  <c r="K77" i="19"/>
  <c r="H77" i="19"/>
  <c r="E77" i="19"/>
  <c r="N76" i="19"/>
  <c r="K76" i="19"/>
  <c r="H76" i="19"/>
  <c r="E76" i="19"/>
  <c r="N75" i="19"/>
  <c r="K75" i="19"/>
  <c r="H75" i="19"/>
  <c r="E75" i="19"/>
  <c r="N74" i="19"/>
  <c r="K74" i="19"/>
  <c r="H74" i="19"/>
  <c r="E74" i="19"/>
  <c r="N73" i="19"/>
  <c r="K73" i="19"/>
  <c r="H73" i="19"/>
  <c r="E73" i="19"/>
  <c r="N72" i="19"/>
  <c r="K72" i="19"/>
  <c r="H72" i="19"/>
  <c r="E72" i="19"/>
  <c r="N71" i="19"/>
  <c r="K71" i="19"/>
  <c r="H71" i="19"/>
  <c r="E71" i="19"/>
  <c r="N70" i="19"/>
  <c r="K70" i="19"/>
  <c r="H70" i="19"/>
  <c r="E70" i="19"/>
  <c r="N69" i="19"/>
  <c r="K69" i="19"/>
  <c r="H69" i="19"/>
  <c r="E69" i="19"/>
  <c r="N68" i="19"/>
  <c r="K68" i="19"/>
  <c r="H68" i="19"/>
  <c r="E68" i="19"/>
  <c r="N67" i="19"/>
  <c r="K67" i="19"/>
  <c r="H67" i="19"/>
  <c r="E67" i="19"/>
  <c r="N66" i="19"/>
  <c r="K66" i="19"/>
  <c r="H66" i="19"/>
  <c r="E66" i="19"/>
  <c r="N65" i="19"/>
  <c r="K65" i="19"/>
  <c r="H65" i="19"/>
  <c r="E65" i="19"/>
  <c r="N64" i="19"/>
  <c r="K64" i="19"/>
  <c r="H64" i="19"/>
  <c r="E64" i="19"/>
  <c r="N63" i="19"/>
  <c r="K63" i="19"/>
  <c r="H63" i="19"/>
  <c r="E63" i="19"/>
  <c r="N62" i="19"/>
  <c r="K62" i="19"/>
  <c r="H62" i="19"/>
  <c r="E62" i="19"/>
  <c r="N61" i="19"/>
  <c r="K61" i="19"/>
  <c r="H61" i="19"/>
  <c r="E61" i="19"/>
  <c r="N60" i="19"/>
  <c r="K60" i="19"/>
  <c r="H60" i="19"/>
  <c r="E60" i="19"/>
  <c r="N59" i="19"/>
  <c r="K59" i="19"/>
  <c r="H59" i="19"/>
  <c r="E59" i="19"/>
  <c r="N58" i="19"/>
  <c r="K58" i="19"/>
  <c r="H58" i="19"/>
  <c r="E58" i="19"/>
  <c r="N57" i="19"/>
  <c r="K57" i="19"/>
  <c r="H57" i="19"/>
  <c r="E57" i="19"/>
  <c r="N56" i="19"/>
  <c r="K56" i="19"/>
  <c r="H56" i="19"/>
  <c r="E56" i="19"/>
  <c r="N55" i="19"/>
  <c r="K55" i="19"/>
  <c r="H55" i="19"/>
  <c r="E55" i="19"/>
  <c r="N54" i="19"/>
  <c r="K54" i="19"/>
  <c r="H54" i="19"/>
  <c r="E54" i="19"/>
  <c r="N53" i="19"/>
  <c r="K53" i="19"/>
  <c r="H53" i="19"/>
  <c r="E53" i="19"/>
  <c r="N52" i="19"/>
  <c r="K52" i="19"/>
  <c r="H52" i="19"/>
  <c r="E52" i="19"/>
  <c r="N51" i="19"/>
  <c r="K51" i="19"/>
  <c r="H51" i="19"/>
  <c r="E51" i="19"/>
  <c r="N50" i="19"/>
  <c r="K50" i="19"/>
  <c r="H50" i="19"/>
  <c r="E50" i="19"/>
  <c r="N49" i="19"/>
  <c r="K49" i="19"/>
  <c r="H49" i="19"/>
  <c r="E49" i="19"/>
  <c r="N48" i="19"/>
  <c r="K48" i="19"/>
  <c r="H48" i="19"/>
  <c r="E48" i="19"/>
  <c r="N47" i="19"/>
  <c r="K47" i="19"/>
  <c r="H47" i="19"/>
  <c r="E47" i="19"/>
  <c r="N46" i="19"/>
  <c r="K46" i="19"/>
  <c r="H46" i="19"/>
  <c r="E46" i="19"/>
  <c r="N45" i="19"/>
  <c r="K45" i="19"/>
  <c r="H45" i="19"/>
  <c r="E45" i="19"/>
  <c r="N44" i="19"/>
  <c r="K44" i="19"/>
  <c r="H44" i="19"/>
  <c r="E44" i="19"/>
  <c r="N43" i="19"/>
  <c r="K43" i="19"/>
  <c r="H43" i="19"/>
  <c r="E43" i="19"/>
  <c r="N42" i="19"/>
  <c r="K42" i="19"/>
  <c r="H42" i="19"/>
  <c r="E42" i="19"/>
  <c r="N41" i="19"/>
  <c r="K41" i="19"/>
  <c r="H41" i="19"/>
  <c r="E41" i="19"/>
  <c r="N40" i="19"/>
  <c r="K40" i="19"/>
  <c r="H40" i="19"/>
  <c r="E40" i="19"/>
  <c r="N39" i="19"/>
  <c r="K39" i="19"/>
  <c r="H39" i="19"/>
  <c r="E39" i="19"/>
  <c r="N38" i="19"/>
  <c r="K38" i="19"/>
  <c r="H38" i="19"/>
  <c r="E38" i="19"/>
  <c r="N37" i="19"/>
  <c r="K37" i="19"/>
  <c r="H37" i="19"/>
  <c r="E37" i="19"/>
  <c r="N36" i="19"/>
  <c r="K36" i="19"/>
  <c r="H36" i="19"/>
  <c r="E36" i="19"/>
  <c r="N35" i="19"/>
  <c r="K35" i="19"/>
  <c r="H35" i="19"/>
  <c r="E35" i="19"/>
  <c r="N34" i="19"/>
  <c r="K34" i="19"/>
  <c r="H34" i="19"/>
  <c r="E34" i="19"/>
  <c r="N33" i="19"/>
  <c r="K33" i="19"/>
  <c r="H33" i="19"/>
  <c r="E33" i="19"/>
  <c r="N32" i="19"/>
  <c r="K32" i="19"/>
  <c r="H32" i="19"/>
  <c r="E32" i="19"/>
  <c r="N31" i="19"/>
  <c r="K31" i="19"/>
  <c r="H31" i="19"/>
  <c r="E31" i="19"/>
  <c r="N30" i="19"/>
  <c r="K30" i="19"/>
  <c r="H30" i="19"/>
  <c r="E30" i="19"/>
  <c r="N29" i="19"/>
  <c r="K29" i="19"/>
  <c r="H29" i="19"/>
  <c r="E29" i="19"/>
  <c r="N28" i="19"/>
  <c r="K28" i="19"/>
  <c r="H28" i="19"/>
  <c r="E28" i="19"/>
  <c r="N27" i="19"/>
  <c r="K27" i="19"/>
  <c r="H27" i="19"/>
  <c r="E27" i="19"/>
  <c r="N26" i="19"/>
  <c r="K26" i="19"/>
  <c r="H26" i="19"/>
  <c r="E26" i="19"/>
  <c r="N25" i="19"/>
  <c r="K25" i="19"/>
  <c r="H25" i="19"/>
  <c r="E25" i="19"/>
  <c r="N24" i="19"/>
  <c r="K24" i="19"/>
  <c r="H24" i="19"/>
  <c r="E24" i="19"/>
  <c r="N23" i="19"/>
  <c r="K23" i="19"/>
  <c r="H23" i="19"/>
  <c r="E23" i="19"/>
  <c r="N22" i="19"/>
  <c r="K22" i="19"/>
  <c r="H22" i="19"/>
  <c r="E22" i="19"/>
  <c r="N21" i="19"/>
  <c r="K21" i="19"/>
  <c r="H21" i="19"/>
  <c r="E21" i="19"/>
  <c r="N20" i="19"/>
  <c r="K20" i="19"/>
  <c r="H20" i="19"/>
  <c r="E20" i="19"/>
  <c r="N19" i="19"/>
  <c r="K19" i="19"/>
  <c r="H19" i="19"/>
  <c r="E19" i="19"/>
  <c r="N18" i="19"/>
  <c r="K18" i="19"/>
  <c r="H18" i="19"/>
  <c r="E18" i="19"/>
  <c r="N17" i="19"/>
  <c r="K17" i="19"/>
  <c r="H17" i="19"/>
  <c r="E17" i="19"/>
  <c r="N16" i="19"/>
  <c r="K16" i="19"/>
  <c r="H16" i="19"/>
  <c r="E16" i="19"/>
  <c r="N15" i="19"/>
  <c r="K15" i="19"/>
  <c r="H15" i="19"/>
  <c r="E15" i="19"/>
  <c r="N14" i="19"/>
  <c r="K14" i="19"/>
  <c r="H14" i="19"/>
  <c r="E14" i="19"/>
  <c r="N13" i="19"/>
  <c r="K13" i="19"/>
  <c r="H13" i="19"/>
  <c r="E13" i="19"/>
  <c r="N12" i="19"/>
  <c r="K12" i="19"/>
  <c r="H12" i="19"/>
  <c r="E12" i="19"/>
  <c r="N11" i="19"/>
  <c r="K11" i="19"/>
  <c r="H11" i="19"/>
  <c r="E11" i="19"/>
  <c r="N10" i="19"/>
  <c r="K10" i="19"/>
  <c r="H10" i="19"/>
  <c r="E10" i="19"/>
  <c r="N9" i="19"/>
  <c r="K9" i="19"/>
  <c r="H9" i="19"/>
  <c r="E9" i="19"/>
  <c r="A1" i="19"/>
  <c r="O38" i="19" l="1"/>
  <c r="O40" i="19"/>
  <c r="O42" i="19"/>
  <c r="O44" i="19"/>
  <c r="O46" i="19"/>
  <c r="O48" i="19"/>
  <c r="O50" i="19"/>
  <c r="O52" i="19"/>
  <c r="O54" i="19"/>
  <c r="O56" i="19"/>
  <c r="O58" i="19"/>
  <c r="O60" i="19"/>
  <c r="O62" i="19"/>
  <c r="O64" i="19"/>
  <c r="O66" i="19"/>
  <c r="O68" i="19"/>
  <c r="O70" i="19"/>
  <c r="O72" i="19"/>
  <c r="O82" i="19"/>
  <c r="O90" i="19"/>
  <c r="O94" i="19"/>
  <c r="O98" i="19"/>
  <c r="O102" i="19"/>
  <c r="O106" i="19"/>
  <c r="O110" i="19"/>
  <c r="O114" i="19"/>
  <c r="O118" i="19"/>
  <c r="O122" i="19"/>
  <c r="O319" i="19"/>
  <c r="O323" i="19"/>
  <c r="O327" i="19"/>
  <c r="O702" i="16"/>
  <c r="O700" i="13"/>
  <c r="O701" i="13"/>
  <c r="O703" i="16"/>
  <c r="O701" i="16"/>
  <c r="O699" i="13"/>
  <c r="O74" i="19"/>
  <c r="O86" i="19"/>
  <c r="O126" i="19"/>
  <c r="O130" i="19"/>
  <c r="O134" i="19"/>
  <c r="O138" i="19"/>
  <c r="O142" i="19"/>
  <c r="O146" i="19"/>
  <c r="O150" i="19"/>
  <c r="O154" i="19"/>
  <c r="O158" i="19"/>
  <c r="O162" i="19"/>
  <c r="O331" i="19"/>
  <c r="O335" i="19"/>
  <c r="O339" i="19"/>
  <c r="O343" i="19"/>
  <c r="O347" i="19"/>
  <c r="O351" i="19"/>
  <c r="O355" i="19"/>
  <c r="O359" i="19"/>
  <c r="O363" i="19"/>
  <c r="O367" i="19"/>
  <c r="O371" i="19"/>
  <c r="O375" i="19"/>
  <c r="O379" i="19"/>
  <c r="O383" i="19"/>
  <c r="O387" i="19"/>
  <c r="O446" i="19"/>
  <c r="O451" i="19"/>
  <c r="O454" i="19"/>
  <c r="O459" i="19"/>
  <c r="O462" i="19"/>
  <c r="O467" i="19"/>
  <c r="O470" i="19"/>
  <c r="O475" i="19"/>
  <c r="O478" i="19"/>
  <c r="O483" i="19"/>
  <c r="O486" i="19"/>
  <c r="O491" i="19"/>
  <c r="O494" i="19"/>
  <c r="O499" i="19"/>
  <c r="O502" i="19"/>
  <c r="O507" i="19"/>
  <c r="O510" i="19"/>
  <c r="O515" i="19"/>
  <c r="O518" i="19"/>
  <c r="O523" i="19"/>
  <c r="O524" i="19"/>
  <c r="O527" i="19"/>
  <c r="O36" i="19"/>
  <c r="O529" i="19"/>
  <c r="O530" i="19"/>
  <c r="O533" i="19"/>
  <c r="O614" i="19"/>
  <c r="O616" i="19"/>
  <c r="O618" i="19"/>
  <c r="O620" i="19"/>
  <c r="O622" i="19"/>
  <c r="O624" i="19"/>
  <c r="O626" i="19"/>
  <c r="O628" i="19"/>
  <c r="O630" i="19"/>
  <c r="O632" i="19"/>
  <c r="O634" i="19"/>
  <c r="O636" i="19"/>
  <c r="O638" i="19"/>
  <c r="O640" i="19"/>
  <c r="O642" i="19"/>
  <c r="O644" i="19"/>
  <c r="O646" i="19"/>
  <c r="O648" i="19"/>
  <c r="O650" i="19"/>
  <c r="O652" i="19"/>
  <c r="O654" i="19"/>
  <c r="O656" i="19"/>
  <c r="O658" i="19"/>
  <c r="O660" i="19"/>
  <c r="O662" i="19"/>
  <c r="O664" i="19"/>
  <c r="O9" i="19"/>
  <c r="O11" i="19"/>
  <c r="O13" i="19"/>
  <c r="O15" i="19"/>
  <c r="O17" i="19"/>
  <c r="O19" i="19"/>
  <c r="O21" i="19"/>
  <c r="O23" i="19"/>
  <c r="O25" i="19"/>
  <c r="O27" i="19"/>
  <c r="O29" i="19"/>
  <c r="O31" i="19"/>
  <c r="O33" i="19"/>
  <c r="O35" i="19"/>
  <c r="O37" i="19"/>
  <c r="O39" i="19"/>
  <c r="O41" i="19"/>
  <c r="O43" i="19"/>
  <c r="O45" i="19"/>
  <c r="O47" i="19"/>
  <c r="O49" i="19"/>
  <c r="O51" i="19"/>
  <c r="O53" i="19"/>
  <c r="O55" i="19"/>
  <c r="O57" i="19"/>
  <c r="O59" i="19"/>
  <c r="O61" i="19"/>
  <c r="O63" i="19"/>
  <c r="O65" i="19"/>
  <c r="O10" i="19"/>
  <c r="O12" i="19"/>
  <c r="O14" i="19"/>
  <c r="O16" i="19"/>
  <c r="O18" i="19"/>
  <c r="O20" i="19"/>
  <c r="O22" i="19"/>
  <c r="O24" i="19"/>
  <c r="O26" i="19"/>
  <c r="O28" i="19"/>
  <c r="O30" i="19"/>
  <c r="O32" i="19"/>
  <c r="O34" i="19"/>
  <c r="O77" i="19"/>
  <c r="O79" i="19"/>
  <c r="O80" i="19"/>
  <c r="O83" i="19"/>
  <c r="O84" i="19"/>
  <c r="O87" i="19"/>
  <c r="O88" i="19"/>
  <c r="O91" i="19"/>
  <c r="O92" i="19"/>
  <c r="O95" i="19"/>
  <c r="O96" i="19"/>
  <c r="O99" i="19"/>
  <c r="O100" i="19"/>
  <c r="O76" i="19"/>
  <c r="O78" i="19"/>
  <c r="O448" i="19"/>
  <c r="O456" i="19"/>
  <c r="O464" i="19"/>
  <c r="O472" i="19"/>
  <c r="O480" i="19"/>
  <c r="O488" i="19"/>
  <c r="O496" i="19"/>
  <c r="O504" i="19"/>
  <c r="O512" i="19"/>
  <c r="O520" i="19"/>
  <c r="O67" i="19"/>
  <c r="O69" i="19"/>
  <c r="O71" i="19"/>
  <c r="O73" i="19"/>
  <c r="O123" i="19"/>
  <c r="O125" i="19"/>
  <c r="O127" i="19"/>
  <c r="O129" i="19"/>
  <c r="O131" i="19"/>
  <c r="O133" i="19"/>
  <c r="O135" i="19"/>
  <c r="O137" i="19"/>
  <c r="O139" i="19"/>
  <c r="O141" i="19"/>
  <c r="O143" i="19"/>
  <c r="O145" i="19"/>
  <c r="O147" i="19"/>
  <c r="O149" i="19"/>
  <c r="O151" i="19"/>
  <c r="O153" i="19"/>
  <c r="O155" i="19"/>
  <c r="O157" i="19"/>
  <c r="O159" i="19"/>
  <c r="O161" i="19"/>
  <c r="O163" i="19"/>
  <c r="O447" i="19"/>
  <c r="O450" i="19"/>
  <c r="O452" i="19"/>
  <c r="O455" i="19"/>
  <c r="O458" i="19"/>
  <c r="O460" i="19"/>
  <c r="O463" i="19"/>
  <c r="O466" i="19"/>
  <c r="O468" i="19"/>
  <c r="O471" i="19"/>
  <c r="O474" i="19"/>
  <c r="O476" i="19"/>
  <c r="O479" i="19"/>
  <c r="O482" i="19"/>
  <c r="O484" i="19"/>
  <c r="O487" i="19"/>
  <c r="O490" i="19"/>
  <c r="O492" i="19"/>
  <c r="O495" i="19"/>
  <c r="O498" i="19"/>
  <c r="O500" i="19"/>
  <c r="O503" i="19"/>
  <c r="O506" i="19"/>
  <c r="O508" i="19"/>
  <c r="O511" i="19"/>
  <c r="O514" i="19"/>
  <c r="O516" i="19"/>
  <c r="O519" i="19"/>
  <c r="O522" i="19"/>
  <c r="O525" i="19"/>
  <c r="O526" i="19"/>
  <c r="O103" i="19"/>
  <c r="O104" i="19"/>
  <c r="O107" i="19"/>
  <c r="O108" i="19"/>
  <c r="O111" i="19"/>
  <c r="O112" i="19"/>
  <c r="O115" i="19"/>
  <c r="O116" i="19"/>
  <c r="O119" i="19"/>
  <c r="O120" i="19"/>
  <c r="O124" i="19"/>
  <c r="O128" i="19"/>
  <c r="O132" i="19"/>
  <c r="O136" i="19"/>
  <c r="O140" i="19"/>
  <c r="O144" i="19"/>
  <c r="O148" i="19"/>
  <c r="O152" i="19"/>
  <c r="O156" i="19"/>
  <c r="O160" i="19"/>
  <c r="O164" i="19"/>
  <c r="O167" i="19"/>
  <c r="O168" i="19"/>
  <c r="O171" i="19"/>
  <c r="O172" i="19"/>
  <c r="O175" i="19"/>
  <c r="O176" i="19"/>
  <c r="O179" i="19"/>
  <c r="O180" i="19"/>
  <c r="O183" i="19"/>
  <c r="O184" i="19"/>
  <c r="O187" i="19"/>
  <c r="O188" i="19"/>
  <c r="O191" i="19"/>
  <c r="O192" i="19"/>
  <c r="O195" i="19"/>
  <c r="O196" i="19"/>
  <c r="O199" i="19"/>
  <c r="O200" i="19"/>
  <c r="O203" i="19"/>
  <c r="O204" i="19"/>
  <c r="O207" i="19"/>
  <c r="O208" i="19"/>
  <c r="O211" i="19"/>
  <c r="O212" i="19"/>
  <c r="O215" i="19"/>
  <c r="O216" i="19"/>
  <c r="O219" i="19"/>
  <c r="O220" i="19"/>
  <c r="O223" i="19"/>
  <c r="O224" i="19"/>
  <c r="O227" i="19"/>
  <c r="O228" i="19"/>
  <c r="O231" i="19"/>
  <c r="O232" i="19"/>
  <c r="O235" i="19"/>
  <c r="O236" i="19"/>
  <c r="O239" i="19"/>
  <c r="O240" i="19"/>
  <c r="O243" i="19"/>
  <c r="O244" i="19"/>
  <c r="O247" i="19"/>
  <c r="O248" i="19"/>
  <c r="O251" i="19"/>
  <c r="O252" i="19"/>
  <c r="O255" i="19"/>
  <c r="O256" i="19"/>
  <c r="O259" i="19"/>
  <c r="O260" i="19"/>
  <c r="O263" i="19"/>
  <c r="O264" i="19"/>
  <c r="O267" i="19"/>
  <c r="O268" i="19"/>
  <c r="O271" i="19"/>
  <c r="O272" i="19"/>
  <c r="O275" i="19"/>
  <c r="O276" i="19"/>
  <c r="O279" i="19"/>
  <c r="O280" i="19"/>
  <c r="O283" i="19"/>
  <c r="O284" i="19"/>
  <c r="O287" i="19"/>
  <c r="O288" i="19"/>
  <c r="O291" i="19"/>
  <c r="O292" i="19"/>
  <c r="O295" i="19"/>
  <c r="O296" i="19"/>
  <c r="O299" i="19"/>
  <c r="O300" i="19"/>
  <c r="O303" i="19"/>
  <c r="O304" i="19"/>
  <c r="O307" i="19"/>
  <c r="O308" i="19"/>
  <c r="O311" i="19"/>
  <c r="O312" i="19"/>
  <c r="O315" i="19"/>
  <c r="O316" i="19"/>
  <c r="O321" i="19"/>
  <c r="O325" i="19"/>
  <c r="O326" i="19"/>
  <c r="O330" i="19"/>
  <c r="O337" i="19"/>
  <c r="O341" i="19"/>
  <c r="O342" i="19"/>
  <c r="O346" i="19"/>
  <c r="O353" i="19"/>
  <c r="O357" i="19"/>
  <c r="O358" i="19"/>
  <c r="O362" i="19"/>
  <c r="O369" i="19"/>
  <c r="O373" i="19"/>
  <c r="O374" i="19"/>
  <c r="O378" i="19"/>
  <c r="O385" i="19"/>
  <c r="O389" i="19"/>
  <c r="O390" i="19"/>
  <c r="O391" i="19"/>
  <c r="O394" i="19"/>
  <c r="O397" i="19"/>
  <c r="O398" i="19"/>
  <c r="O399" i="19"/>
  <c r="O402" i="19"/>
  <c r="O405" i="19"/>
  <c r="O406" i="19"/>
  <c r="O407" i="19"/>
  <c r="O410" i="19"/>
  <c r="O413" i="19"/>
  <c r="O414" i="19"/>
  <c r="O415" i="19"/>
  <c r="O418" i="19"/>
  <c r="O419" i="19"/>
  <c r="O420" i="19"/>
  <c r="O422" i="19"/>
  <c r="O424" i="19"/>
  <c r="O425" i="19"/>
  <c r="O426" i="19"/>
  <c r="O427" i="19"/>
  <c r="O428" i="19"/>
  <c r="O429" i="19"/>
  <c r="O430" i="19"/>
  <c r="O432" i="19"/>
  <c r="O434" i="19"/>
  <c r="O435" i="19"/>
  <c r="O436" i="19"/>
  <c r="O438" i="19"/>
  <c r="O440" i="19"/>
  <c r="O441" i="19"/>
  <c r="O442" i="19"/>
  <c r="O443" i="19"/>
  <c r="O444" i="19"/>
  <c r="O445" i="19"/>
  <c r="O449" i="19"/>
  <c r="O453" i="19"/>
  <c r="O457" i="19"/>
  <c r="O461" i="19"/>
  <c r="O465" i="19"/>
  <c r="O469" i="19"/>
  <c r="O473" i="19"/>
  <c r="O477" i="19"/>
  <c r="O481" i="19"/>
  <c r="O485" i="19"/>
  <c r="O489" i="19"/>
  <c r="O493" i="19"/>
  <c r="O497" i="19"/>
  <c r="O501" i="19"/>
  <c r="O505" i="19"/>
  <c r="O509" i="19"/>
  <c r="O513" i="19"/>
  <c r="O517" i="19"/>
  <c r="O521" i="19"/>
  <c r="O528" i="19"/>
  <c r="O532" i="19"/>
  <c r="O534" i="19"/>
  <c r="O536" i="19"/>
  <c r="O538" i="19"/>
  <c r="O540" i="19"/>
  <c r="O542" i="19"/>
  <c r="O544" i="19"/>
  <c r="O546" i="19"/>
  <c r="O548" i="19"/>
  <c r="O550" i="19"/>
  <c r="O552" i="19"/>
  <c r="O554" i="19"/>
  <c r="O556" i="19"/>
  <c r="O558" i="19"/>
  <c r="O560" i="19"/>
  <c r="O562" i="19"/>
  <c r="O564" i="19"/>
  <c r="O566" i="19"/>
  <c r="O568" i="19"/>
  <c r="O570" i="19"/>
  <c r="O572" i="19"/>
  <c r="O574" i="19"/>
  <c r="O576" i="19"/>
  <c r="O578" i="19"/>
  <c r="O580" i="19"/>
  <c r="O582" i="19"/>
  <c r="O584" i="19"/>
  <c r="O586" i="19"/>
  <c r="O588" i="19"/>
  <c r="O590" i="19"/>
  <c r="O592" i="19"/>
  <c r="O594" i="19"/>
  <c r="O596" i="19"/>
  <c r="O598" i="19"/>
  <c r="O600" i="19"/>
  <c r="O602" i="19"/>
  <c r="O605" i="19"/>
  <c r="O607" i="19"/>
  <c r="O609" i="19"/>
  <c r="O611" i="19"/>
  <c r="O613" i="19"/>
  <c r="O615" i="19"/>
  <c r="O617" i="19"/>
  <c r="O619" i="19"/>
  <c r="O621" i="19"/>
  <c r="O623" i="19"/>
  <c r="O625" i="19"/>
  <c r="O627" i="19"/>
  <c r="O629" i="19"/>
  <c r="O631" i="19"/>
  <c r="O633" i="19"/>
  <c r="O635" i="19"/>
  <c r="O637" i="19"/>
  <c r="O639" i="19"/>
  <c r="O641" i="19"/>
  <c r="O643" i="19"/>
  <c r="O645" i="19"/>
  <c r="O647" i="19"/>
  <c r="O649" i="19"/>
  <c r="O651" i="19"/>
  <c r="O653" i="19"/>
  <c r="O655" i="19"/>
  <c r="O657" i="19"/>
  <c r="O659" i="19"/>
  <c r="O661" i="19"/>
  <c r="O663" i="19"/>
  <c r="O665" i="19"/>
  <c r="O667" i="19"/>
  <c r="O669" i="19"/>
  <c r="O671" i="19"/>
  <c r="O673" i="19"/>
  <c r="O675" i="19"/>
  <c r="O677" i="19"/>
  <c r="O679" i="19"/>
  <c r="O681" i="19"/>
  <c r="O683" i="19"/>
  <c r="O685" i="19"/>
  <c r="O687" i="19"/>
  <c r="O689" i="19"/>
  <c r="O691" i="19"/>
  <c r="O693" i="19"/>
  <c r="O695" i="19"/>
  <c r="O697" i="19"/>
  <c r="O699" i="19"/>
  <c r="O666" i="19"/>
  <c r="O668" i="19"/>
  <c r="O670" i="19"/>
  <c r="O672" i="19"/>
  <c r="O674" i="19"/>
  <c r="O676" i="19"/>
  <c r="O678" i="19"/>
  <c r="O680" i="19"/>
  <c r="O682" i="19"/>
  <c r="O684" i="19"/>
  <c r="O686" i="19"/>
  <c r="O688" i="19"/>
  <c r="O690" i="19"/>
  <c r="O692" i="19"/>
  <c r="O694" i="19"/>
  <c r="O696" i="19"/>
  <c r="O698" i="19"/>
  <c r="O700" i="19"/>
  <c r="O537" i="19"/>
  <c r="O541" i="19"/>
  <c r="O545" i="19"/>
  <c r="O549" i="19"/>
  <c r="O553" i="19"/>
  <c r="O557" i="19"/>
  <c r="O561" i="19"/>
  <c r="O565" i="19"/>
  <c r="O569" i="19"/>
  <c r="O573" i="19"/>
  <c r="O577" i="19"/>
  <c r="O581" i="19"/>
  <c r="O585" i="19"/>
  <c r="O589" i="19"/>
  <c r="O593" i="19"/>
  <c r="O597" i="19"/>
  <c r="O601" i="19"/>
  <c r="O606" i="19"/>
  <c r="O610" i="19"/>
  <c r="O75" i="19"/>
  <c r="O81" i="19"/>
  <c r="O85" i="19"/>
  <c r="O89" i="19"/>
  <c r="O93" i="19"/>
  <c r="O97" i="19"/>
  <c r="O101" i="19"/>
  <c r="O105" i="19"/>
  <c r="O109" i="19"/>
  <c r="O113" i="19"/>
  <c r="O117" i="19"/>
  <c r="O121" i="19"/>
  <c r="O165" i="19"/>
  <c r="O169" i="19"/>
  <c r="O173" i="19"/>
  <c r="O177" i="19"/>
  <c r="O181" i="19"/>
  <c r="O185" i="19"/>
  <c r="O189" i="19"/>
  <c r="O193" i="19"/>
  <c r="O197" i="19"/>
  <c r="O201" i="19"/>
  <c r="O205" i="19"/>
  <c r="O209" i="19"/>
  <c r="O213" i="19"/>
  <c r="O217" i="19"/>
  <c r="O221" i="19"/>
  <c r="O225" i="19"/>
  <c r="O229" i="19"/>
  <c r="O233" i="19"/>
  <c r="O237" i="19"/>
  <c r="O241" i="19"/>
  <c r="O245" i="19"/>
  <c r="O249" i="19"/>
  <c r="O253" i="19"/>
  <c r="O257" i="19"/>
  <c r="O261" i="19"/>
  <c r="O265" i="19"/>
  <c r="O269" i="19"/>
  <c r="O273" i="19"/>
  <c r="O277" i="19"/>
  <c r="O281" i="19"/>
  <c r="O285" i="19"/>
  <c r="O289" i="19"/>
  <c r="O293" i="19"/>
  <c r="O297" i="19"/>
  <c r="O301" i="19"/>
  <c r="O305" i="19"/>
  <c r="O309" i="19"/>
  <c r="O313" i="19"/>
  <c r="O317" i="19"/>
  <c r="O322" i="19"/>
  <c r="O333" i="19"/>
  <c r="O338" i="19"/>
  <c r="O349" i="19"/>
  <c r="O354" i="19"/>
  <c r="O365" i="19"/>
  <c r="O370" i="19"/>
  <c r="O381" i="19"/>
  <c r="O386" i="19"/>
  <c r="O393" i="19"/>
  <c r="O401" i="19"/>
  <c r="O409" i="19"/>
  <c r="O417" i="19"/>
  <c r="O433" i="19"/>
  <c r="O166" i="19"/>
  <c r="O170" i="19"/>
  <c r="O174" i="19"/>
  <c r="O178" i="19"/>
  <c r="O182" i="19"/>
  <c r="O186" i="19"/>
  <c r="O190" i="19"/>
  <c r="O194" i="19"/>
  <c r="O198" i="19"/>
  <c r="O202" i="19"/>
  <c r="O206" i="19"/>
  <c r="O210" i="19"/>
  <c r="O214" i="19"/>
  <c r="O218" i="19"/>
  <c r="O222" i="19"/>
  <c r="O226" i="19"/>
  <c r="O230" i="19"/>
  <c r="O234" i="19"/>
  <c r="O238" i="19"/>
  <c r="O242" i="19"/>
  <c r="O246" i="19"/>
  <c r="O250" i="19"/>
  <c r="O254" i="19"/>
  <c r="O258" i="19"/>
  <c r="O262" i="19"/>
  <c r="O266" i="19"/>
  <c r="O270" i="19"/>
  <c r="O274" i="19"/>
  <c r="O278" i="19"/>
  <c r="O282" i="19"/>
  <c r="O286" i="19"/>
  <c r="O290" i="19"/>
  <c r="O294" i="19"/>
  <c r="O298" i="19"/>
  <c r="O302" i="19"/>
  <c r="O306" i="19"/>
  <c r="O310" i="19"/>
  <c r="O314" i="19"/>
  <c r="O318" i="19"/>
  <c r="O329" i="19"/>
  <c r="O334" i="19"/>
  <c r="O345" i="19"/>
  <c r="O350" i="19"/>
  <c r="O361" i="19"/>
  <c r="O366" i="19"/>
  <c r="O377" i="19"/>
  <c r="O382" i="19"/>
  <c r="O395" i="19"/>
  <c r="O403" i="19"/>
  <c r="O411" i="19"/>
  <c r="O421" i="19"/>
  <c r="O437" i="19"/>
  <c r="O320" i="19"/>
  <c r="O328" i="19"/>
  <c r="O336" i="19"/>
  <c r="O344" i="19"/>
  <c r="O352" i="19"/>
  <c r="O360" i="19"/>
  <c r="O368" i="19"/>
  <c r="O376" i="19"/>
  <c r="O384" i="19"/>
  <c r="O324" i="19"/>
  <c r="O332" i="19"/>
  <c r="O340" i="19"/>
  <c r="O348" i="19"/>
  <c r="O356" i="19"/>
  <c r="O364" i="19"/>
  <c r="O372" i="19"/>
  <c r="O380" i="19"/>
  <c r="O388" i="19"/>
  <c r="O392" i="19"/>
  <c r="O396" i="19"/>
  <c r="O400" i="19"/>
  <c r="O404" i="19"/>
  <c r="O408" i="19"/>
  <c r="O412" i="19"/>
  <c r="O416" i="19"/>
  <c r="O423" i="19"/>
  <c r="O431" i="19"/>
  <c r="O439" i="19"/>
  <c r="O535" i="19"/>
  <c r="O543" i="19"/>
  <c r="O551" i="19"/>
  <c r="O559" i="19"/>
  <c r="O567" i="19"/>
  <c r="O575" i="19"/>
  <c r="O583" i="19"/>
  <c r="O591" i="19"/>
  <c r="O599" i="19"/>
  <c r="O608" i="19"/>
  <c r="O531" i="19"/>
  <c r="O539" i="19"/>
  <c r="O547" i="19"/>
  <c r="O555" i="19"/>
  <c r="O563" i="19"/>
  <c r="O571" i="19"/>
  <c r="O579" i="19"/>
  <c r="O587" i="19"/>
  <c r="O595" i="19"/>
  <c r="O604" i="19"/>
  <c r="O612" i="19"/>
  <c r="O7" i="19" l="1"/>
  <c r="P583" i="19" s="1"/>
  <c r="P165" i="19" l="1"/>
  <c r="P229" i="19"/>
  <c r="P293" i="19"/>
  <c r="P393" i="19"/>
  <c r="P214" i="19"/>
  <c r="P278" i="19"/>
  <c r="P366" i="19"/>
  <c r="P384" i="19"/>
  <c r="P201" i="19"/>
  <c r="P338" i="19"/>
  <c r="P234" i="19"/>
  <c r="P411" i="19"/>
  <c r="P423" i="19"/>
  <c r="P563" i="19"/>
  <c r="P221" i="19"/>
  <c r="P381" i="19"/>
  <c r="P270" i="19"/>
  <c r="P340" i="19"/>
  <c r="P535" i="19"/>
  <c r="P101" i="19"/>
  <c r="P376" i="19"/>
  <c r="P608" i="19"/>
  <c r="P555" i="19"/>
  <c r="P225" i="19"/>
  <c r="P289" i="19"/>
  <c r="P386" i="19"/>
  <c r="P210" i="19"/>
  <c r="P274" i="19"/>
  <c r="P361" i="19"/>
  <c r="P245" i="19"/>
  <c r="P166" i="19"/>
  <c r="P294" i="19"/>
  <c r="P403" i="19"/>
  <c r="P324" i="19"/>
  <c r="P109" i="19"/>
  <c r="P217" i="19"/>
  <c r="P281" i="19"/>
  <c r="P370" i="19"/>
  <c r="P186" i="19"/>
  <c r="P250" i="19"/>
  <c r="P314" i="19"/>
  <c r="P437" i="19"/>
  <c r="P364" i="19"/>
  <c r="P439" i="19"/>
  <c r="P595" i="19"/>
  <c r="P173" i="19"/>
  <c r="P237" i="19"/>
  <c r="P301" i="19"/>
  <c r="P409" i="19"/>
  <c r="P222" i="19"/>
  <c r="P286" i="19"/>
  <c r="P382" i="19"/>
  <c r="P372" i="19"/>
  <c r="P567" i="19"/>
  <c r="P604" i="19"/>
  <c r="P117" i="19"/>
  <c r="P348" i="19"/>
  <c r="P531" i="19"/>
  <c r="P551" i="19"/>
  <c r="P177" i="19"/>
  <c r="P241" i="19"/>
  <c r="P305" i="19"/>
  <c r="P417" i="19"/>
  <c r="P226" i="19"/>
  <c r="P290" i="19"/>
  <c r="P395" i="19"/>
  <c r="P496" i="19"/>
  <c r="P480" i="19"/>
  <c r="P435" i="19"/>
  <c r="P419" i="19"/>
  <c r="P410" i="19"/>
  <c r="P402" i="19"/>
  <c r="P394" i="19"/>
  <c r="P512" i="19"/>
  <c r="P448" i="19"/>
  <c r="P414" i="19"/>
  <c r="P341" i="19"/>
  <c r="P303" i="19"/>
  <c r="P287" i="19"/>
  <c r="P271" i="19"/>
  <c r="P255" i="19"/>
  <c r="P239" i="19"/>
  <c r="P223" i="19"/>
  <c r="P207" i="19"/>
  <c r="P191" i="19"/>
  <c r="P183" i="19"/>
  <c r="P175" i="19"/>
  <c r="P167" i="19"/>
  <c r="P427" i="19"/>
  <c r="P325" i="19"/>
  <c r="P307" i="19"/>
  <c r="P195" i="19"/>
  <c r="P163" i="19"/>
  <c r="P159" i="19"/>
  <c r="P143" i="19"/>
  <c r="P127" i="19"/>
  <c r="P119" i="19"/>
  <c r="P103" i="19"/>
  <c r="P91" i="19"/>
  <c r="P87" i="19"/>
  <c r="P464" i="19"/>
  <c r="P406" i="19"/>
  <c r="P357" i="19"/>
  <c r="P315" i="19"/>
  <c r="P299" i="19"/>
  <c r="P283" i="19"/>
  <c r="P267" i="19"/>
  <c r="P251" i="19"/>
  <c r="P235" i="19"/>
  <c r="P219" i="19"/>
  <c r="P203" i="19"/>
  <c r="P390" i="19"/>
  <c r="P211" i="19"/>
  <c r="P151" i="19"/>
  <c r="P147" i="19"/>
  <c r="P111" i="19"/>
  <c r="P95" i="19"/>
  <c r="P443" i="19"/>
  <c r="P398" i="19"/>
  <c r="P373" i="19"/>
  <c r="P311" i="19"/>
  <c r="P295" i="19"/>
  <c r="P279" i="19"/>
  <c r="P263" i="19"/>
  <c r="P247" i="19"/>
  <c r="P231" i="19"/>
  <c r="P215" i="19"/>
  <c r="P199" i="19"/>
  <c r="P291" i="19"/>
  <c r="P275" i="19"/>
  <c r="P259" i="19"/>
  <c r="P243" i="19"/>
  <c r="P227" i="19"/>
  <c r="P155" i="19"/>
  <c r="P139" i="19"/>
  <c r="P135" i="19"/>
  <c r="P131" i="19"/>
  <c r="P123" i="19"/>
  <c r="P115" i="19"/>
  <c r="P107" i="19"/>
  <c r="P99" i="19"/>
  <c r="P83" i="19"/>
  <c r="P79" i="19"/>
  <c r="P38" i="19"/>
  <c r="P64" i="19"/>
  <c r="P122" i="19"/>
  <c r="P162" i="19"/>
  <c r="P9" i="19"/>
  <c r="P15" i="19"/>
  <c r="P23" i="19"/>
  <c r="P31" i="19"/>
  <c r="P78" i="19"/>
  <c r="P58" i="19"/>
  <c r="P82" i="19"/>
  <c r="P114" i="19"/>
  <c r="P158" i="19"/>
  <c r="P39" i="19"/>
  <c r="P47" i="19"/>
  <c r="P55" i="19"/>
  <c r="P63" i="19"/>
  <c r="P71" i="19"/>
  <c r="P133" i="19"/>
  <c r="P149" i="19"/>
  <c r="P40" i="19"/>
  <c r="P68" i="19"/>
  <c r="P118" i="19"/>
  <c r="P12" i="19"/>
  <c r="P20" i="19"/>
  <c r="P28" i="19"/>
  <c r="P36" i="19"/>
  <c r="P88" i="19"/>
  <c r="P104" i="19"/>
  <c r="P120" i="19"/>
  <c r="P136" i="19"/>
  <c r="P152" i="19"/>
  <c r="P171" i="19"/>
  <c r="P323" i="19"/>
  <c r="P488" i="19"/>
  <c r="P677" i="19"/>
  <c r="P697" i="19"/>
  <c r="P200" i="19"/>
  <c r="P264" i="19"/>
  <c r="P327" i="19"/>
  <c r="P374" i="19"/>
  <c r="P474" i="19"/>
  <c r="P308" i="19"/>
  <c r="P452" i="19"/>
  <c r="P236" i="19"/>
  <c r="P300" i="19"/>
  <c r="P355" i="19"/>
  <c r="P454" i="19"/>
  <c r="P516" i="19"/>
  <c r="P343" i="19"/>
  <c r="P168" i="19"/>
  <c r="P208" i="19"/>
  <c r="P272" i="19"/>
  <c r="P321" i="19"/>
  <c r="P383" i="19"/>
  <c r="P470" i="19"/>
  <c r="P432" i="19"/>
  <c r="P458" i="19"/>
  <c r="P510" i="19"/>
  <c r="P436" i="19"/>
  <c r="P475" i="19"/>
  <c r="P504" i="19"/>
  <c r="P616" i="19"/>
  <c r="P378" i="19"/>
  <c r="P413" i="19"/>
  <c r="P441" i="19"/>
  <c r="P472" i="19"/>
  <c r="P506" i="19"/>
  <c r="P552" i="19"/>
  <c r="P566" i="19"/>
  <c r="P442" i="19"/>
  <c r="P473" i="19"/>
  <c r="P498" i="19"/>
  <c r="P519" i="19"/>
  <c r="P596" i="19"/>
  <c r="P606" i="19"/>
  <c r="P490" i="19"/>
  <c r="P511" i="19"/>
  <c r="P537" i="19"/>
  <c r="P631" i="19"/>
  <c r="P46" i="19"/>
  <c r="P70" i="19"/>
  <c r="P134" i="19"/>
  <c r="P331" i="19"/>
  <c r="P17" i="19"/>
  <c r="P25" i="19"/>
  <c r="P33" i="19"/>
  <c r="P42" i="19"/>
  <c r="P60" i="19"/>
  <c r="P90" i="19"/>
  <c r="P130" i="19"/>
  <c r="P347" i="19"/>
  <c r="P41" i="19"/>
  <c r="P49" i="19"/>
  <c r="P57" i="19"/>
  <c r="P65" i="19"/>
  <c r="P73" i="19"/>
  <c r="P137" i="19"/>
  <c r="P153" i="19"/>
  <c r="P44" i="19"/>
  <c r="P72" i="19"/>
  <c r="P126" i="19"/>
  <c r="P14" i="19"/>
  <c r="P22" i="19"/>
  <c r="P30" i="19"/>
  <c r="P77" i="19"/>
  <c r="P92" i="19"/>
  <c r="P108" i="19"/>
  <c r="P124" i="19"/>
  <c r="P140" i="19"/>
  <c r="P156" i="19"/>
  <c r="P179" i="19"/>
  <c r="P369" i="19"/>
  <c r="P605" i="19"/>
  <c r="P685" i="19"/>
  <c r="P172" i="19"/>
  <c r="P216" i="19"/>
  <c r="P280" i="19"/>
  <c r="P351" i="19"/>
  <c r="P399" i="19"/>
  <c r="P196" i="19"/>
  <c r="P326" i="19"/>
  <c r="P699" i="19"/>
  <c r="P252" i="19"/>
  <c r="P316" i="19"/>
  <c r="P358" i="19"/>
  <c r="P459" i="19"/>
  <c r="P228" i="19"/>
  <c r="P391" i="19"/>
  <c r="P176" i="19"/>
  <c r="P224" i="19"/>
  <c r="P288" i="19"/>
  <c r="P339" i="19"/>
  <c r="P385" i="19"/>
  <c r="P491" i="19"/>
  <c r="P467" i="19"/>
  <c r="P513" i="19"/>
  <c r="P478" i="19"/>
  <c r="P515" i="19"/>
  <c r="P330" i="19"/>
  <c r="P389" i="19"/>
  <c r="P424" i="19"/>
  <c r="P447" i="19"/>
  <c r="P483" i="19"/>
  <c r="P520" i="19"/>
  <c r="P556" i="19"/>
  <c r="P568" i="19"/>
  <c r="P418" i="19"/>
  <c r="P453" i="19"/>
  <c r="P476" i="19"/>
  <c r="P505" i="19"/>
  <c r="P527" i="19"/>
  <c r="P598" i="19"/>
  <c r="P648" i="19"/>
  <c r="P497" i="19"/>
  <c r="P522" i="19"/>
  <c r="P613" i="19"/>
  <c r="P633" i="19"/>
  <c r="P469" i="19"/>
  <c r="P492" i="19"/>
  <c r="P521" i="19"/>
  <c r="P544" i="19"/>
  <c r="P645" i="19"/>
  <c r="P665" i="19"/>
  <c r="P554" i="19"/>
  <c r="P578" i="19"/>
  <c r="P611" i="19"/>
  <c r="P643" i="19"/>
  <c r="P675" i="19"/>
  <c r="P558" i="19"/>
  <c r="P586" i="19"/>
  <c r="P619" i="19"/>
  <c r="P651" i="19"/>
  <c r="P683" i="19"/>
  <c r="P562" i="19"/>
  <c r="P594" i="19"/>
  <c r="P627" i="19"/>
  <c r="P659" i="19"/>
  <c r="P691" i="19"/>
  <c r="P626" i="19"/>
  <c r="P658" i="19"/>
  <c r="P690" i="19"/>
  <c r="P585" i="19"/>
  <c r="P620" i="19"/>
  <c r="P652" i="19"/>
  <c r="P684" i="19"/>
  <c r="P533" i="19"/>
  <c r="P622" i="19"/>
  <c r="P654" i="19"/>
  <c r="P686" i="19"/>
  <c r="P106" i="19"/>
  <c r="P154" i="19"/>
  <c r="P13" i="19"/>
  <c r="P29" i="19"/>
  <c r="P54" i="19"/>
  <c r="P110" i="19"/>
  <c r="P37" i="19"/>
  <c r="P53" i="19"/>
  <c r="P69" i="19"/>
  <c r="P145" i="19"/>
  <c r="P62" i="19"/>
  <c r="P10" i="19"/>
  <c r="P26" i="19"/>
  <c r="P84" i="19"/>
  <c r="P116" i="19"/>
  <c r="P148" i="19"/>
  <c r="P212" i="19"/>
  <c r="P50" i="19"/>
  <c r="P86" i="19"/>
  <c r="P146" i="19"/>
  <c r="P379" i="19"/>
  <c r="P11" i="19"/>
  <c r="P19" i="19"/>
  <c r="P27" i="19"/>
  <c r="P35" i="19"/>
  <c r="P48" i="19"/>
  <c r="P66" i="19"/>
  <c r="P98" i="19"/>
  <c r="P138" i="19"/>
  <c r="P363" i="19"/>
  <c r="P43" i="19"/>
  <c r="P51" i="19"/>
  <c r="P59" i="19"/>
  <c r="P67" i="19"/>
  <c r="P125" i="19"/>
  <c r="P141" i="19"/>
  <c r="P157" i="19"/>
  <c r="P52" i="19"/>
  <c r="P94" i="19"/>
  <c r="P142" i="19"/>
  <c r="P16" i="19"/>
  <c r="P24" i="19"/>
  <c r="P32" i="19"/>
  <c r="P80" i="19"/>
  <c r="P96" i="19"/>
  <c r="P112" i="19"/>
  <c r="P128" i="19"/>
  <c r="P144" i="19"/>
  <c r="P160" i="19"/>
  <c r="P187" i="19"/>
  <c r="P387" i="19"/>
  <c r="P637" i="19"/>
  <c r="P693" i="19"/>
  <c r="P180" i="19"/>
  <c r="P232" i="19"/>
  <c r="P296" i="19"/>
  <c r="P353" i="19"/>
  <c r="P444" i="19"/>
  <c r="P244" i="19"/>
  <c r="P367" i="19"/>
  <c r="P204" i="19"/>
  <c r="P268" i="19"/>
  <c r="P335" i="19"/>
  <c r="P375" i="19"/>
  <c r="P462" i="19"/>
  <c r="P260" i="19"/>
  <c r="P524" i="19"/>
  <c r="P184" i="19"/>
  <c r="P240" i="19"/>
  <c r="P304" i="19"/>
  <c r="P342" i="19"/>
  <c r="P415" i="19"/>
  <c r="P494" i="19"/>
  <c r="P446" i="19"/>
  <c r="P484" i="19"/>
  <c r="P529" i="19"/>
  <c r="P420" i="19"/>
  <c r="P451" i="19"/>
  <c r="P481" i="19"/>
  <c r="P518" i="19"/>
  <c r="P346" i="19"/>
  <c r="P397" i="19"/>
  <c r="P425" i="19"/>
  <c r="P461" i="19"/>
  <c r="P486" i="19"/>
  <c r="P528" i="19"/>
  <c r="P560" i="19"/>
  <c r="P570" i="19"/>
  <c r="P426" i="19"/>
  <c r="P455" i="19"/>
  <c r="P485" i="19"/>
  <c r="P508" i="19"/>
  <c r="P580" i="19"/>
  <c r="P600" i="19"/>
  <c r="P477" i="19"/>
  <c r="P500" i="19"/>
  <c r="P532" i="19"/>
  <c r="P621" i="19"/>
  <c r="P635" i="19"/>
  <c r="P430" i="19"/>
  <c r="P450" i="19"/>
  <c r="P471" i="19"/>
  <c r="P501" i="19"/>
  <c r="P525" i="19"/>
  <c r="P548" i="19"/>
  <c r="P653" i="19"/>
  <c r="P667" i="19"/>
  <c r="P557" i="19"/>
  <c r="P581" i="19"/>
  <c r="P624" i="19"/>
  <c r="P656" i="19"/>
  <c r="P688" i="19"/>
  <c r="P561" i="19"/>
  <c r="P589" i="19"/>
  <c r="P632" i="19"/>
  <c r="P664" i="19"/>
  <c r="P696" i="19"/>
  <c r="P565" i="19"/>
  <c r="P597" i="19"/>
  <c r="P640" i="19"/>
  <c r="P672" i="19"/>
  <c r="P634" i="19"/>
  <c r="P666" i="19"/>
  <c r="P698" i="19"/>
  <c r="P593" i="19"/>
  <c r="P628" i="19"/>
  <c r="P660" i="19"/>
  <c r="P692" i="19"/>
  <c r="P630" i="19"/>
  <c r="P662" i="19"/>
  <c r="P694" i="19"/>
  <c r="P56" i="19"/>
  <c r="P502" i="19"/>
  <c r="P21" i="19"/>
  <c r="P76" i="19"/>
  <c r="P74" i="19"/>
  <c r="P150" i="19"/>
  <c r="P45" i="19"/>
  <c r="P61" i="19"/>
  <c r="P129" i="19"/>
  <c r="P161" i="19"/>
  <c r="P102" i="19"/>
  <c r="P18" i="19"/>
  <c r="P34" i="19"/>
  <c r="P100" i="19"/>
  <c r="P132" i="19"/>
  <c r="P164" i="19"/>
  <c r="P429" i="19"/>
  <c r="P248" i="19"/>
  <c r="P276" i="19"/>
  <c r="P337" i="19"/>
  <c r="P572" i="19"/>
  <c r="P359" i="19"/>
  <c r="P449" i="19"/>
  <c r="P495" i="19"/>
  <c r="P440" i="19"/>
  <c r="P564" i="19"/>
  <c r="P466" i="19"/>
  <c r="P602" i="19"/>
  <c r="P629" i="19"/>
  <c r="P460" i="19"/>
  <c r="P514" i="19"/>
  <c r="P553" i="19"/>
  <c r="P541" i="19"/>
  <c r="P609" i="19"/>
  <c r="P673" i="19"/>
  <c r="P584" i="19"/>
  <c r="P649" i="19"/>
  <c r="P569" i="19"/>
  <c r="P614" i="19"/>
  <c r="P669" i="19"/>
  <c r="P312" i="19"/>
  <c r="P428" i="19"/>
  <c r="P407" i="19"/>
  <c r="P192" i="19"/>
  <c r="P456" i="19"/>
  <c r="P507" i="19"/>
  <c r="P523" i="19"/>
  <c r="P468" i="19"/>
  <c r="P573" i="19"/>
  <c r="P487" i="19"/>
  <c r="P479" i="19"/>
  <c r="P680" i="19"/>
  <c r="P438" i="19"/>
  <c r="P482" i="19"/>
  <c r="P526" i="19"/>
  <c r="P661" i="19"/>
  <c r="P574" i="19"/>
  <c r="P639" i="19"/>
  <c r="P542" i="19"/>
  <c r="P615" i="19"/>
  <c r="P679" i="19"/>
  <c r="P590" i="19"/>
  <c r="P655" i="19"/>
  <c r="P650" i="19"/>
  <c r="P577" i="19"/>
  <c r="P644" i="19"/>
  <c r="P638" i="19"/>
  <c r="P489" i="19"/>
  <c r="P663" i="19"/>
  <c r="P576" i="19"/>
  <c r="P545" i="19"/>
  <c r="P617" i="19"/>
  <c r="P681" i="19"/>
  <c r="P657" i="19"/>
  <c r="P674" i="19"/>
  <c r="P668" i="19"/>
  <c r="P646" i="19"/>
  <c r="P445" i="19"/>
  <c r="P292" i="19"/>
  <c r="P405" i="19"/>
  <c r="P434" i="19"/>
  <c r="P534" i="19"/>
  <c r="P457" i="19"/>
  <c r="P550" i="19"/>
  <c r="P538" i="19"/>
  <c r="P671" i="19"/>
  <c r="P647" i="19"/>
  <c r="P623" i="19"/>
  <c r="P618" i="19"/>
  <c r="P682" i="19"/>
  <c r="P676" i="19"/>
  <c r="P549" i="19"/>
  <c r="P689" i="19"/>
  <c r="P636" i="19"/>
  <c r="P678" i="19"/>
  <c r="P695" i="19"/>
  <c r="P371" i="19"/>
  <c r="P220" i="19"/>
  <c r="P465" i="19"/>
  <c r="P256" i="19"/>
  <c r="P499" i="19"/>
  <c r="P530" i="19"/>
  <c r="P362" i="19"/>
  <c r="P493" i="19"/>
  <c r="P517" i="19"/>
  <c r="P509" i="19"/>
  <c r="P422" i="19"/>
  <c r="P540" i="19"/>
  <c r="P641" i="19"/>
  <c r="P592" i="19"/>
  <c r="P601" i="19"/>
  <c r="P188" i="19"/>
  <c r="P284" i="19"/>
  <c r="P319" i="19"/>
  <c r="P463" i="19"/>
  <c r="P536" i="19"/>
  <c r="P588" i="19"/>
  <c r="P503" i="19"/>
  <c r="P607" i="19"/>
  <c r="P582" i="19"/>
  <c r="P546" i="19"/>
  <c r="P687" i="19"/>
  <c r="P610" i="19"/>
  <c r="P670" i="19"/>
  <c r="P625" i="19"/>
  <c r="P642" i="19"/>
  <c r="P700" i="19"/>
  <c r="P233" i="19"/>
  <c r="P401" i="19"/>
  <c r="P202" i="19"/>
  <c r="P266" i="19"/>
  <c r="P345" i="19"/>
  <c r="P328" i="19"/>
  <c r="P392" i="19"/>
  <c r="P559" i="19"/>
  <c r="P81" i="19"/>
  <c r="P189" i="19"/>
  <c r="P253" i="19"/>
  <c r="P317" i="19"/>
  <c r="P174" i="19"/>
  <c r="P238" i="19"/>
  <c r="P302" i="19"/>
  <c r="P336" i="19"/>
  <c r="P396" i="19"/>
  <c r="P599" i="19"/>
  <c r="P431" i="19"/>
  <c r="P421" i="19"/>
  <c r="P380" i="19"/>
  <c r="P388" i="19"/>
  <c r="P547" i="19"/>
  <c r="P193" i="19"/>
  <c r="P257" i="19"/>
  <c r="P322" i="19"/>
  <c r="P178" i="19"/>
  <c r="P242" i="19"/>
  <c r="P306" i="19"/>
  <c r="P356" i="19"/>
  <c r="P579" i="19"/>
  <c r="P93" i="19"/>
  <c r="P265" i="19"/>
  <c r="P170" i="19"/>
  <c r="P298" i="19"/>
  <c r="P332" i="19"/>
  <c r="P113" i="19"/>
  <c r="P285" i="19"/>
  <c r="P206" i="19"/>
  <c r="P350" i="19"/>
  <c r="P571" i="19"/>
  <c r="P416" i="19"/>
  <c r="P575" i="19"/>
  <c r="P89" i="19"/>
  <c r="P181" i="19"/>
  <c r="P309" i="19"/>
  <c r="P230" i="19"/>
  <c r="P105" i="19"/>
  <c r="P197" i="19"/>
  <c r="P261" i="19"/>
  <c r="P333" i="19"/>
  <c r="P182" i="19"/>
  <c r="P246" i="19"/>
  <c r="P310" i="19"/>
  <c r="P320" i="19"/>
  <c r="P169" i="19"/>
  <c r="P297" i="19"/>
  <c r="P121" i="19"/>
  <c r="P213" i="19"/>
  <c r="P277" i="19"/>
  <c r="P365" i="19"/>
  <c r="P198" i="19"/>
  <c r="P262" i="19"/>
  <c r="P334" i="19"/>
  <c r="P352" i="19"/>
  <c r="P75" i="19"/>
  <c r="P185" i="19"/>
  <c r="P249" i="19"/>
  <c r="P313" i="19"/>
  <c r="P433" i="19"/>
  <c r="P218" i="19"/>
  <c r="P282" i="19"/>
  <c r="P377" i="19"/>
  <c r="P360" i="19"/>
  <c r="P408" i="19"/>
  <c r="P591" i="19"/>
  <c r="P97" i="19"/>
  <c r="P205" i="19"/>
  <c r="P269" i="19"/>
  <c r="P349" i="19"/>
  <c r="P190" i="19"/>
  <c r="P254" i="19"/>
  <c r="P318" i="19"/>
  <c r="P368" i="19"/>
  <c r="P412" i="19"/>
  <c r="P539" i="19"/>
  <c r="P85" i="19"/>
  <c r="P344" i="19"/>
  <c r="P400" i="19"/>
  <c r="P543" i="19"/>
  <c r="P612" i="19"/>
  <c r="P209" i="19"/>
  <c r="P273" i="19"/>
  <c r="P354" i="19"/>
  <c r="P194" i="19"/>
  <c r="P258" i="19"/>
  <c r="P329" i="19"/>
  <c r="P404" i="19"/>
  <c r="P587" i="19"/>
  <c r="P6" i="19" l="1"/>
  <c r="A1" i="15" l="1"/>
  <c r="A1" i="16" l="1"/>
  <c r="N131" i="13" l="1"/>
  <c r="K131" i="13"/>
  <c r="H131" i="13"/>
  <c r="E131" i="13"/>
  <c r="O131" i="13" l="1"/>
  <c r="H617" i="16" l="1"/>
  <c r="K678" i="16"/>
  <c r="E678" i="16"/>
  <c r="N610" i="16"/>
  <c r="N611" i="16"/>
  <c r="N614" i="16"/>
  <c r="N615" i="16"/>
  <c r="N619" i="16"/>
  <c r="N620" i="16"/>
  <c r="N623" i="16"/>
  <c r="N627" i="16"/>
  <c r="N629" i="16"/>
  <c r="N631" i="16"/>
  <c r="N632" i="16"/>
  <c r="N633" i="16"/>
  <c r="N635" i="16"/>
  <c r="N637" i="16"/>
  <c r="N639" i="16"/>
  <c r="N643" i="16"/>
  <c r="N646" i="16"/>
  <c r="N647" i="16"/>
  <c r="N650" i="16"/>
  <c r="N651" i="16"/>
  <c r="N655" i="16"/>
  <c r="N658" i="16"/>
  <c r="N659" i="16"/>
  <c r="N663" i="16"/>
  <c r="N667" i="16"/>
  <c r="N668" i="16"/>
  <c r="N671" i="16"/>
  <c r="N675" i="16"/>
  <c r="N676" i="16"/>
  <c r="N679" i="16"/>
  <c r="N680" i="16"/>
  <c r="N683" i="16"/>
  <c r="N684" i="16"/>
  <c r="N685" i="16"/>
  <c r="N687" i="16"/>
  <c r="N688" i="16"/>
  <c r="N689" i="16"/>
  <c r="N691" i="16"/>
  <c r="N692" i="16"/>
  <c r="N693" i="16"/>
  <c r="N695" i="16"/>
  <c r="N696" i="16"/>
  <c r="N697" i="16"/>
  <c r="N699" i="16"/>
  <c r="N607" i="16"/>
  <c r="K608" i="16"/>
  <c r="K609" i="16"/>
  <c r="K610" i="16"/>
  <c r="K611" i="16"/>
  <c r="K612" i="16"/>
  <c r="K613" i="16"/>
  <c r="K614" i="16"/>
  <c r="K615" i="16"/>
  <c r="K616" i="16"/>
  <c r="K617" i="16"/>
  <c r="K618" i="16"/>
  <c r="K619" i="16"/>
  <c r="K620" i="16"/>
  <c r="K622" i="16"/>
  <c r="K623" i="16"/>
  <c r="K624" i="16"/>
  <c r="K625" i="16"/>
  <c r="K626" i="16"/>
  <c r="K627" i="16"/>
  <c r="K629" i="16"/>
  <c r="K630" i="16"/>
  <c r="K631" i="16"/>
  <c r="K633" i="16"/>
  <c r="K634" i="16"/>
  <c r="K635" i="16"/>
  <c r="K637" i="16"/>
  <c r="K638" i="16"/>
  <c r="K639" i="16"/>
  <c r="K640" i="16"/>
  <c r="K641" i="16"/>
  <c r="K642" i="16"/>
  <c r="K643" i="16"/>
  <c r="K645" i="16"/>
  <c r="K646" i="16"/>
  <c r="K647" i="16"/>
  <c r="K648" i="16"/>
  <c r="K649" i="16"/>
  <c r="K650" i="16"/>
  <c r="K651" i="16"/>
  <c r="K652" i="16"/>
  <c r="K654" i="16"/>
  <c r="K655" i="16"/>
  <c r="K656" i="16"/>
  <c r="K658" i="16"/>
  <c r="K659" i="16"/>
  <c r="K660" i="16"/>
  <c r="K662" i="16"/>
  <c r="K663" i="16"/>
  <c r="K664" i="16"/>
  <c r="K665" i="16"/>
  <c r="K666" i="16"/>
  <c r="K667" i="16"/>
  <c r="K668" i="16"/>
  <c r="K669" i="16"/>
  <c r="K670" i="16"/>
  <c r="K672" i="16"/>
  <c r="K673" i="16"/>
  <c r="K674" i="16"/>
  <c r="K675" i="16"/>
  <c r="K676" i="16"/>
  <c r="K679" i="16"/>
  <c r="K681" i="16"/>
  <c r="K682" i="16"/>
  <c r="K683" i="16"/>
  <c r="K685" i="16"/>
  <c r="K687" i="16"/>
  <c r="K689" i="16"/>
  <c r="K691" i="16"/>
  <c r="K693" i="16"/>
  <c r="K694" i="16"/>
  <c r="K695" i="16"/>
  <c r="K698" i="16"/>
  <c r="K699" i="16"/>
  <c r="K607" i="16"/>
  <c r="H608" i="16"/>
  <c r="H609" i="16"/>
  <c r="H611" i="16"/>
  <c r="H612" i="16"/>
  <c r="H613" i="16"/>
  <c r="H618" i="16"/>
  <c r="H619" i="16"/>
  <c r="H621" i="16"/>
  <c r="H623" i="16"/>
  <c r="H625" i="16"/>
  <c r="H627" i="16"/>
  <c r="H629" i="16"/>
  <c r="H631" i="16"/>
  <c r="H633" i="16"/>
  <c r="H635" i="16"/>
  <c r="H636" i="16"/>
  <c r="H637" i="16"/>
  <c r="H639" i="16"/>
  <c r="H640" i="16"/>
  <c r="H641" i="16"/>
  <c r="H643" i="16"/>
  <c r="H644" i="16"/>
  <c r="H645" i="16"/>
  <c r="H647" i="16"/>
  <c r="H648" i="16"/>
  <c r="H649" i="16"/>
  <c r="H651" i="16"/>
  <c r="H652" i="16"/>
  <c r="H653" i="16"/>
  <c r="H655" i="16"/>
  <c r="H656" i="16"/>
  <c r="H657" i="16"/>
  <c r="H659" i="16"/>
  <c r="H660" i="16"/>
  <c r="H663" i="16"/>
  <c r="H664" i="16"/>
  <c r="H665" i="16"/>
  <c r="H667" i="16"/>
  <c r="H668" i="16"/>
  <c r="H669" i="16"/>
  <c r="H671" i="16"/>
  <c r="H672" i="16"/>
  <c r="H673" i="16"/>
  <c r="H675" i="16"/>
  <c r="H676" i="16"/>
  <c r="H677" i="16"/>
  <c r="H679" i="16"/>
  <c r="H681" i="16"/>
  <c r="H682" i="16"/>
  <c r="H683" i="16"/>
  <c r="H685" i="16"/>
  <c r="H686" i="16"/>
  <c r="H687" i="16"/>
  <c r="H689" i="16"/>
  <c r="H690" i="16"/>
  <c r="H691" i="16"/>
  <c r="H693" i="16"/>
  <c r="H694" i="16"/>
  <c r="H695" i="16"/>
  <c r="H698" i="16"/>
  <c r="H699" i="16"/>
  <c r="E607" i="16"/>
  <c r="E608" i="16"/>
  <c r="E611" i="16"/>
  <c r="E612" i="16"/>
  <c r="E615" i="16"/>
  <c r="E616" i="16"/>
  <c r="E619" i="16"/>
  <c r="E620" i="16"/>
  <c r="E623" i="16"/>
  <c r="E624" i="16"/>
  <c r="E625" i="16"/>
  <c r="E627" i="16"/>
  <c r="E629" i="16"/>
  <c r="E630" i="16"/>
  <c r="E631" i="16"/>
  <c r="E633" i="16"/>
  <c r="E635" i="16"/>
  <c r="E638" i="16"/>
  <c r="E639" i="16"/>
  <c r="E640" i="16"/>
  <c r="E644" i="16"/>
  <c r="E647" i="16"/>
  <c r="E648" i="16"/>
  <c r="E651" i="16"/>
  <c r="E652" i="16"/>
  <c r="E655" i="16"/>
  <c r="E656" i="16"/>
  <c r="E659" i="16"/>
  <c r="E660" i="16"/>
  <c r="E663" i="16"/>
  <c r="E664" i="16"/>
  <c r="E665" i="16"/>
  <c r="E667" i="16"/>
  <c r="E668" i="16"/>
  <c r="E671" i="16"/>
  <c r="E673" i="16"/>
  <c r="E675" i="16"/>
  <c r="E676" i="16"/>
  <c r="E677" i="16"/>
  <c r="E680" i="16"/>
  <c r="E682" i="16"/>
  <c r="E684" i="16"/>
  <c r="E685" i="16"/>
  <c r="E686" i="16"/>
  <c r="E688" i="16"/>
  <c r="E690" i="16"/>
  <c r="E692" i="16"/>
  <c r="E693" i="16"/>
  <c r="E694" i="16"/>
  <c r="E696" i="16"/>
  <c r="E697" i="16"/>
  <c r="E700" i="16"/>
  <c r="N700" i="16"/>
  <c r="K700" i="16"/>
  <c r="H700" i="16"/>
  <c r="E699" i="16"/>
  <c r="N698" i="16"/>
  <c r="E698" i="16"/>
  <c r="K697" i="16"/>
  <c r="H697" i="16"/>
  <c r="K696" i="16"/>
  <c r="H696" i="16"/>
  <c r="E695" i="16"/>
  <c r="N694" i="16"/>
  <c r="K692" i="16"/>
  <c r="H692" i="16"/>
  <c r="E691" i="16"/>
  <c r="N690" i="16"/>
  <c r="K690" i="16"/>
  <c r="E689" i="16"/>
  <c r="K688" i="16"/>
  <c r="H688" i="16"/>
  <c r="E687" i="16"/>
  <c r="N686" i="16"/>
  <c r="K686" i="16"/>
  <c r="K684" i="16"/>
  <c r="H684" i="16"/>
  <c r="E683" i="16"/>
  <c r="N682" i="16"/>
  <c r="N681" i="16"/>
  <c r="E681" i="16"/>
  <c r="K680" i="16"/>
  <c r="H680" i="16"/>
  <c r="E679" i="16"/>
  <c r="N678" i="16"/>
  <c r="H678" i="16"/>
  <c r="N677" i="16"/>
  <c r="K677" i="16"/>
  <c r="N674" i="16"/>
  <c r="H674" i="16"/>
  <c r="E674" i="16"/>
  <c r="N673" i="16"/>
  <c r="N672" i="16"/>
  <c r="E672" i="16"/>
  <c r="K671" i="16"/>
  <c r="N670" i="16"/>
  <c r="H670" i="16"/>
  <c r="E670" i="16"/>
  <c r="N669" i="16"/>
  <c r="E669" i="16"/>
  <c r="N666" i="16"/>
  <c r="H666" i="16"/>
  <c r="E666" i="16"/>
  <c r="N665" i="16"/>
  <c r="N664" i="16"/>
  <c r="N662" i="16"/>
  <c r="H662" i="16"/>
  <c r="E662" i="16"/>
  <c r="N661" i="16"/>
  <c r="K661" i="16"/>
  <c r="H661" i="16"/>
  <c r="E661" i="16"/>
  <c r="N660" i="16"/>
  <c r="H658" i="16"/>
  <c r="E658" i="16"/>
  <c r="N657" i="16"/>
  <c r="K657" i="16"/>
  <c r="E657" i="16"/>
  <c r="N656" i="16"/>
  <c r="N654" i="16"/>
  <c r="H654" i="16"/>
  <c r="E654" i="16"/>
  <c r="N653" i="16"/>
  <c r="K653" i="16"/>
  <c r="E653" i="16"/>
  <c r="N652" i="16"/>
  <c r="H650" i="16"/>
  <c r="E650" i="16"/>
  <c r="N649" i="16"/>
  <c r="E649" i="16"/>
  <c r="N648" i="16"/>
  <c r="H646" i="16"/>
  <c r="E646" i="16"/>
  <c r="N645" i="16"/>
  <c r="E645" i="16"/>
  <c r="N644" i="16"/>
  <c r="K644" i="16"/>
  <c r="N642" i="16"/>
  <c r="H642" i="16"/>
  <c r="E642" i="16"/>
  <c r="N641" i="16"/>
  <c r="E641" i="16"/>
  <c r="N640" i="16"/>
  <c r="N638" i="16"/>
  <c r="H638" i="16"/>
  <c r="E637" i="16"/>
  <c r="N636" i="16"/>
  <c r="K636" i="16"/>
  <c r="E636" i="16"/>
  <c r="N634" i="16"/>
  <c r="H634" i="16"/>
  <c r="E634" i="16"/>
  <c r="K632" i="16"/>
  <c r="H632" i="16"/>
  <c r="E632" i="16"/>
  <c r="N630" i="16"/>
  <c r="H630" i="16"/>
  <c r="N628" i="16"/>
  <c r="K628" i="16"/>
  <c r="H628" i="16"/>
  <c r="E628" i="16"/>
  <c r="N626" i="16"/>
  <c r="H626" i="16"/>
  <c r="E626" i="16"/>
  <c r="N625" i="16"/>
  <c r="N624" i="16"/>
  <c r="H624" i="16"/>
  <c r="N622" i="16"/>
  <c r="H622" i="16"/>
  <c r="E622" i="16"/>
  <c r="N621" i="16"/>
  <c r="K621" i="16"/>
  <c r="E621" i="16"/>
  <c r="H620" i="16"/>
  <c r="N618" i="16"/>
  <c r="E618" i="16"/>
  <c r="N617" i="16"/>
  <c r="E617" i="16"/>
  <c r="N616" i="16"/>
  <c r="H616" i="16"/>
  <c r="H615" i="16"/>
  <c r="H614" i="16"/>
  <c r="E614" i="16"/>
  <c r="N613" i="16"/>
  <c r="E613" i="16"/>
  <c r="N612" i="16"/>
  <c r="H610" i="16"/>
  <c r="E610" i="16"/>
  <c r="N609" i="16"/>
  <c r="E609" i="16"/>
  <c r="N608" i="16"/>
  <c r="H607" i="16"/>
  <c r="O637" i="16" l="1"/>
  <c r="O645" i="16"/>
  <c r="O649" i="16"/>
  <c r="O665" i="16"/>
  <c r="O617" i="16"/>
  <c r="O625" i="16"/>
  <c r="O638" i="16"/>
  <c r="E643" i="16"/>
  <c r="O643" i="16" s="1"/>
  <c r="O612" i="16"/>
  <c r="O616" i="16"/>
  <c r="O620" i="16"/>
  <c r="O624" i="16"/>
  <c r="O607" i="16"/>
  <c r="O610" i="16"/>
  <c r="O633" i="16"/>
  <c r="O634" i="16"/>
  <c r="O651" i="16"/>
  <c r="O652" i="16"/>
  <c r="O655" i="16"/>
  <c r="O656" i="16"/>
  <c r="O657" i="16"/>
  <c r="O659" i="16"/>
  <c r="O669" i="16"/>
  <c r="O673" i="16"/>
  <c r="O677" i="16"/>
  <c r="O681" i="16"/>
  <c r="O685" i="16"/>
  <c r="O689" i="16"/>
  <c r="O693" i="16"/>
  <c r="O697" i="16"/>
  <c r="O698" i="16"/>
  <c r="O636" i="16"/>
  <c r="O640" i="16"/>
  <c r="O663" i="16"/>
  <c r="O611" i="16"/>
  <c r="O630" i="16"/>
  <c r="O672" i="16"/>
  <c r="O676" i="16"/>
  <c r="O680" i="16"/>
  <c r="O684" i="16"/>
  <c r="O688" i="16"/>
  <c r="O692" i="16"/>
  <c r="O696" i="16"/>
  <c r="O613" i="16"/>
  <c r="O614" i="16"/>
  <c r="O618" i="16"/>
  <c r="O621" i="16"/>
  <c r="O622" i="16"/>
  <c r="O626" i="16"/>
  <c r="O627" i="16"/>
  <c r="O631" i="16"/>
  <c r="O635" i="16"/>
  <c r="O639" i="16"/>
  <c r="O646" i="16"/>
  <c r="O647" i="16"/>
  <c r="O658" i="16"/>
  <c r="O661" i="16"/>
  <c r="O664" i="16"/>
  <c r="O666" i="16"/>
  <c r="O670" i="16"/>
  <c r="O671" i="16"/>
  <c r="O674" i="16"/>
  <c r="O675" i="16"/>
  <c r="O678" i="16"/>
  <c r="O679" i="16"/>
  <c r="O682" i="16"/>
  <c r="O683" i="16"/>
  <c r="O686" i="16"/>
  <c r="O687" i="16"/>
  <c r="O690" i="16"/>
  <c r="O691" i="16"/>
  <c r="O694" i="16"/>
  <c r="O695" i="16"/>
  <c r="O699" i="16"/>
  <c r="O609" i="16"/>
  <c r="O615" i="16"/>
  <c r="O619" i="16"/>
  <c r="O623" i="16"/>
  <c r="O628" i="16"/>
  <c r="O629" i="16"/>
  <c r="O632" i="16"/>
  <c r="O608" i="16"/>
  <c r="O642" i="16"/>
  <c r="O644" i="16"/>
  <c r="O648" i="16"/>
  <c r="O654" i="16"/>
  <c r="O641" i="16"/>
  <c r="O650" i="16"/>
  <c r="O653" i="16"/>
  <c r="O660" i="16"/>
  <c r="O662" i="16"/>
  <c r="O668" i="16"/>
  <c r="O667" i="16"/>
  <c r="O700" i="16"/>
  <c r="T698" i="13" l="1"/>
  <c r="N698" i="13"/>
  <c r="K698" i="13"/>
  <c r="H698" i="13"/>
  <c r="E698" i="13"/>
  <c r="T697" i="13"/>
  <c r="N697" i="13"/>
  <c r="K697" i="13"/>
  <c r="H697" i="13"/>
  <c r="E697" i="13"/>
  <c r="T696" i="13"/>
  <c r="N696" i="13"/>
  <c r="K696" i="13"/>
  <c r="H696" i="13"/>
  <c r="E696" i="13"/>
  <c r="T695" i="13"/>
  <c r="N695" i="13"/>
  <c r="K695" i="13"/>
  <c r="H695" i="13"/>
  <c r="E695" i="13"/>
  <c r="T694" i="13"/>
  <c r="N694" i="13"/>
  <c r="K694" i="13"/>
  <c r="H694" i="13"/>
  <c r="E694" i="13"/>
  <c r="T693" i="13"/>
  <c r="N693" i="13"/>
  <c r="K693" i="13"/>
  <c r="H693" i="13"/>
  <c r="E693" i="13"/>
  <c r="T692" i="13"/>
  <c r="N692" i="13"/>
  <c r="K692" i="13"/>
  <c r="H692" i="13"/>
  <c r="E692" i="13"/>
  <c r="T691" i="13"/>
  <c r="N691" i="13"/>
  <c r="K691" i="13"/>
  <c r="H691" i="13"/>
  <c r="E691" i="13"/>
  <c r="T690" i="13"/>
  <c r="N690" i="13"/>
  <c r="K690" i="13"/>
  <c r="H690" i="13"/>
  <c r="E690" i="13"/>
  <c r="T689" i="13"/>
  <c r="N689" i="13"/>
  <c r="K689" i="13"/>
  <c r="H689" i="13"/>
  <c r="E689" i="13"/>
  <c r="T688" i="13"/>
  <c r="N688" i="13"/>
  <c r="K688" i="13"/>
  <c r="H688" i="13"/>
  <c r="E688" i="13"/>
  <c r="T687" i="13"/>
  <c r="N687" i="13"/>
  <c r="K687" i="13"/>
  <c r="H687" i="13"/>
  <c r="E687" i="13"/>
  <c r="T686" i="13"/>
  <c r="N686" i="13"/>
  <c r="K686" i="13"/>
  <c r="H686" i="13"/>
  <c r="E686" i="13"/>
  <c r="T685" i="13"/>
  <c r="N685" i="13"/>
  <c r="K685" i="13"/>
  <c r="H685" i="13"/>
  <c r="E685" i="13"/>
  <c r="T684" i="13"/>
  <c r="N684" i="13"/>
  <c r="K684" i="13"/>
  <c r="H684" i="13"/>
  <c r="E684" i="13"/>
  <c r="T683" i="13"/>
  <c r="N683" i="13"/>
  <c r="K683" i="13"/>
  <c r="H683" i="13"/>
  <c r="E683" i="13"/>
  <c r="T682" i="13"/>
  <c r="N682" i="13"/>
  <c r="K682" i="13"/>
  <c r="H682" i="13"/>
  <c r="E682" i="13"/>
  <c r="T681" i="13"/>
  <c r="N681" i="13"/>
  <c r="K681" i="13"/>
  <c r="H681" i="13"/>
  <c r="E681" i="13"/>
  <c r="T680" i="13"/>
  <c r="N680" i="13"/>
  <c r="K680" i="13"/>
  <c r="H680" i="13"/>
  <c r="E680" i="13"/>
  <c r="T679" i="13"/>
  <c r="N679" i="13"/>
  <c r="K679" i="13"/>
  <c r="H679" i="13"/>
  <c r="E679" i="13"/>
  <c r="T678" i="13"/>
  <c r="N678" i="13"/>
  <c r="K678" i="13"/>
  <c r="H678" i="13"/>
  <c r="E678" i="13"/>
  <c r="T677" i="13"/>
  <c r="N677" i="13"/>
  <c r="K677" i="13"/>
  <c r="H677" i="13"/>
  <c r="E677" i="13"/>
  <c r="T676" i="13"/>
  <c r="N676" i="13"/>
  <c r="K676" i="13"/>
  <c r="H676" i="13"/>
  <c r="E676" i="13"/>
  <c r="T675" i="13"/>
  <c r="N675" i="13"/>
  <c r="K675" i="13"/>
  <c r="H675" i="13"/>
  <c r="E675" i="13"/>
  <c r="T674" i="13"/>
  <c r="N674" i="13"/>
  <c r="K674" i="13"/>
  <c r="H674" i="13"/>
  <c r="E674" i="13"/>
  <c r="T673" i="13"/>
  <c r="N673" i="13"/>
  <c r="K673" i="13"/>
  <c r="H673" i="13"/>
  <c r="E673" i="13"/>
  <c r="T672" i="13"/>
  <c r="N672" i="13"/>
  <c r="K672" i="13"/>
  <c r="H672" i="13"/>
  <c r="E672" i="13"/>
  <c r="T671" i="13"/>
  <c r="N671" i="13"/>
  <c r="K671" i="13"/>
  <c r="H671" i="13"/>
  <c r="E671" i="13"/>
  <c r="T670" i="13"/>
  <c r="N670" i="13"/>
  <c r="K670" i="13"/>
  <c r="H670" i="13"/>
  <c r="E670" i="13"/>
  <c r="T669" i="13"/>
  <c r="N669" i="13"/>
  <c r="K669" i="13"/>
  <c r="H669" i="13"/>
  <c r="E669" i="13"/>
  <c r="T668" i="13"/>
  <c r="N668" i="13"/>
  <c r="K668" i="13"/>
  <c r="H668" i="13"/>
  <c r="E668" i="13"/>
  <c r="T667" i="13"/>
  <c r="N667" i="13"/>
  <c r="K667" i="13"/>
  <c r="H667" i="13"/>
  <c r="E667" i="13"/>
  <c r="T666" i="13"/>
  <c r="N666" i="13"/>
  <c r="K666" i="13"/>
  <c r="H666" i="13"/>
  <c r="E666" i="13"/>
  <c r="T665" i="13"/>
  <c r="N665" i="13"/>
  <c r="K665" i="13"/>
  <c r="H665" i="13"/>
  <c r="E665" i="13"/>
  <c r="T664" i="13"/>
  <c r="N664" i="13"/>
  <c r="K664" i="13"/>
  <c r="H664" i="13"/>
  <c r="E664" i="13"/>
  <c r="T663" i="13"/>
  <c r="N663" i="13"/>
  <c r="K663" i="13"/>
  <c r="H663" i="13"/>
  <c r="E663" i="13"/>
  <c r="T662" i="13"/>
  <c r="N662" i="13"/>
  <c r="K662" i="13"/>
  <c r="H662" i="13"/>
  <c r="E662" i="13"/>
  <c r="T661" i="13"/>
  <c r="N661" i="13"/>
  <c r="K661" i="13"/>
  <c r="H661" i="13"/>
  <c r="E661" i="13"/>
  <c r="T660" i="13"/>
  <c r="N660" i="13"/>
  <c r="K660" i="13"/>
  <c r="H660" i="13"/>
  <c r="E660" i="13"/>
  <c r="T659" i="13"/>
  <c r="N659" i="13"/>
  <c r="K659" i="13"/>
  <c r="H659" i="13"/>
  <c r="E659" i="13"/>
  <c r="T658" i="13"/>
  <c r="N658" i="13"/>
  <c r="K658" i="13"/>
  <c r="H658" i="13"/>
  <c r="E658" i="13"/>
  <c r="T657" i="13"/>
  <c r="N657" i="13"/>
  <c r="K657" i="13"/>
  <c r="H657" i="13"/>
  <c r="E657" i="13"/>
  <c r="T656" i="13"/>
  <c r="N656" i="13"/>
  <c r="K656" i="13"/>
  <c r="H656" i="13"/>
  <c r="E656" i="13"/>
  <c r="T655" i="13"/>
  <c r="N655" i="13"/>
  <c r="K655" i="13"/>
  <c r="H655" i="13"/>
  <c r="E655" i="13"/>
  <c r="T654" i="13"/>
  <c r="N654" i="13"/>
  <c r="K654" i="13"/>
  <c r="H654" i="13"/>
  <c r="E654" i="13"/>
  <c r="T653" i="13"/>
  <c r="N653" i="13"/>
  <c r="K653" i="13"/>
  <c r="H653" i="13"/>
  <c r="E653" i="13"/>
  <c r="T652" i="13"/>
  <c r="N652" i="13"/>
  <c r="K652" i="13"/>
  <c r="H652" i="13"/>
  <c r="E652" i="13"/>
  <c r="T651" i="13"/>
  <c r="N651" i="13"/>
  <c r="K651" i="13"/>
  <c r="H651" i="13"/>
  <c r="E651" i="13"/>
  <c r="T650" i="13"/>
  <c r="N650" i="13"/>
  <c r="K650" i="13"/>
  <c r="H650" i="13"/>
  <c r="E650" i="13"/>
  <c r="T649" i="13"/>
  <c r="N649" i="13"/>
  <c r="K649" i="13"/>
  <c r="H649" i="13"/>
  <c r="E649" i="13"/>
  <c r="T648" i="13"/>
  <c r="N648" i="13"/>
  <c r="K648" i="13"/>
  <c r="H648" i="13"/>
  <c r="E648" i="13"/>
  <c r="T647" i="13"/>
  <c r="N647" i="13"/>
  <c r="K647" i="13"/>
  <c r="H647" i="13"/>
  <c r="E647" i="13"/>
  <c r="T646" i="13"/>
  <c r="N646" i="13"/>
  <c r="K646" i="13"/>
  <c r="H646" i="13"/>
  <c r="E646" i="13"/>
  <c r="T645" i="13"/>
  <c r="N645" i="13"/>
  <c r="K645" i="13"/>
  <c r="H645" i="13"/>
  <c r="E645" i="13"/>
  <c r="T644" i="13"/>
  <c r="N644" i="13"/>
  <c r="K644" i="13"/>
  <c r="H644" i="13"/>
  <c r="E644" i="13"/>
  <c r="T643" i="13"/>
  <c r="N643" i="13"/>
  <c r="K643" i="13"/>
  <c r="H643" i="13"/>
  <c r="E643" i="13"/>
  <c r="T642" i="13"/>
  <c r="N642" i="13"/>
  <c r="K642" i="13"/>
  <c r="H642" i="13"/>
  <c r="E642" i="13"/>
  <c r="T641" i="13"/>
  <c r="N641" i="13"/>
  <c r="K641" i="13"/>
  <c r="H641" i="13"/>
  <c r="E641" i="13"/>
  <c r="T640" i="13"/>
  <c r="N640" i="13"/>
  <c r="K640" i="13"/>
  <c r="H640" i="13"/>
  <c r="E640" i="13"/>
  <c r="T639" i="13"/>
  <c r="N639" i="13"/>
  <c r="K639" i="13"/>
  <c r="H639" i="13"/>
  <c r="E639" i="13"/>
  <c r="T638" i="13"/>
  <c r="N638" i="13"/>
  <c r="K638" i="13"/>
  <c r="H638" i="13"/>
  <c r="E638" i="13"/>
  <c r="T637" i="13"/>
  <c r="N637" i="13"/>
  <c r="K637" i="13"/>
  <c r="H637" i="13"/>
  <c r="E637" i="13"/>
  <c r="T636" i="13"/>
  <c r="N636" i="13"/>
  <c r="K636" i="13"/>
  <c r="H636" i="13"/>
  <c r="E636" i="13"/>
  <c r="T635" i="13"/>
  <c r="N635" i="13"/>
  <c r="K635" i="13"/>
  <c r="H635" i="13"/>
  <c r="E635" i="13"/>
  <c r="T634" i="13"/>
  <c r="N634" i="13"/>
  <c r="K634" i="13"/>
  <c r="H634" i="13"/>
  <c r="E634" i="13"/>
  <c r="T633" i="13"/>
  <c r="N633" i="13"/>
  <c r="K633" i="13"/>
  <c r="H633" i="13"/>
  <c r="E633" i="13"/>
  <c r="T632" i="13"/>
  <c r="N632" i="13"/>
  <c r="K632" i="13"/>
  <c r="H632" i="13"/>
  <c r="E632" i="13"/>
  <c r="T631" i="13"/>
  <c r="N631" i="13"/>
  <c r="K631" i="13"/>
  <c r="H631" i="13"/>
  <c r="E631" i="13"/>
  <c r="T630" i="13"/>
  <c r="N630" i="13"/>
  <c r="K630" i="13"/>
  <c r="H630" i="13"/>
  <c r="E630" i="13"/>
  <c r="T629" i="13"/>
  <c r="N629" i="13"/>
  <c r="K629" i="13"/>
  <c r="H629" i="13"/>
  <c r="E629" i="13"/>
  <c r="T628" i="13"/>
  <c r="N628" i="13"/>
  <c r="K628" i="13"/>
  <c r="H628" i="13"/>
  <c r="E628" i="13"/>
  <c r="T627" i="13"/>
  <c r="N627" i="13"/>
  <c r="K627" i="13"/>
  <c r="H627" i="13"/>
  <c r="E627" i="13"/>
  <c r="T626" i="13"/>
  <c r="N626" i="13"/>
  <c r="K626" i="13"/>
  <c r="H626" i="13"/>
  <c r="E626" i="13"/>
  <c r="T625" i="13"/>
  <c r="N625" i="13"/>
  <c r="K625" i="13"/>
  <c r="H625" i="13"/>
  <c r="E625" i="13"/>
  <c r="T624" i="13"/>
  <c r="N624" i="13"/>
  <c r="K624" i="13"/>
  <c r="H624" i="13"/>
  <c r="E624" i="13"/>
  <c r="T623" i="13"/>
  <c r="N623" i="13"/>
  <c r="K623" i="13"/>
  <c r="H623" i="13"/>
  <c r="E623" i="13"/>
  <c r="T622" i="13"/>
  <c r="N622" i="13"/>
  <c r="K622" i="13"/>
  <c r="H622" i="13"/>
  <c r="E622" i="13"/>
  <c r="T621" i="13"/>
  <c r="N621" i="13"/>
  <c r="K621" i="13"/>
  <c r="H621" i="13"/>
  <c r="E621" i="13"/>
  <c r="T620" i="13"/>
  <c r="N620" i="13"/>
  <c r="K620" i="13"/>
  <c r="H620" i="13"/>
  <c r="E620" i="13"/>
  <c r="T619" i="13"/>
  <c r="N619" i="13"/>
  <c r="K619" i="13"/>
  <c r="H619" i="13"/>
  <c r="E619" i="13"/>
  <c r="T618" i="13"/>
  <c r="N618" i="13"/>
  <c r="K618" i="13"/>
  <c r="H618" i="13"/>
  <c r="E618" i="13"/>
  <c r="T617" i="13"/>
  <c r="N617" i="13"/>
  <c r="K617" i="13"/>
  <c r="H617" i="13"/>
  <c r="E617" i="13"/>
  <c r="T616" i="13"/>
  <c r="N616" i="13"/>
  <c r="K616" i="13"/>
  <c r="H616" i="13"/>
  <c r="E616" i="13"/>
  <c r="T615" i="13"/>
  <c r="N615" i="13"/>
  <c r="K615" i="13"/>
  <c r="H615" i="13"/>
  <c r="E615" i="13"/>
  <c r="T614" i="13"/>
  <c r="N614" i="13"/>
  <c r="K614" i="13"/>
  <c r="H614" i="13"/>
  <c r="E614" i="13"/>
  <c r="T613" i="13"/>
  <c r="N613" i="13"/>
  <c r="K613" i="13"/>
  <c r="H613" i="13"/>
  <c r="E613" i="13"/>
  <c r="T612" i="13"/>
  <c r="N612" i="13"/>
  <c r="K612" i="13"/>
  <c r="H612" i="13"/>
  <c r="E612" i="13"/>
  <c r="T611" i="13"/>
  <c r="N611" i="13"/>
  <c r="K611" i="13"/>
  <c r="H611" i="13"/>
  <c r="E611" i="13"/>
  <c r="T610" i="13"/>
  <c r="N610" i="13"/>
  <c r="K610" i="13"/>
  <c r="H610" i="13"/>
  <c r="E610" i="13"/>
  <c r="T609" i="13"/>
  <c r="N609" i="13"/>
  <c r="K609" i="13"/>
  <c r="H609" i="13"/>
  <c r="E609" i="13"/>
  <c r="T608" i="13"/>
  <c r="N608" i="13"/>
  <c r="K608" i="13"/>
  <c r="H608" i="13"/>
  <c r="E608" i="13"/>
  <c r="T607" i="13"/>
  <c r="N607" i="13"/>
  <c r="K607" i="13"/>
  <c r="H607" i="13"/>
  <c r="E607" i="13"/>
  <c r="T606" i="13"/>
  <c r="N606" i="13"/>
  <c r="K606" i="13"/>
  <c r="H606" i="13"/>
  <c r="E606" i="13"/>
  <c r="T605" i="13"/>
  <c r="N605" i="13"/>
  <c r="K605" i="13"/>
  <c r="H605" i="13"/>
  <c r="E605" i="13"/>
  <c r="T603" i="13"/>
  <c r="N603" i="13"/>
  <c r="K603" i="13"/>
  <c r="H603" i="13"/>
  <c r="E603" i="13"/>
  <c r="T602" i="13"/>
  <c r="N602" i="13"/>
  <c r="K602" i="13"/>
  <c r="H602" i="13"/>
  <c r="E602" i="13"/>
  <c r="T601" i="13"/>
  <c r="N601" i="13"/>
  <c r="K601" i="13"/>
  <c r="H601" i="13"/>
  <c r="E601" i="13"/>
  <c r="T600" i="13"/>
  <c r="N600" i="13"/>
  <c r="K600" i="13"/>
  <c r="H600" i="13"/>
  <c r="E600" i="13"/>
  <c r="T599" i="13"/>
  <c r="N599" i="13"/>
  <c r="K599" i="13"/>
  <c r="H599" i="13"/>
  <c r="E599" i="13"/>
  <c r="T598" i="13"/>
  <c r="N598" i="13"/>
  <c r="K598" i="13"/>
  <c r="H598" i="13"/>
  <c r="E598" i="13"/>
  <c r="T597" i="13"/>
  <c r="N597" i="13"/>
  <c r="K597" i="13"/>
  <c r="H597" i="13"/>
  <c r="E597" i="13"/>
  <c r="T596" i="13"/>
  <c r="N596" i="13"/>
  <c r="K596" i="13"/>
  <c r="H596" i="13"/>
  <c r="E596" i="13"/>
  <c r="T595" i="13"/>
  <c r="N595" i="13"/>
  <c r="K595" i="13"/>
  <c r="H595" i="13"/>
  <c r="E595" i="13"/>
  <c r="T594" i="13"/>
  <c r="N594" i="13"/>
  <c r="K594" i="13"/>
  <c r="H594" i="13"/>
  <c r="E594" i="13"/>
  <c r="T593" i="13"/>
  <c r="N593" i="13"/>
  <c r="K593" i="13"/>
  <c r="H593" i="13"/>
  <c r="E593" i="13"/>
  <c r="T592" i="13"/>
  <c r="N592" i="13"/>
  <c r="K592" i="13"/>
  <c r="H592" i="13"/>
  <c r="E592" i="13"/>
  <c r="T591" i="13"/>
  <c r="N591" i="13"/>
  <c r="K591" i="13"/>
  <c r="H591" i="13"/>
  <c r="E591" i="13"/>
  <c r="T590" i="13"/>
  <c r="N590" i="13"/>
  <c r="K590" i="13"/>
  <c r="H590" i="13"/>
  <c r="E590" i="13"/>
  <c r="T589" i="13"/>
  <c r="N589" i="13"/>
  <c r="K589" i="13"/>
  <c r="H589" i="13"/>
  <c r="E589" i="13"/>
  <c r="T588" i="13"/>
  <c r="N588" i="13"/>
  <c r="K588" i="13"/>
  <c r="H588" i="13"/>
  <c r="E588" i="13"/>
  <c r="T587" i="13"/>
  <c r="N587" i="13"/>
  <c r="K587" i="13"/>
  <c r="H587" i="13"/>
  <c r="E587" i="13"/>
  <c r="T586" i="13"/>
  <c r="N586" i="13"/>
  <c r="K586" i="13"/>
  <c r="H586" i="13"/>
  <c r="E586" i="13"/>
  <c r="T585" i="13"/>
  <c r="N585" i="13"/>
  <c r="K585" i="13"/>
  <c r="H585" i="13"/>
  <c r="E585" i="13"/>
  <c r="T584" i="13"/>
  <c r="N584" i="13"/>
  <c r="K584" i="13"/>
  <c r="H584" i="13"/>
  <c r="E584" i="13"/>
  <c r="T583" i="13"/>
  <c r="N583" i="13"/>
  <c r="K583" i="13"/>
  <c r="H583" i="13"/>
  <c r="E583" i="13"/>
  <c r="T582" i="13"/>
  <c r="N582" i="13"/>
  <c r="K582" i="13"/>
  <c r="H582" i="13"/>
  <c r="E582" i="13"/>
  <c r="T581" i="13"/>
  <c r="N581" i="13"/>
  <c r="K581" i="13"/>
  <c r="H581" i="13"/>
  <c r="E581" i="13"/>
  <c r="T580" i="13"/>
  <c r="N580" i="13"/>
  <c r="K580" i="13"/>
  <c r="H580" i="13"/>
  <c r="E580" i="13"/>
  <c r="T579" i="13"/>
  <c r="N579" i="13"/>
  <c r="K579" i="13"/>
  <c r="H579" i="13"/>
  <c r="E579" i="13"/>
  <c r="T578" i="13"/>
  <c r="N578" i="13"/>
  <c r="K578" i="13"/>
  <c r="H578" i="13"/>
  <c r="E578" i="13"/>
  <c r="T577" i="13"/>
  <c r="N577" i="13"/>
  <c r="K577" i="13"/>
  <c r="H577" i="13"/>
  <c r="E577" i="13"/>
  <c r="T576" i="13"/>
  <c r="N576" i="13"/>
  <c r="K576" i="13"/>
  <c r="H576" i="13"/>
  <c r="E576" i="13"/>
  <c r="T575" i="13"/>
  <c r="N575" i="13"/>
  <c r="K575" i="13"/>
  <c r="H575" i="13"/>
  <c r="E575" i="13"/>
  <c r="T574" i="13"/>
  <c r="N574" i="13"/>
  <c r="K574" i="13"/>
  <c r="H574" i="13"/>
  <c r="E574" i="13"/>
  <c r="T573" i="13"/>
  <c r="N573" i="13"/>
  <c r="K573" i="13"/>
  <c r="H573" i="13"/>
  <c r="E573" i="13"/>
  <c r="T572" i="13"/>
  <c r="N572" i="13"/>
  <c r="K572" i="13"/>
  <c r="H572" i="13"/>
  <c r="E572" i="13"/>
  <c r="T571" i="13"/>
  <c r="N571" i="13"/>
  <c r="K571" i="13"/>
  <c r="H571" i="13"/>
  <c r="E571" i="13"/>
  <c r="T570" i="13"/>
  <c r="N570" i="13"/>
  <c r="K570" i="13"/>
  <c r="H570" i="13"/>
  <c r="E570" i="13"/>
  <c r="T569" i="13"/>
  <c r="N569" i="13"/>
  <c r="K569" i="13"/>
  <c r="H569" i="13"/>
  <c r="E569" i="13"/>
  <c r="T568" i="13"/>
  <c r="N568" i="13"/>
  <c r="K568" i="13"/>
  <c r="H568" i="13"/>
  <c r="E568" i="13"/>
  <c r="T567" i="13"/>
  <c r="N567" i="13"/>
  <c r="K567" i="13"/>
  <c r="H567" i="13"/>
  <c r="E567" i="13"/>
  <c r="T566" i="13"/>
  <c r="N566" i="13"/>
  <c r="K566" i="13"/>
  <c r="H566" i="13"/>
  <c r="E566" i="13"/>
  <c r="T565" i="13"/>
  <c r="N565" i="13"/>
  <c r="K565" i="13"/>
  <c r="H565" i="13"/>
  <c r="E565" i="13"/>
  <c r="T564" i="13"/>
  <c r="N564" i="13"/>
  <c r="K564" i="13"/>
  <c r="H564" i="13"/>
  <c r="E564" i="13"/>
  <c r="T563" i="13"/>
  <c r="N563" i="13"/>
  <c r="K563" i="13"/>
  <c r="H563" i="13"/>
  <c r="E563" i="13"/>
  <c r="T562" i="13"/>
  <c r="N562" i="13"/>
  <c r="K562" i="13"/>
  <c r="H562" i="13"/>
  <c r="E562" i="13"/>
  <c r="T561" i="13"/>
  <c r="N561" i="13"/>
  <c r="K561" i="13"/>
  <c r="H561" i="13"/>
  <c r="E561" i="13"/>
  <c r="T560" i="13"/>
  <c r="N560" i="13"/>
  <c r="K560" i="13"/>
  <c r="H560" i="13"/>
  <c r="E560" i="13"/>
  <c r="T559" i="13"/>
  <c r="N559" i="13"/>
  <c r="K559" i="13"/>
  <c r="H559" i="13"/>
  <c r="E559" i="13"/>
  <c r="T558" i="13"/>
  <c r="N558" i="13"/>
  <c r="K558" i="13"/>
  <c r="H558" i="13"/>
  <c r="E558" i="13"/>
  <c r="T557" i="13"/>
  <c r="N557" i="13"/>
  <c r="K557" i="13"/>
  <c r="H557" i="13"/>
  <c r="E557" i="13"/>
  <c r="T556" i="13"/>
  <c r="N556" i="13"/>
  <c r="K556" i="13"/>
  <c r="H556" i="13"/>
  <c r="E556" i="13"/>
  <c r="T555" i="13"/>
  <c r="N555" i="13"/>
  <c r="K555" i="13"/>
  <c r="H555" i="13"/>
  <c r="E555" i="13"/>
  <c r="T554" i="13"/>
  <c r="N554" i="13"/>
  <c r="K554" i="13"/>
  <c r="H554" i="13"/>
  <c r="E554" i="13"/>
  <c r="T553" i="13"/>
  <c r="N553" i="13"/>
  <c r="K553" i="13"/>
  <c r="H553" i="13"/>
  <c r="E553" i="13"/>
  <c r="T552" i="13"/>
  <c r="N552" i="13"/>
  <c r="K552" i="13"/>
  <c r="H552" i="13"/>
  <c r="E552" i="13"/>
  <c r="T551" i="13"/>
  <c r="N551" i="13"/>
  <c r="K551" i="13"/>
  <c r="H551" i="13"/>
  <c r="E551" i="13"/>
  <c r="T550" i="13"/>
  <c r="N550" i="13"/>
  <c r="K550" i="13"/>
  <c r="H550" i="13"/>
  <c r="E550" i="13"/>
  <c r="T549" i="13"/>
  <c r="N549" i="13"/>
  <c r="K549" i="13"/>
  <c r="H549" i="13"/>
  <c r="E549" i="13"/>
  <c r="T548" i="13"/>
  <c r="N548" i="13"/>
  <c r="K548" i="13"/>
  <c r="H548" i="13"/>
  <c r="E548" i="13"/>
  <c r="T547" i="13"/>
  <c r="N547" i="13"/>
  <c r="K547" i="13"/>
  <c r="H547" i="13"/>
  <c r="E547" i="13"/>
  <c r="T546" i="13"/>
  <c r="N546" i="13"/>
  <c r="K546" i="13"/>
  <c r="H546" i="13"/>
  <c r="E546" i="13"/>
  <c r="T545" i="13"/>
  <c r="N545" i="13"/>
  <c r="K545" i="13"/>
  <c r="H545" i="13"/>
  <c r="E545" i="13"/>
  <c r="T544" i="13"/>
  <c r="N544" i="13"/>
  <c r="K544" i="13"/>
  <c r="H544" i="13"/>
  <c r="E544" i="13"/>
  <c r="T543" i="13"/>
  <c r="N543" i="13"/>
  <c r="K543" i="13"/>
  <c r="H543" i="13"/>
  <c r="E543" i="13"/>
  <c r="T542" i="13"/>
  <c r="N542" i="13"/>
  <c r="K542" i="13"/>
  <c r="H542" i="13"/>
  <c r="E542" i="13"/>
  <c r="T541" i="13"/>
  <c r="N541" i="13"/>
  <c r="K541" i="13"/>
  <c r="H541" i="13"/>
  <c r="E541" i="13"/>
  <c r="T540" i="13"/>
  <c r="N540" i="13"/>
  <c r="K540" i="13"/>
  <c r="H540" i="13"/>
  <c r="E540" i="13"/>
  <c r="T539" i="13"/>
  <c r="N539" i="13"/>
  <c r="K539" i="13"/>
  <c r="H539" i="13"/>
  <c r="E539" i="13"/>
  <c r="T538" i="13"/>
  <c r="N538" i="13"/>
  <c r="K538" i="13"/>
  <c r="H538" i="13"/>
  <c r="E538" i="13"/>
  <c r="T537" i="13"/>
  <c r="N537" i="13"/>
  <c r="K537" i="13"/>
  <c r="H537" i="13"/>
  <c r="E537" i="13"/>
  <c r="T536" i="13"/>
  <c r="N536" i="13"/>
  <c r="K536" i="13"/>
  <c r="H536" i="13"/>
  <c r="E536" i="13"/>
  <c r="T535" i="13"/>
  <c r="N535" i="13"/>
  <c r="K535" i="13"/>
  <c r="H535" i="13"/>
  <c r="E535" i="13"/>
  <c r="T534" i="13"/>
  <c r="N534" i="13"/>
  <c r="K534" i="13"/>
  <c r="H534" i="13"/>
  <c r="E534" i="13"/>
  <c r="T533" i="13"/>
  <c r="N533" i="13"/>
  <c r="K533" i="13"/>
  <c r="H533" i="13"/>
  <c r="E533" i="13"/>
  <c r="T532" i="13"/>
  <c r="N532" i="13"/>
  <c r="K532" i="13"/>
  <c r="H532" i="13"/>
  <c r="E532" i="13"/>
  <c r="T531" i="13"/>
  <c r="N531" i="13"/>
  <c r="K531" i="13"/>
  <c r="H531" i="13"/>
  <c r="E531" i="13"/>
  <c r="T530" i="13"/>
  <c r="N530" i="13"/>
  <c r="K530" i="13"/>
  <c r="H530" i="13"/>
  <c r="E530" i="13"/>
  <c r="T529" i="13"/>
  <c r="N529" i="13"/>
  <c r="K529" i="13"/>
  <c r="H529" i="13"/>
  <c r="E529" i="13"/>
  <c r="T528" i="13"/>
  <c r="N528" i="13"/>
  <c r="K528" i="13"/>
  <c r="H528" i="13"/>
  <c r="E528" i="13"/>
  <c r="T527" i="13"/>
  <c r="N527" i="13"/>
  <c r="K527" i="13"/>
  <c r="H527" i="13"/>
  <c r="E527" i="13"/>
  <c r="T526" i="13"/>
  <c r="N526" i="13"/>
  <c r="K526" i="13"/>
  <c r="H526" i="13"/>
  <c r="E526" i="13"/>
  <c r="T525" i="13"/>
  <c r="N525" i="13"/>
  <c r="K525" i="13"/>
  <c r="H525" i="13"/>
  <c r="E525" i="13"/>
  <c r="T524" i="13"/>
  <c r="N524" i="13"/>
  <c r="K524" i="13"/>
  <c r="H524" i="13"/>
  <c r="E524" i="13"/>
  <c r="T523" i="13"/>
  <c r="N523" i="13"/>
  <c r="K523" i="13"/>
  <c r="H523" i="13"/>
  <c r="E523" i="13"/>
  <c r="T522" i="13"/>
  <c r="N522" i="13"/>
  <c r="K522" i="13"/>
  <c r="H522" i="13"/>
  <c r="E522" i="13"/>
  <c r="T521" i="13"/>
  <c r="N521" i="13"/>
  <c r="K521" i="13"/>
  <c r="H521" i="13"/>
  <c r="E521" i="13"/>
  <c r="T520" i="13"/>
  <c r="N520" i="13"/>
  <c r="K520" i="13"/>
  <c r="H520" i="13"/>
  <c r="E520" i="13"/>
  <c r="T519" i="13"/>
  <c r="N519" i="13"/>
  <c r="K519" i="13"/>
  <c r="H519" i="13"/>
  <c r="E519" i="13"/>
  <c r="T518" i="13"/>
  <c r="N518" i="13"/>
  <c r="K518" i="13"/>
  <c r="H518" i="13"/>
  <c r="E518" i="13"/>
  <c r="T517" i="13"/>
  <c r="N517" i="13"/>
  <c r="K517" i="13"/>
  <c r="H517" i="13"/>
  <c r="E517" i="13"/>
  <c r="T516" i="13"/>
  <c r="N516" i="13"/>
  <c r="K516" i="13"/>
  <c r="H516" i="13"/>
  <c r="E516" i="13"/>
  <c r="T515" i="13"/>
  <c r="N515" i="13"/>
  <c r="K515" i="13"/>
  <c r="H515" i="13"/>
  <c r="E515" i="13"/>
  <c r="T514" i="13"/>
  <c r="N514" i="13"/>
  <c r="K514" i="13"/>
  <c r="H514" i="13"/>
  <c r="E514" i="13"/>
  <c r="T513" i="13"/>
  <c r="N513" i="13"/>
  <c r="K513" i="13"/>
  <c r="H513" i="13"/>
  <c r="E513" i="13"/>
  <c r="T512" i="13"/>
  <c r="N512" i="13"/>
  <c r="K512" i="13"/>
  <c r="H512" i="13"/>
  <c r="E512" i="13"/>
  <c r="T511" i="13"/>
  <c r="N511" i="13"/>
  <c r="K511" i="13"/>
  <c r="H511" i="13"/>
  <c r="E511" i="13"/>
  <c r="T510" i="13"/>
  <c r="N510" i="13"/>
  <c r="K510" i="13"/>
  <c r="H510" i="13"/>
  <c r="E510" i="13"/>
  <c r="T509" i="13"/>
  <c r="N509" i="13"/>
  <c r="K509" i="13"/>
  <c r="H509" i="13"/>
  <c r="E509" i="13"/>
  <c r="T508" i="13"/>
  <c r="N508" i="13"/>
  <c r="K508" i="13"/>
  <c r="H508" i="13"/>
  <c r="E508" i="13"/>
  <c r="T507" i="13"/>
  <c r="N507" i="13"/>
  <c r="K507" i="13"/>
  <c r="H507" i="13"/>
  <c r="E507" i="13"/>
  <c r="T506" i="13"/>
  <c r="N506" i="13"/>
  <c r="K506" i="13"/>
  <c r="H506" i="13"/>
  <c r="E506" i="13"/>
  <c r="T505" i="13"/>
  <c r="N505" i="13"/>
  <c r="K505" i="13"/>
  <c r="H505" i="13"/>
  <c r="E505" i="13"/>
  <c r="T504" i="13"/>
  <c r="N504" i="13"/>
  <c r="K504" i="13"/>
  <c r="H504" i="13"/>
  <c r="E504" i="13"/>
  <c r="T503" i="13"/>
  <c r="N503" i="13"/>
  <c r="K503" i="13"/>
  <c r="H503" i="13"/>
  <c r="E503" i="13"/>
  <c r="T502" i="13"/>
  <c r="N502" i="13"/>
  <c r="K502" i="13"/>
  <c r="H502" i="13"/>
  <c r="E502" i="13"/>
  <c r="T501" i="13"/>
  <c r="N501" i="13"/>
  <c r="K501" i="13"/>
  <c r="H501" i="13"/>
  <c r="E501" i="13"/>
  <c r="T500" i="13"/>
  <c r="N500" i="13"/>
  <c r="K500" i="13"/>
  <c r="H500" i="13"/>
  <c r="E500" i="13"/>
  <c r="T499" i="13"/>
  <c r="N499" i="13"/>
  <c r="K499" i="13"/>
  <c r="H499" i="13"/>
  <c r="E499" i="13"/>
  <c r="T498" i="13"/>
  <c r="N498" i="13"/>
  <c r="K498" i="13"/>
  <c r="H498" i="13"/>
  <c r="E498" i="13"/>
  <c r="T497" i="13"/>
  <c r="N497" i="13"/>
  <c r="K497" i="13"/>
  <c r="H497" i="13"/>
  <c r="E497" i="13"/>
  <c r="T496" i="13"/>
  <c r="N496" i="13"/>
  <c r="K496" i="13"/>
  <c r="H496" i="13"/>
  <c r="E496" i="13"/>
  <c r="T495" i="13"/>
  <c r="N495" i="13"/>
  <c r="K495" i="13"/>
  <c r="H495" i="13"/>
  <c r="E495" i="13"/>
  <c r="T494" i="13"/>
  <c r="N494" i="13"/>
  <c r="K494" i="13"/>
  <c r="H494" i="13"/>
  <c r="E494" i="13"/>
  <c r="T493" i="13"/>
  <c r="N493" i="13"/>
  <c r="K493" i="13"/>
  <c r="H493" i="13"/>
  <c r="E493" i="13"/>
  <c r="T492" i="13"/>
  <c r="N492" i="13"/>
  <c r="K492" i="13"/>
  <c r="H492" i="13"/>
  <c r="E492" i="13"/>
  <c r="T491" i="13"/>
  <c r="N491" i="13"/>
  <c r="K491" i="13"/>
  <c r="H491" i="13"/>
  <c r="E491" i="13"/>
  <c r="T490" i="13"/>
  <c r="N490" i="13"/>
  <c r="K490" i="13"/>
  <c r="H490" i="13"/>
  <c r="E490" i="13"/>
  <c r="T489" i="13"/>
  <c r="N489" i="13"/>
  <c r="K489" i="13"/>
  <c r="H489" i="13"/>
  <c r="E489" i="13"/>
  <c r="T488" i="13"/>
  <c r="N488" i="13"/>
  <c r="K488" i="13"/>
  <c r="H488" i="13"/>
  <c r="E488" i="13"/>
  <c r="T487" i="13"/>
  <c r="N487" i="13"/>
  <c r="K487" i="13"/>
  <c r="H487" i="13"/>
  <c r="E487" i="13"/>
  <c r="T486" i="13"/>
  <c r="N486" i="13"/>
  <c r="K486" i="13"/>
  <c r="H486" i="13"/>
  <c r="E486" i="13"/>
  <c r="T485" i="13"/>
  <c r="N485" i="13"/>
  <c r="K485" i="13"/>
  <c r="H485" i="13"/>
  <c r="E485" i="13"/>
  <c r="T484" i="13"/>
  <c r="N484" i="13"/>
  <c r="K484" i="13"/>
  <c r="H484" i="13"/>
  <c r="E484" i="13"/>
  <c r="T483" i="13"/>
  <c r="N483" i="13"/>
  <c r="K483" i="13"/>
  <c r="H483" i="13"/>
  <c r="E483" i="13"/>
  <c r="T482" i="13"/>
  <c r="N482" i="13"/>
  <c r="K482" i="13"/>
  <c r="H482" i="13"/>
  <c r="E482" i="13"/>
  <c r="T481" i="13"/>
  <c r="N481" i="13"/>
  <c r="K481" i="13"/>
  <c r="H481" i="13"/>
  <c r="E481" i="13"/>
  <c r="T480" i="13"/>
  <c r="N480" i="13"/>
  <c r="K480" i="13"/>
  <c r="H480" i="13"/>
  <c r="E480" i="13"/>
  <c r="T479" i="13"/>
  <c r="N479" i="13"/>
  <c r="K479" i="13"/>
  <c r="H479" i="13"/>
  <c r="E479" i="13"/>
  <c r="T478" i="13"/>
  <c r="N478" i="13"/>
  <c r="K478" i="13"/>
  <c r="H478" i="13"/>
  <c r="E478" i="13"/>
  <c r="T477" i="13"/>
  <c r="N477" i="13"/>
  <c r="K477" i="13"/>
  <c r="H477" i="13"/>
  <c r="E477" i="13"/>
  <c r="T476" i="13"/>
  <c r="N476" i="13"/>
  <c r="K476" i="13"/>
  <c r="H476" i="13"/>
  <c r="E476" i="13"/>
  <c r="T475" i="13"/>
  <c r="N475" i="13"/>
  <c r="K475" i="13"/>
  <c r="H475" i="13"/>
  <c r="E475" i="13"/>
  <c r="T474" i="13"/>
  <c r="N474" i="13"/>
  <c r="K474" i="13"/>
  <c r="H474" i="13"/>
  <c r="E474" i="13"/>
  <c r="T473" i="13"/>
  <c r="N473" i="13"/>
  <c r="K473" i="13"/>
  <c r="H473" i="13"/>
  <c r="E473" i="13"/>
  <c r="T472" i="13"/>
  <c r="N472" i="13"/>
  <c r="K472" i="13"/>
  <c r="H472" i="13"/>
  <c r="E472" i="13"/>
  <c r="T471" i="13"/>
  <c r="N471" i="13"/>
  <c r="K471" i="13"/>
  <c r="H471" i="13"/>
  <c r="E471" i="13"/>
  <c r="T470" i="13"/>
  <c r="N470" i="13"/>
  <c r="K470" i="13"/>
  <c r="H470" i="13"/>
  <c r="E470" i="13"/>
  <c r="T469" i="13"/>
  <c r="N469" i="13"/>
  <c r="K469" i="13"/>
  <c r="H469" i="13"/>
  <c r="E469" i="13"/>
  <c r="T468" i="13"/>
  <c r="N468" i="13"/>
  <c r="K468" i="13"/>
  <c r="H468" i="13"/>
  <c r="E468" i="13"/>
  <c r="T467" i="13"/>
  <c r="N467" i="13"/>
  <c r="K467" i="13"/>
  <c r="H467" i="13"/>
  <c r="E467" i="13"/>
  <c r="T466" i="13"/>
  <c r="N466" i="13"/>
  <c r="K466" i="13"/>
  <c r="H466" i="13"/>
  <c r="E466" i="13"/>
  <c r="T465" i="13"/>
  <c r="N465" i="13"/>
  <c r="K465" i="13"/>
  <c r="H465" i="13"/>
  <c r="E465" i="13"/>
  <c r="T464" i="13"/>
  <c r="N464" i="13"/>
  <c r="K464" i="13"/>
  <c r="H464" i="13"/>
  <c r="E464" i="13"/>
  <c r="T463" i="13"/>
  <c r="N463" i="13"/>
  <c r="K463" i="13"/>
  <c r="H463" i="13"/>
  <c r="E463" i="13"/>
  <c r="T462" i="13"/>
  <c r="N462" i="13"/>
  <c r="K462" i="13"/>
  <c r="H462" i="13"/>
  <c r="E462" i="13"/>
  <c r="T461" i="13"/>
  <c r="N461" i="13"/>
  <c r="K461" i="13"/>
  <c r="H461" i="13"/>
  <c r="E461" i="13"/>
  <c r="T460" i="13"/>
  <c r="N460" i="13"/>
  <c r="K460" i="13"/>
  <c r="H460" i="13"/>
  <c r="E460" i="13"/>
  <c r="T459" i="13"/>
  <c r="N459" i="13"/>
  <c r="K459" i="13"/>
  <c r="H459" i="13"/>
  <c r="E459" i="13"/>
  <c r="T458" i="13"/>
  <c r="N458" i="13"/>
  <c r="K458" i="13"/>
  <c r="H458" i="13"/>
  <c r="E458" i="13"/>
  <c r="T457" i="13"/>
  <c r="N457" i="13"/>
  <c r="K457" i="13"/>
  <c r="H457" i="13"/>
  <c r="E457" i="13"/>
  <c r="T456" i="13"/>
  <c r="N456" i="13"/>
  <c r="K456" i="13"/>
  <c r="H456" i="13"/>
  <c r="E456" i="13"/>
  <c r="T455" i="13"/>
  <c r="N455" i="13"/>
  <c r="K455" i="13"/>
  <c r="H455" i="13"/>
  <c r="E455" i="13"/>
  <c r="T454" i="13"/>
  <c r="N454" i="13"/>
  <c r="K454" i="13"/>
  <c r="H454" i="13"/>
  <c r="E454" i="13"/>
  <c r="T453" i="13"/>
  <c r="N453" i="13"/>
  <c r="K453" i="13"/>
  <c r="H453" i="13"/>
  <c r="E453" i="13"/>
  <c r="T452" i="13"/>
  <c r="N452" i="13"/>
  <c r="K452" i="13"/>
  <c r="H452" i="13"/>
  <c r="E452" i="13"/>
  <c r="T451" i="13"/>
  <c r="N451" i="13"/>
  <c r="K451" i="13"/>
  <c r="H451" i="13"/>
  <c r="E451" i="13"/>
  <c r="T450" i="13"/>
  <c r="N450" i="13"/>
  <c r="K450" i="13"/>
  <c r="H450" i="13"/>
  <c r="E450" i="13"/>
  <c r="T449" i="13"/>
  <c r="N449" i="13"/>
  <c r="K449" i="13"/>
  <c r="H449" i="13"/>
  <c r="E449" i="13"/>
  <c r="T448" i="13"/>
  <c r="N448" i="13"/>
  <c r="K448" i="13"/>
  <c r="H448" i="13"/>
  <c r="E448" i="13"/>
  <c r="T447" i="13"/>
  <c r="N447" i="13"/>
  <c r="K447" i="13"/>
  <c r="H447" i="13"/>
  <c r="E447" i="13"/>
  <c r="T446" i="13"/>
  <c r="N446" i="13"/>
  <c r="K446" i="13"/>
  <c r="H446" i="13"/>
  <c r="E446" i="13"/>
  <c r="T445" i="13"/>
  <c r="N445" i="13"/>
  <c r="K445" i="13"/>
  <c r="H445" i="13"/>
  <c r="E445" i="13"/>
  <c r="T444" i="13"/>
  <c r="N444" i="13"/>
  <c r="K444" i="13"/>
  <c r="H444" i="13"/>
  <c r="E444" i="13"/>
  <c r="T443" i="13"/>
  <c r="N443" i="13"/>
  <c r="K443" i="13"/>
  <c r="H443" i="13"/>
  <c r="E443" i="13"/>
  <c r="T442" i="13"/>
  <c r="N442" i="13"/>
  <c r="K442" i="13"/>
  <c r="H442" i="13"/>
  <c r="E442" i="13"/>
  <c r="T441" i="13"/>
  <c r="N441" i="13"/>
  <c r="K441" i="13"/>
  <c r="H441" i="13"/>
  <c r="E441" i="13"/>
  <c r="T440" i="13"/>
  <c r="N440" i="13"/>
  <c r="K440" i="13"/>
  <c r="H440" i="13"/>
  <c r="E440" i="13"/>
  <c r="T439" i="13"/>
  <c r="N439" i="13"/>
  <c r="K439" i="13"/>
  <c r="H439" i="13"/>
  <c r="E439" i="13"/>
  <c r="T438" i="13"/>
  <c r="N438" i="13"/>
  <c r="K438" i="13"/>
  <c r="H438" i="13"/>
  <c r="E438" i="13"/>
  <c r="T437" i="13"/>
  <c r="N437" i="13"/>
  <c r="K437" i="13"/>
  <c r="H437" i="13"/>
  <c r="E437" i="13"/>
  <c r="T436" i="13"/>
  <c r="N436" i="13"/>
  <c r="K436" i="13"/>
  <c r="H436" i="13"/>
  <c r="E436" i="13"/>
  <c r="T435" i="13"/>
  <c r="N435" i="13"/>
  <c r="K435" i="13"/>
  <c r="H435" i="13"/>
  <c r="E435" i="13"/>
  <c r="T434" i="13"/>
  <c r="N434" i="13"/>
  <c r="K434" i="13"/>
  <c r="H434" i="13"/>
  <c r="E434" i="13"/>
  <c r="T433" i="13"/>
  <c r="N433" i="13"/>
  <c r="K433" i="13"/>
  <c r="H433" i="13"/>
  <c r="E433" i="13"/>
  <c r="T432" i="13"/>
  <c r="N432" i="13"/>
  <c r="K432" i="13"/>
  <c r="H432" i="13"/>
  <c r="E432" i="13"/>
  <c r="T431" i="13"/>
  <c r="N431" i="13"/>
  <c r="K431" i="13"/>
  <c r="H431" i="13"/>
  <c r="E431" i="13"/>
  <c r="T430" i="13"/>
  <c r="N430" i="13"/>
  <c r="K430" i="13"/>
  <c r="H430" i="13"/>
  <c r="E430" i="13"/>
  <c r="T429" i="13"/>
  <c r="N429" i="13"/>
  <c r="K429" i="13"/>
  <c r="H429" i="13"/>
  <c r="E429" i="13"/>
  <c r="T428" i="13"/>
  <c r="N428" i="13"/>
  <c r="K428" i="13"/>
  <c r="H428" i="13"/>
  <c r="E428" i="13"/>
  <c r="T427" i="13"/>
  <c r="N427" i="13"/>
  <c r="K427" i="13"/>
  <c r="H427" i="13"/>
  <c r="E427" i="13"/>
  <c r="T426" i="13"/>
  <c r="N426" i="13"/>
  <c r="K426" i="13"/>
  <c r="H426" i="13"/>
  <c r="E426" i="13"/>
  <c r="T425" i="13"/>
  <c r="N425" i="13"/>
  <c r="K425" i="13"/>
  <c r="H425" i="13"/>
  <c r="E425" i="13"/>
  <c r="T424" i="13"/>
  <c r="N424" i="13"/>
  <c r="K424" i="13"/>
  <c r="H424" i="13"/>
  <c r="E424" i="13"/>
  <c r="T423" i="13"/>
  <c r="N423" i="13"/>
  <c r="K423" i="13"/>
  <c r="H423" i="13"/>
  <c r="E423" i="13"/>
  <c r="T422" i="13"/>
  <c r="N422" i="13"/>
  <c r="K422" i="13"/>
  <c r="H422" i="13"/>
  <c r="E422" i="13"/>
  <c r="T421" i="13"/>
  <c r="N421" i="13"/>
  <c r="K421" i="13"/>
  <c r="H421" i="13"/>
  <c r="E421" i="13"/>
  <c r="T420" i="13"/>
  <c r="N420" i="13"/>
  <c r="K420" i="13"/>
  <c r="H420" i="13"/>
  <c r="E420" i="13"/>
  <c r="T419" i="13"/>
  <c r="N419" i="13"/>
  <c r="K419" i="13"/>
  <c r="H419" i="13"/>
  <c r="E419" i="13"/>
  <c r="T418" i="13"/>
  <c r="N418" i="13"/>
  <c r="K418" i="13"/>
  <c r="H418" i="13"/>
  <c r="E418" i="13"/>
  <c r="T417" i="13"/>
  <c r="N417" i="13"/>
  <c r="K417" i="13"/>
  <c r="H417" i="13"/>
  <c r="E417" i="13"/>
  <c r="T416" i="13"/>
  <c r="N416" i="13"/>
  <c r="K416" i="13"/>
  <c r="H416" i="13"/>
  <c r="E416" i="13"/>
  <c r="T415" i="13"/>
  <c r="N415" i="13"/>
  <c r="K415" i="13"/>
  <c r="H415" i="13"/>
  <c r="E415" i="13"/>
  <c r="T414" i="13"/>
  <c r="N414" i="13"/>
  <c r="K414" i="13"/>
  <c r="H414" i="13"/>
  <c r="E414" i="13"/>
  <c r="T413" i="13"/>
  <c r="N413" i="13"/>
  <c r="K413" i="13"/>
  <c r="H413" i="13"/>
  <c r="E413" i="13"/>
  <c r="T412" i="13"/>
  <c r="N412" i="13"/>
  <c r="K412" i="13"/>
  <c r="H412" i="13"/>
  <c r="E412" i="13"/>
  <c r="T411" i="13"/>
  <c r="N411" i="13"/>
  <c r="K411" i="13"/>
  <c r="H411" i="13"/>
  <c r="E411" i="13"/>
  <c r="T410" i="13"/>
  <c r="N410" i="13"/>
  <c r="K410" i="13"/>
  <c r="H410" i="13"/>
  <c r="E410" i="13"/>
  <c r="T409" i="13"/>
  <c r="N409" i="13"/>
  <c r="K409" i="13"/>
  <c r="H409" i="13"/>
  <c r="E409" i="13"/>
  <c r="T408" i="13"/>
  <c r="N408" i="13"/>
  <c r="K408" i="13"/>
  <c r="H408" i="13"/>
  <c r="E408" i="13"/>
  <c r="T407" i="13"/>
  <c r="N407" i="13"/>
  <c r="K407" i="13"/>
  <c r="H407" i="13"/>
  <c r="E407" i="13"/>
  <c r="T406" i="13"/>
  <c r="N406" i="13"/>
  <c r="K406" i="13"/>
  <c r="H406" i="13"/>
  <c r="E406" i="13"/>
  <c r="T405" i="13"/>
  <c r="N405" i="13"/>
  <c r="K405" i="13"/>
  <c r="H405" i="13"/>
  <c r="E405" i="13"/>
  <c r="T404" i="13"/>
  <c r="N404" i="13"/>
  <c r="K404" i="13"/>
  <c r="H404" i="13"/>
  <c r="E404" i="13"/>
  <c r="T403" i="13"/>
  <c r="N403" i="13"/>
  <c r="K403" i="13"/>
  <c r="H403" i="13"/>
  <c r="E403" i="13"/>
  <c r="T402" i="13"/>
  <c r="N402" i="13"/>
  <c r="K402" i="13"/>
  <c r="H402" i="13"/>
  <c r="E402" i="13"/>
  <c r="T401" i="13"/>
  <c r="N401" i="13"/>
  <c r="K401" i="13"/>
  <c r="H401" i="13"/>
  <c r="E401" i="13"/>
  <c r="T400" i="13"/>
  <c r="N400" i="13"/>
  <c r="K400" i="13"/>
  <c r="H400" i="13"/>
  <c r="E400" i="13"/>
  <c r="T399" i="13"/>
  <c r="N399" i="13"/>
  <c r="K399" i="13"/>
  <c r="H399" i="13"/>
  <c r="E399" i="13"/>
  <c r="T398" i="13"/>
  <c r="N398" i="13"/>
  <c r="K398" i="13"/>
  <c r="H398" i="13"/>
  <c r="E398" i="13"/>
  <c r="T397" i="13"/>
  <c r="N397" i="13"/>
  <c r="K397" i="13"/>
  <c r="H397" i="13"/>
  <c r="E397" i="13"/>
  <c r="T396" i="13"/>
  <c r="N396" i="13"/>
  <c r="K396" i="13"/>
  <c r="H396" i="13"/>
  <c r="E396" i="13"/>
  <c r="T395" i="13"/>
  <c r="N395" i="13"/>
  <c r="K395" i="13"/>
  <c r="H395" i="13"/>
  <c r="E395" i="13"/>
  <c r="T394" i="13"/>
  <c r="N394" i="13"/>
  <c r="K394" i="13"/>
  <c r="H394" i="13"/>
  <c r="E394" i="13"/>
  <c r="T393" i="13"/>
  <c r="N393" i="13"/>
  <c r="K393" i="13"/>
  <c r="H393" i="13"/>
  <c r="E393" i="13"/>
  <c r="T392" i="13"/>
  <c r="N392" i="13"/>
  <c r="K392" i="13"/>
  <c r="H392" i="13"/>
  <c r="E392" i="13"/>
  <c r="T391" i="13"/>
  <c r="N391" i="13"/>
  <c r="K391" i="13"/>
  <c r="H391" i="13"/>
  <c r="E391" i="13"/>
  <c r="T390" i="13"/>
  <c r="N390" i="13"/>
  <c r="K390" i="13"/>
  <c r="H390" i="13"/>
  <c r="E390" i="13"/>
  <c r="T389" i="13"/>
  <c r="N389" i="13"/>
  <c r="K389" i="13"/>
  <c r="H389" i="13"/>
  <c r="E389" i="13"/>
  <c r="T388" i="13"/>
  <c r="N388" i="13"/>
  <c r="K388" i="13"/>
  <c r="H388" i="13"/>
  <c r="E388" i="13"/>
  <c r="T387" i="13"/>
  <c r="N387" i="13"/>
  <c r="K387" i="13"/>
  <c r="H387" i="13"/>
  <c r="E387" i="13"/>
  <c r="T386" i="13"/>
  <c r="N386" i="13"/>
  <c r="K386" i="13"/>
  <c r="H386" i="13"/>
  <c r="E386" i="13"/>
  <c r="T385" i="13"/>
  <c r="N385" i="13"/>
  <c r="K385" i="13"/>
  <c r="H385" i="13"/>
  <c r="E385" i="13"/>
  <c r="T384" i="13"/>
  <c r="N384" i="13"/>
  <c r="K384" i="13"/>
  <c r="H384" i="13"/>
  <c r="E384" i="13"/>
  <c r="T383" i="13"/>
  <c r="N383" i="13"/>
  <c r="K383" i="13"/>
  <c r="H383" i="13"/>
  <c r="E383" i="13"/>
  <c r="T382" i="13"/>
  <c r="N382" i="13"/>
  <c r="K382" i="13"/>
  <c r="H382" i="13"/>
  <c r="E382" i="13"/>
  <c r="T381" i="13"/>
  <c r="N381" i="13"/>
  <c r="K381" i="13"/>
  <c r="H381" i="13"/>
  <c r="E381" i="13"/>
  <c r="T380" i="13"/>
  <c r="N380" i="13"/>
  <c r="K380" i="13"/>
  <c r="H380" i="13"/>
  <c r="E380" i="13"/>
  <c r="T379" i="13"/>
  <c r="N379" i="13"/>
  <c r="K379" i="13"/>
  <c r="H379" i="13"/>
  <c r="E379" i="13"/>
  <c r="T378" i="13"/>
  <c r="N378" i="13"/>
  <c r="K378" i="13"/>
  <c r="H378" i="13"/>
  <c r="E378" i="13"/>
  <c r="T377" i="13"/>
  <c r="N377" i="13"/>
  <c r="K377" i="13"/>
  <c r="H377" i="13"/>
  <c r="E377" i="13"/>
  <c r="T376" i="13"/>
  <c r="N376" i="13"/>
  <c r="K376" i="13"/>
  <c r="H376" i="13"/>
  <c r="E376" i="13"/>
  <c r="T375" i="13"/>
  <c r="N375" i="13"/>
  <c r="K375" i="13"/>
  <c r="H375" i="13"/>
  <c r="E375" i="13"/>
  <c r="T374" i="13"/>
  <c r="N374" i="13"/>
  <c r="K374" i="13"/>
  <c r="H374" i="13"/>
  <c r="E374" i="13"/>
  <c r="T373" i="13"/>
  <c r="N373" i="13"/>
  <c r="K373" i="13"/>
  <c r="H373" i="13"/>
  <c r="E373" i="13"/>
  <c r="T372" i="13"/>
  <c r="N372" i="13"/>
  <c r="K372" i="13"/>
  <c r="H372" i="13"/>
  <c r="E372" i="13"/>
  <c r="T371" i="13"/>
  <c r="N371" i="13"/>
  <c r="K371" i="13"/>
  <c r="H371" i="13"/>
  <c r="E371" i="13"/>
  <c r="T370" i="13"/>
  <c r="N370" i="13"/>
  <c r="K370" i="13"/>
  <c r="H370" i="13"/>
  <c r="E370" i="13"/>
  <c r="T369" i="13"/>
  <c r="N369" i="13"/>
  <c r="K369" i="13"/>
  <c r="H369" i="13"/>
  <c r="E369" i="13"/>
  <c r="T368" i="13"/>
  <c r="N368" i="13"/>
  <c r="K368" i="13"/>
  <c r="H368" i="13"/>
  <c r="E368" i="13"/>
  <c r="T367" i="13"/>
  <c r="N367" i="13"/>
  <c r="K367" i="13"/>
  <c r="H367" i="13"/>
  <c r="E367" i="13"/>
  <c r="T366" i="13"/>
  <c r="N366" i="13"/>
  <c r="K366" i="13"/>
  <c r="H366" i="13"/>
  <c r="E366" i="13"/>
  <c r="T365" i="13"/>
  <c r="N365" i="13"/>
  <c r="K365" i="13"/>
  <c r="H365" i="13"/>
  <c r="E365" i="13"/>
  <c r="T364" i="13"/>
  <c r="N364" i="13"/>
  <c r="K364" i="13"/>
  <c r="H364" i="13"/>
  <c r="E364" i="13"/>
  <c r="T363" i="13"/>
  <c r="N363" i="13"/>
  <c r="K363" i="13"/>
  <c r="H363" i="13"/>
  <c r="E363" i="13"/>
  <c r="T362" i="13"/>
  <c r="N362" i="13"/>
  <c r="K362" i="13"/>
  <c r="H362" i="13"/>
  <c r="E362" i="13"/>
  <c r="T361" i="13"/>
  <c r="N361" i="13"/>
  <c r="K361" i="13"/>
  <c r="H361" i="13"/>
  <c r="E361" i="13"/>
  <c r="T360" i="13"/>
  <c r="N360" i="13"/>
  <c r="K360" i="13"/>
  <c r="H360" i="13"/>
  <c r="E360" i="13"/>
  <c r="T359" i="13"/>
  <c r="N359" i="13"/>
  <c r="K359" i="13"/>
  <c r="H359" i="13"/>
  <c r="E359" i="13"/>
  <c r="T358" i="13"/>
  <c r="N358" i="13"/>
  <c r="K358" i="13"/>
  <c r="H358" i="13"/>
  <c r="E358" i="13"/>
  <c r="T357" i="13"/>
  <c r="N357" i="13"/>
  <c r="K357" i="13"/>
  <c r="H357" i="13"/>
  <c r="E357" i="13"/>
  <c r="T356" i="13"/>
  <c r="N356" i="13"/>
  <c r="K356" i="13"/>
  <c r="H356" i="13"/>
  <c r="E356" i="13"/>
  <c r="T355" i="13"/>
  <c r="N355" i="13"/>
  <c r="K355" i="13"/>
  <c r="H355" i="13"/>
  <c r="E355" i="13"/>
  <c r="T354" i="13"/>
  <c r="N354" i="13"/>
  <c r="K354" i="13"/>
  <c r="H354" i="13"/>
  <c r="E354" i="13"/>
  <c r="T353" i="13"/>
  <c r="N353" i="13"/>
  <c r="K353" i="13"/>
  <c r="H353" i="13"/>
  <c r="E353" i="13"/>
  <c r="T352" i="13"/>
  <c r="N352" i="13"/>
  <c r="K352" i="13"/>
  <c r="H352" i="13"/>
  <c r="E352" i="13"/>
  <c r="T351" i="13"/>
  <c r="N351" i="13"/>
  <c r="K351" i="13"/>
  <c r="H351" i="13"/>
  <c r="E351" i="13"/>
  <c r="T350" i="13"/>
  <c r="N350" i="13"/>
  <c r="K350" i="13"/>
  <c r="H350" i="13"/>
  <c r="E350" i="13"/>
  <c r="T349" i="13"/>
  <c r="N349" i="13"/>
  <c r="K349" i="13"/>
  <c r="H349" i="13"/>
  <c r="E349" i="13"/>
  <c r="T348" i="13"/>
  <c r="N348" i="13"/>
  <c r="K348" i="13"/>
  <c r="H348" i="13"/>
  <c r="E348" i="13"/>
  <c r="T347" i="13"/>
  <c r="N347" i="13"/>
  <c r="K347" i="13"/>
  <c r="H347" i="13"/>
  <c r="E347" i="13"/>
  <c r="T346" i="13"/>
  <c r="N346" i="13"/>
  <c r="K346" i="13"/>
  <c r="H346" i="13"/>
  <c r="E346" i="13"/>
  <c r="T345" i="13"/>
  <c r="N345" i="13"/>
  <c r="K345" i="13"/>
  <c r="H345" i="13"/>
  <c r="E345" i="13"/>
  <c r="T344" i="13"/>
  <c r="N344" i="13"/>
  <c r="K344" i="13"/>
  <c r="H344" i="13"/>
  <c r="E344" i="13"/>
  <c r="T343" i="13"/>
  <c r="N343" i="13"/>
  <c r="K343" i="13"/>
  <c r="H343" i="13"/>
  <c r="E343" i="13"/>
  <c r="T342" i="13"/>
  <c r="N342" i="13"/>
  <c r="K342" i="13"/>
  <c r="H342" i="13"/>
  <c r="E342" i="13"/>
  <c r="T341" i="13"/>
  <c r="N341" i="13"/>
  <c r="K341" i="13"/>
  <c r="H341" i="13"/>
  <c r="E341" i="13"/>
  <c r="T340" i="13"/>
  <c r="N340" i="13"/>
  <c r="K340" i="13"/>
  <c r="H340" i="13"/>
  <c r="E340" i="13"/>
  <c r="T339" i="13"/>
  <c r="N339" i="13"/>
  <c r="K339" i="13"/>
  <c r="H339" i="13"/>
  <c r="E339" i="13"/>
  <c r="T338" i="13"/>
  <c r="N338" i="13"/>
  <c r="K338" i="13"/>
  <c r="H338" i="13"/>
  <c r="E338" i="13"/>
  <c r="T337" i="13"/>
  <c r="N337" i="13"/>
  <c r="K337" i="13"/>
  <c r="H337" i="13"/>
  <c r="E337" i="13"/>
  <c r="T336" i="13"/>
  <c r="N336" i="13"/>
  <c r="K336" i="13"/>
  <c r="H336" i="13"/>
  <c r="E336" i="13"/>
  <c r="T335" i="13"/>
  <c r="N335" i="13"/>
  <c r="K335" i="13"/>
  <c r="H335" i="13"/>
  <c r="E335" i="13"/>
  <c r="T334" i="13"/>
  <c r="N334" i="13"/>
  <c r="K334" i="13"/>
  <c r="H334" i="13"/>
  <c r="E334" i="13"/>
  <c r="T333" i="13"/>
  <c r="N333" i="13"/>
  <c r="K333" i="13"/>
  <c r="H333" i="13"/>
  <c r="E333" i="13"/>
  <c r="T332" i="13"/>
  <c r="N332" i="13"/>
  <c r="K332" i="13"/>
  <c r="H332" i="13"/>
  <c r="E332" i="13"/>
  <c r="T331" i="13"/>
  <c r="N331" i="13"/>
  <c r="K331" i="13"/>
  <c r="H331" i="13"/>
  <c r="E331" i="13"/>
  <c r="T330" i="13"/>
  <c r="N330" i="13"/>
  <c r="K330" i="13"/>
  <c r="H330" i="13"/>
  <c r="E330" i="13"/>
  <c r="T329" i="13"/>
  <c r="N329" i="13"/>
  <c r="K329" i="13"/>
  <c r="H329" i="13"/>
  <c r="E329" i="13"/>
  <c r="T328" i="13"/>
  <c r="N328" i="13"/>
  <c r="K328" i="13"/>
  <c r="H328" i="13"/>
  <c r="E328" i="13"/>
  <c r="T327" i="13"/>
  <c r="N327" i="13"/>
  <c r="K327" i="13"/>
  <c r="H327" i="13"/>
  <c r="E327" i="13"/>
  <c r="T326" i="13"/>
  <c r="N326" i="13"/>
  <c r="K326" i="13"/>
  <c r="H326" i="13"/>
  <c r="E326" i="13"/>
  <c r="T325" i="13"/>
  <c r="N325" i="13"/>
  <c r="K325" i="13"/>
  <c r="H325" i="13"/>
  <c r="E325" i="13"/>
  <c r="T324" i="13"/>
  <c r="N324" i="13"/>
  <c r="K324" i="13"/>
  <c r="H324" i="13"/>
  <c r="E324" i="13"/>
  <c r="T323" i="13"/>
  <c r="N323" i="13"/>
  <c r="K323" i="13"/>
  <c r="H323" i="13"/>
  <c r="E323" i="13"/>
  <c r="T322" i="13"/>
  <c r="N322" i="13"/>
  <c r="K322" i="13"/>
  <c r="H322" i="13"/>
  <c r="E322" i="13"/>
  <c r="T321" i="13"/>
  <c r="N321" i="13"/>
  <c r="K321" i="13"/>
  <c r="H321" i="13"/>
  <c r="E321" i="13"/>
  <c r="T320" i="13"/>
  <c r="N320" i="13"/>
  <c r="K320" i="13"/>
  <c r="H320" i="13"/>
  <c r="E320" i="13"/>
  <c r="T319" i="13"/>
  <c r="N319" i="13"/>
  <c r="K319" i="13"/>
  <c r="H319" i="13"/>
  <c r="E319" i="13"/>
  <c r="T318" i="13"/>
  <c r="N318" i="13"/>
  <c r="K318" i="13"/>
  <c r="H318" i="13"/>
  <c r="E318" i="13"/>
  <c r="T317" i="13"/>
  <c r="N317" i="13"/>
  <c r="K317" i="13"/>
  <c r="H317" i="13"/>
  <c r="E317" i="13"/>
  <c r="T316" i="13"/>
  <c r="N316" i="13"/>
  <c r="K316" i="13"/>
  <c r="H316" i="13"/>
  <c r="E316" i="13"/>
  <c r="T315" i="13"/>
  <c r="N315" i="13"/>
  <c r="K315" i="13"/>
  <c r="H315" i="13"/>
  <c r="E315" i="13"/>
  <c r="T314" i="13"/>
  <c r="N314" i="13"/>
  <c r="K314" i="13"/>
  <c r="H314" i="13"/>
  <c r="E314" i="13"/>
  <c r="T313" i="13"/>
  <c r="N313" i="13"/>
  <c r="K313" i="13"/>
  <c r="H313" i="13"/>
  <c r="E313" i="13"/>
  <c r="T312" i="13"/>
  <c r="N312" i="13"/>
  <c r="K312" i="13"/>
  <c r="H312" i="13"/>
  <c r="E312" i="13"/>
  <c r="T311" i="13"/>
  <c r="N311" i="13"/>
  <c r="K311" i="13"/>
  <c r="H311" i="13"/>
  <c r="E311" i="13"/>
  <c r="T310" i="13"/>
  <c r="N310" i="13"/>
  <c r="K310" i="13"/>
  <c r="H310" i="13"/>
  <c r="E310" i="13"/>
  <c r="T309" i="13"/>
  <c r="N309" i="13"/>
  <c r="K309" i="13"/>
  <c r="H309" i="13"/>
  <c r="E309" i="13"/>
  <c r="T308" i="13"/>
  <c r="N308" i="13"/>
  <c r="K308" i="13"/>
  <c r="H308" i="13"/>
  <c r="E308" i="13"/>
  <c r="T307" i="13"/>
  <c r="N307" i="13"/>
  <c r="K307" i="13"/>
  <c r="H307" i="13"/>
  <c r="E307" i="13"/>
  <c r="T306" i="13"/>
  <c r="N306" i="13"/>
  <c r="K306" i="13"/>
  <c r="H306" i="13"/>
  <c r="E306" i="13"/>
  <c r="T305" i="13"/>
  <c r="N305" i="13"/>
  <c r="K305" i="13"/>
  <c r="H305" i="13"/>
  <c r="E305" i="13"/>
  <c r="T304" i="13"/>
  <c r="N304" i="13"/>
  <c r="K304" i="13"/>
  <c r="H304" i="13"/>
  <c r="E304" i="13"/>
  <c r="T303" i="13"/>
  <c r="N303" i="13"/>
  <c r="K303" i="13"/>
  <c r="H303" i="13"/>
  <c r="E303" i="13"/>
  <c r="T302" i="13"/>
  <c r="N302" i="13"/>
  <c r="K302" i="13"/>
  <c r="H302" i="13"/>
  <c r="E302" i="13"/>
  <c r="T301" i="13"/>
  <c r="N301" i="13"/>
  <c r="K301" i="13"/>
  <c r="H301" i="13"/>
  <c r="E301" i="13"/>
  <c r="T300" i="13"/>
  <c r="N300" i="13"/>
  <c r="K300" i="13"/>
  <c r="H300" i="13"/>
  <c r="E300" i="13"/>
  <c r="T299" i="13"/>
  <c r="N299" i="13"/>
  <c r="K299" i="13"/>
  <c r="H299" i="13"/>
  <c r="E299" i="13"/>
  <c r="T298" i="13"/>
  <c r="N298" i="13"/>
  <c r="K298" i="13"/>
  <c r="H298" i="13"/>
  <c r="E298" i="13"/>
  <c r="T297" i="13"/>
  <c r="N297" i="13"/>
  <c r="K297" i="13"/>
  <c r="H297" i="13"/>
  <c r="E297" i="13"/>
  <c r="T296" i="13"/>
  <c r="N296" i="13"/>
  <c r="K296" i="13"/>
  <c r="H296" i="13"/>
  <c r="E296" i="13"/>
  <c r="T295" i="13"/>
  <c r="N295" i="13"/>
  <c r="K295" i="13"/>
  <c r="H295" i="13"/>
  <c r="E295" i="13"/>
  <c r="T294" i="13"/>
  <c r="N294" i="13"/>
  <c r="K294" i="13"/>
  <c r="H294" i="13"/>
  <c r="E294" i="13"/>
  <c r="T293" i="13"/>
  <c r="N293" i="13"/>
  <c r="K293" i="13"/>
  <c r="H293" i="13"/>
  <c r="E293" i="13"/>
  <c r="T292" i="13"/>
  <c r="N292" i="13"/>
  <c r="K292" i="13"/>
  <c r="H292" i="13"/>
  <c r="E292" i="13"/>
  <c r="T291" i="13"/>
  <c r="N291" i="13"/>
  <c r="K291" i="13"/>
  <c r="H291" i="13"/>
  <c r="E291" i="13"/>
  <c r="T290" i="13"/>
  <c r="N290" i="13"/>
  <c r="K290" i="13"/>
  <c r="H290" i="13"/>
  <c r="E290" i="13"/>
  <c r="T289" i="13"/>
  <c r="N289" i="13"/>
  <c r="K289" i="13"/>
  <c r="H289" i="13"/>
  <c r="E289" i="13"/>
  <c r="T288" i="13"/>
  <c r="N288" i="13"/>
  <c r="K288" i="13"/>
  <c r="H288" i="13"/>
  <c r="E288" i="13"/>
  <c r="T287" i="13"/>
  <c r="N287" i="13"/>
  <c r="K287" i="13"/>
  <c r="H287" i="13"/>
  <c r="E287" i="13"/>
  <c r="T286" i="13"/>
  <c r="N286" i="13"/>
  <c r="K286" i="13"/>
  <c r="H286" i="13"/>
  <c r="E286" i="13"/>
  <c r="T285" i="13"/>
  <c r="N285" i="13"/>
  <c r="K285" i="13"/>
  <c r="H285" i="13"/>
  <c r="E285" i="13"/>
  <c r="T284" i="13"/>
  <c r="N284" i="13"/>
  <c r="K284" i="13"/>
  <c r="H284" i="13"/>
  <c r="E284" i="13"/>
  <c r="T283" i="13"/>
  <c r="N283" i="13"/>
  <c r="K283" i="13"/>
  <c r="H283" i="13"/>
  <c r="E283" i="13"/>
  <c r="T282" i="13"/>
  <c r="N282" i="13"/>
  <c r="K282" i="13"/>
  <c r="H282" i="13"/>
  <c r="E282" i="13"/>
  <c r="T281" i="13"/>
  <c r="N281" i="13"/>
  <c r="K281" i="13"/>
  <c r="H281" i="13"/>
  <c r="E281" i="13"/>
  <c r="T280" i="13"/>
  <c r="N280" i="13"/>
  <c r="K280" i="13"/>
  <c r="H280" i="13"/>
  <c r="E280" i="13"/>
  <c r="T279" i="13"/>
  <c r="N279" i="13"/>
  <c r="K279" i="13"/>
  <c r="H279" i="13"/>
  <c r="E279" i="13"/>
  <c r="T278" i="13"/>
  <c r="N278" i="13"/>
  <c r="K278" i="13"/>
  <c r="H278" i="13"/>
  <c r="E278" i="13"/>
  <c r="T277" i="13"/>
  <c r="N277" i="13"/>
  <c r="K277" i="13"/>
  <c r="H277" i="13"/>
  <c r="E277" i="13"/>
  <c r="T276" i="13"/>
  <c r="N276" i="13"/>
  <c r="K276" i="13"/>
  <c r="H276" i="13"/>
  <c r="E276" i="13"/>
  <c r="T275" i="13"/>
  <c r="N275" i="13"/>
  <c r="K275" i="13"/>
  <c r="H275" i="13"/>
  <c r="E275" i="13"/>
  <c r="T274" i="13"/>
  <c r="N274" i="13"/>
  <c r="K274" i="13"/>
  <c r="H274" i="13"/>
  <c r="E274" i="13"/>
  <c r="T273" i="13"/>
  <c r="N273" i="13"/>
  <c r="K273" i="13"/>
  <c r="H273" i="13"/>
  <c r="E273" i="13"/>
  <c r="T272" i="13"/>
  <c r="N272" i="13"/>
  <c r="K272" i="13"/>
  <c r="H272" i="13"/>
  <c r="E272" i="13"/>
  <c r="T271" i="13"/>
  <c r="N271" i="13"/>
  <c r="K271" i="13"/>
  <c r="H271" i="13"/>
  <c r="E271" i="13"/>
  <c r="T270" i="13"/>
  <c r="N270" i="13"/>
  <c r="K270" i="13"/>
  <c r="H270" i="13"/>
  <c r="E270" i="13"/>
  <c r="T269" i="13"/>
  <c r="N269" i="13"/>
  <c r="K269" i="13"/>
  <c r="H269" i="13"/>
  <c r="E269" i="13"/>
  <c r="T268" i="13"/>
  <c r="N268" i="13"/>
  <c r="K268" i="13"/>
  <c r="H268" i="13"/>
  <c r="E268" i="13"/>
  <c r="T267" i="13"/>
  <c r="N267" i="13"/>
  <c r="K267" i="13"/>
  <c r="H267" i="13"/>
  <c r="E267" i="13"/>
  <c r="T266" i="13"/>
  <c r="N266" i="13"/>
  <c r="K266" i="13"/>
  <c r="H266" i="13"/>
  <c r="E266" i="13"/>
  <c r="T265" i="13"/>
  <c r="N265" i="13"/>
  <c r="K265" i="13"/>
  <c r="H265" i="13"/>
  <c r="E265" i="13"/>
  <c r="T264" i="13"/>
  <c r="N264" i="13"/>
  <c r="K264" i="13"/>
  <c r="H264" i="13"/>
  <c r="E264" i="13"/>
  <c r="T263" i="13"/>
  <c r="N263" i="13"/>
  <c r="K263" i="13"/>
  <c r="H263" i="13"/>
  <c r="E263" i="13"/>
  <c r="T262" i="13"/>
  <c r="N262" i="13"/>
  <c r="K262" i="13"/>
  <c r="H262" i="13"/>
  <c r="E262" i="13"/>
  <c r="T261" i="13"/>
  <c r="N261" i="13"/>
  <c r="K261" i="13"/>
  <c r="H261" i="13"/>
  <c r="E261" i="13"/>
  <c r="T260" i="13"/>
  <c r="N260" i="13"/>
  <c r="K260" i="13"/>
  <c r="H260" i="13"/>
  <c r="E260" i="13"/>
  <c r="T259" i="13"/>
  <c r="N259" i="13"/>
  <c r="K259" i="13"/>
  <c r="H259" i="13"/>
  <c r="E259" i="13"/>
  <c r="T258" i="13"/>
  <c r="N258" i="13"/>
  <c r="K258" i="13"/>
  <c r="H258" i="13"/>
  <c r="E258" i="13"/>
  <c r="T257" i="13"/>
  <c r="N257" i="13"/>
  <c r="K257" i="13"/>
  <c r="H257" i="13"/>
  <c r="E257" i="13"/>
  <c r="T256" i="13"/>
  <c r="N256" i="13"/>
  <c r="K256" i="13"/>
  <c r="H256" i="13"/>
  <c r="E256" i="13"/>
  <c r="T255" i="13"/>
  <c r="N255" i="13"/>
  <c r="K255" i="13"/>
  <c r="H255" i="13"/>
  <c r="E255" i="13"/>
  <c r="T254" i="13"/>
  <c r="N254" i="13"/>
  <c r="K254" i="13"/>
  <c r="H254" i="13"/>
  <c r="E254" i="13"/>
  <c r="T253" i="13"/>
  <c r="N253" i="13"/>
  <c r="K253" i="13"/>
  <c r="H253" i="13"/>
  <c r="E253" i="13"/>
  <c r="T252" i="13"/>
  <c r="N252" i="13"/>
  <c r="K252" i="13"/>
  <c r="H252" i="13"/>
  <c r="E252" i="13"/>
  <c r="T251" i="13"/>
  <c r="N251" i="13"/>
  <c r="K251" i="13"/>
  <c r="H251" i="13"/>
  <c r="E251" i="13"/>
  <c r="T250" i="13"/>
  <c r="N250" i="13"/>
  <c r="K250" i="13"/>
  <c r="H250" i="13"/>
  <c r="E250" i="13"/>
  <c r="T249" i="13"/>
  <c r="N249" i="13"/>
  <c r="K249" i="13"/>
  <c r="H249" i="13"/>
  <c r="E249" i="13"/>
  <c r="T248" i="13"/>
  <c r="N248" i="13"/>
  <c r="K248" i="13"/>
  <c r="H248" i="13"/>
  <c r="E248" i="13"/>
  <c r="T247" i="13"/>
  <c r="N247" i="13"/>
  <c r="K247" i="13"/>
  <c r="H247" i="13"/>
  <c r="E247" i="13"/>
  <c r="T246" i="13"/>
  <c r="N246" i="13"/>
  <c r="K246" i="13"/>
  <c r="H246" i="13"/>
  <c r="E246" i="13"/>
  <c r="T245" i="13"/>
  <c r="N245" i="13"/>
  <c r="K245" i="13"/>
  <c r="H245" i="13"/>
  <c r="E245" i="13"/>
  <c r="T244" i="13"/>
  <c r="N244" i="13"/>
  <c r="K244" i="13"/>
  <c r="H244" i="13"/>
  <c r="E244" i="13"/>
  <c r="T243" i="13"/>
  <c r="N243" i="13"/>
  <c r="K243" i="13"/>
  <c r="H243" i="13"/>
  <c r="E243" i="13"/>
  <c r="T242" i="13"/>
  <c r="N242" i="13"/>
  <c r="K242" i="13"/>
  <c r="H242" i="13"/>
  <c r="E242" i="13"/>
  <c r="T241" i="13"/>
  <c r="N241" i="13"/>
  <c r="K241" i="13"/>
  <c r="H241" i="13"/>
  <c r="E241" i="13"/>
  <c r="T240" i="13"/>
  <c r="N240" i="13"/>
  <c r="K240" i="13"/>
  <c r="H240" i="13"/>
  <c r="E240" i="13"/>
  <c r="T239" i="13"/>
  <c r="N239" i="13"/>
  <c r="K239" i="13"/>
  <c r="H239" i="13"/>
  <c r="E239" i="13"/>
  <c r="T238" i="13"/>
  <c r="N238" i="13"/>
  <c r="K238" i="13"/>
  <c r="H238" i="13"/>
  <c r="E238" i="13"/>
  <c r="T237" i="13"/>
  <c r="N237" i="13"/>
  <c r="K237" i="13"/>
  <c r="H237" i="13"/>
  <c r="E237" i="13"/>
  <c r="T236" i="13"/>
  <c r="N236" i="13"/>
  <c r="K236" i="13"/>
  <c r="H236" i="13"/>
  <c r="E236" i="13"/>
  <c r="T235" i="13"/>
  <c r="N235" i="13"/>
  <c r="K235" i="13"/>
  <c r="H235" i="13"/>
  <c r="E235" i="13"/>
  <c r="T234" i="13"/>
  <c r="N234" i="13"/>
  <c r="K234" i="13"/>
  <c r="H234" i="13"/>
  <c r="E234" i="13"/>
  <c r="T233" i="13"/>
  <c r="N233" i="13"/>
  <c r="K233" i="13"/>
  <c r="H233" i="13"/>
  <c r="E233" i="13"/>
  <c r="T232" i="13"/>
  <c r="N232" i="13"/>
  <c r="K232" i="13"/>
  <c r="H232" i="13"/>
  <c r="E232" i="13"/>
  <c r="T231" i="13"/>
  <c r="N231" i="13"/>
  <c r="K231" i="13"/>
  <c r="H231" i="13"/>
  <c r="E231" i="13"/>
  <c r="T230" i="13"/>
  <c r="N230" i="13"/>
  <c r="K230" i="13"/>
  <c r="H230" i="13"/>
  <c r="E230" i="13"/>
  <c r="T229" i="13"/>
  <c r="N229" i="13"/>
  <c r="K229" i="13"/>
  <c r="H229" i="13"/>
  <c r="E229" i="13"/>
  <c r="T228" i="13"/>
  <c r="N228" i="13"/>
  <c r="K228" i="13"/>
  <c r="H228" i="13"/>
  <c r="E228" i="13"/>
  <c r="T227" i="13"/>
  <c r="N227" i="13"/>
  <c r="K227" i="13"/>
  <c r="H227" i="13"/>
  <c r="E227" i="13"/>
  <c r="T226" i="13"/>
  <c r="N226" i="13"/>
  <c r="K226" i="13"/>
  <c r="H226" i="13"/>
  <c r="E226" i="13"/>
  <c r="T225" i="13"/>
  <c r="N225" i="13"/>
  <c r="K225" i="13"/>
  <c r="H225" i="13"/>
  <c r="E225" i="13"/>
  <c r="T224" i="13"/>
  <c r="N224" i="13"/>
  <c r="K224" i="13"/>
  <c r="H224" i="13"/>
  <c r="E224" i="13"/>
  <c r="T223" i="13"/>
  <c r="N223" i="13"/>
  <c r="K223" i="13"/>
  <c r="H223" i="13"/>
  <c r="E223" i="13"/>
  <c r="T222" i="13"/>
  <c r="N222" i="13"/>
  <c r="K222" i="13"/>
  <c r="H222" i="13"/>
  <c r="E222" i="13"/>
  <c r="T221" i="13"/>
  <c r="N221" i="13"/>
  <c r="K221" i="13"/>
  <c r="H221" i="13"/>
  <c r="E221" i="13"/>
  <c r="T220" i="13"/>
  <c r="N220" i="13"/>
  <c r="K220" i="13"/>
  <c r="H220" i="13"/>
  <c r="E220" i="13"/>
  <c r="T219" i="13"/>
  <c r="N219" i="13"/>
  <c r="K219" i="13"/>
  <c r="H219" i="13"/>
  <c r="E219" i="13"/>
  <c r="T218" i="13"/>
  <c r="N218" i="13"/>
  <c r="K218" i="13"/>
  <c r="H218" i="13"/>
  <c r="E218" i="13"/>
  <c r="T217" i="13"/>
  <c r="N217" i="13"/>
  <c r="K217" i="13"/>
  <c r="H217" i="13"/>
  <c r="E217" i="13"/>
  <c r="T216" i="13"/>
  <c r="N216" i="13"/>
  <c r="K216" i="13"/>
  <c r="H216" i="13"/>
  <c r="E216" i="13"/>
  <c r="T215" i="13"/>
  <c r="N215" i="13"/>
  <c r="K215" i="13"/>
  <c r="H215" i="13"/>
  <c r="E215" i="13"/>
  <c r="T214" i="13"/>
  <c r="N214" i="13"/>
  <c r="K214" i="13"/>
  <c r="H214" i="13"/>
  <c r="E214" i="13"/>
  <c r="T213" i="13"/>
  <c r="N213" i="13"/>
  <c r="K213" i="13"/>
  <c r="H213" i="13"/>
  <c r="E213" i="13"/>
  <c r="T212" i="13"/>
  <c r="N212" i="13"/>
  <c r="K212" i="13"/>
  <c r="H212" i="13"/>
  <c r="E212" i="13"/>
  <c r="T211" i="13"/>
  <c r="N211" i="13"/>
  <c r="K211" i="13"/>
  <c r="H211" i="13"/>
  <c r="E211" i="13"/>
  <c r="T210" i="13"/>
  <c r="N210" i="13"/>
  <c r="K210" i="13"/>
  <c r="H210" i="13"/>
  <c r="E210" i="13"/>
  <c r="T209" i="13"/>
  <c r="N209" i="13"/>
  <c r="K209" i="13"/>
  <c r="H209" i="13"/>
  <c r="E209" i="13"/>
  <c r="T208" i="13"/>
  <c r="N208" i="13"/>
  <c r="K208" i="13"/>
  <c r="H208" i="13"/>
  <c r="E208" i="13"/>
  <c r="T207" i="13"/>
  <c r="N207" i="13"/>
  <c r="K207" i="13"/>
  <c r="H207" i="13"/>
  <c r="E207" i="13"/>
  <c r="T206" i="13"/>
  <c r="N206" i="13"/>
  <c r="K206" i="13"/>
  <c r="H206" i="13"/>
  <c r="E206" i="13"/>
  <c r="T205" i="13"/>
  <c r="N205" i="13"/>
  <c r="K205" i="13"/>
  <c r="H205" i="13"/>
  <c r="E205" i="13"/>
  <c r="T204" i="13"/>
  <c r="N204" i="13"/>
  <c r="K204" i="13"/>
  <c r="H204" i="13"/>
  <c r="E204" i="13"/>
  <c r="T203" i="13"/>
  <c r="N203" i="13"/>
  <c r="K203" i="13"/>
  <c r="H203" i="13"/>
  <c r="E203" i="13"/>
  <c r="T202" i="13"/>
  <c r="N202" i="13"/>
  <c r="K202" i="13"/>
  <c r="H202" i="13"/>
  <c r="E202" i="13"/>
  <c r="T201" i="13"/>
  <c r="N201" i="13"/>
  <c r="K201" i="13"/>
  <c r="H201" i="13"/>
  <c r="E201" i="13"/>
  <c r="T200" i="13"/>
  <c r="N200" i="13"/>
  <c r="K200" i="13"/>
  <c r="H200" i="13"/>
  <c r="E200" i="13"/>
  <c r="T199" i="13"/>
  <c r="N199" i="13"/>
  <c r="K199" i="13"/>
  <c r="H199" i="13"/>
  <c r="E199" i="13"/>
  <c r="T198" i="13"/>
  <c r="N198" i="13"/>
  <c r="K198" i="13"/>
  <c r="H198" i="13"/>
  <c r="E198" i="13"/>
  <c r="T197" i="13"/>
  <c r="N197" i="13"/>
  <c r="K197" i="13"/>
  <c r="H197" i="13"/>
  <c r="E197" i="13"/>
  <c r="T196" i="13"/>
  <c r="N196" i="13"/>
  <c r="K196" i="13"/>
  <c r="H196" i="13"/>
  <c r="E196" i="13"/>
  <c r="T195" i="13"/>
  <c r="N195" i="13"/>
  <c r="K195" i="13"/>
  <c r="H195" i="13"/>
  <c r="E195" i="13"/>
  <c r="T194" i="13"/>
  <c r="N194" i="13"/>
  <c r="K194" i="13"/>
  <c r="H194" i="13"/>
  <c r="E194" i="13"/>
  <c r="T193" i="13"/>
  <c r="N193" i="13"/>
  <c r="K193" i="13"/>
  <c r="H193" i="13"/>
  <c r="E193" i="13"/>
  <c r="T192" i="13"/>
  <c r="N192" i="13"/>
  <c r="K192" i="13"/>
  <c r="H192" i="13"/>
  <c r="E192" i="13"/>
  <c r="T191" i="13"/>
  <c r="N191" i="13"/>
  <c r="K191" i="13"/>
  <c r="H191" i="13"/>
  <c r="E191" i="13"/>
  <c r="T190" i="13"/>
  <c r="N190" i="13"/>
  <c r="K190" i="13"/>
  <c r="H190" i="13"/>
  <c r="E190" i="13"/>
  <c r="T189" i="13"/>
  <c r="N189" i="13"/>
  <c r="K189" i="13"/>
  <c r="H189" i="13"/>
  <c r="E189" i="13"/>
  <c r="T188" i="13"/>
  <c r="N188" i="13"/>
  <c r="K188" i="13"/>
  <c r="H188" i="13"/>
  <c r="E188" i="13"/>
  <c r="T187" i="13"/>
  <c r="N187" i="13"/>
  <c r="K187" i="13"/>
  <c r="H187" i="13"/>
  <c r="E187" i="13"/>
  <c r="T186" i="13"/>
  <c r="N186" i="13"/>
  <c r="K186" i="13"/>
  <c r="H186" i="13"/>
  <c r="E186" i="13"/>
  <c r="T185" i="13"/>
  <c r="N185" i="13"/>
  <c r="K185" i="13"/>
  <c r="H185" i="13"/>
  <c r="E185" i="13"/>
  <c r="T184" i="13"/>
  <c r="N184" i="13"/>
  <c r="K184" i="13"/>
  <c r="H184" i="13"/>
  <c r="E184" i="13"/>
  <c r="T183" i="13"/>
  <c r="N183" i="13"/>
  <c r="K183" i="13"/>
  <c r="H183" i="13"/>
  <c r="E183" i="13"/>
  <c r="T182" i="13"/>
  <c r="N182" i="13"/>
  <c r="K182" i="13"/>
  <c r="H182" i="13"/>
  <c r="E182" i="13"/>
  <c r="T181" i="13"/>
  <c r="N181" i="13"/>
  <c r="K181" i="13"/>
  <c r="H181" i="13"/>
  <c r="E181" i="13"/>
  <c r="T180" i="13"/>
  <c r="N180" i="13"/>
  <c r="K180" i="13"/>
  <c r="H180" i="13"/>
  <c r="E180" i="13"/>
  <c r="T179" i="13"/>
  <c r="N179" i="13"/>
  <c r="K179" i="13"/>
  <c r="H179" i="13"/>
  <c r="E179" i="13"/>
  <c r="T178" i="13"/>
  <c r="N178" i="13"/>
  <c r="K178" i="13"/>
  <c r="H178" i="13"/>
  <c r="E178" i="13"/>
  <c r="T177" i="13"/>
  <c r="N177" i="13"/>
  <c r="K177" i="13"/>
  <c r="H177" i="13"/>
  <c r="E177" i="13"/>
  <c r="T176" i="13"/>
  <c r="N176" i="13"/>
  <c r="K176" i="13"/>
  <c r="H176" i="13"/>
  <c r="E176" i="13"/>
  <c r="T175" i="13"/>
  <c r="N175" i="13"/>
  <c r="K175" i="13"/>
  <c r="H175" i="13"/>
  <c r="E175" i="13"/>
  <c r="T174" i="13"/>
  <c r="N174" i="13"/>
  <c r="K174" i="13"/>
  <c r="H174" i="13"/>
  <c r="E174" i="13"/>
  <c r="T173" i="13"/>
  <c r="N173" i="13"/>
  <c r="K173" i="13"/>
  <c r="H173" i="13"/>
  <c r="E173" i="13"/>
  <c r="T172" i="13"/>
  <c r="N172" i="13"/>
  <c r="K172" i="13"/>
  <c r="H172" i="13"/>
  <c r="E172" i="13"/>
  <c r="T171" i="13"/>
  <c r="N171" i="13"/>
  <c r="K171" i="13"/>
  <c r="H171" i="13"/>
  <c r="E171" i="13"/>
  <c r="T170" i="13"/>
  <c r="N170" i="13"/>
  <c r="K170" i="13"/>
  <c r="H170" i="13"/>
  <c r="E170" i="13"/>
  <c r="T169" i="13"/>
  <c r="N169" i="13"/>
  <c r="K169" i="13"/>
  <c r="H169" i="13"/>
  <c r="E169" i="13"/>
  <c r="T168" i="13"/>
  <c r="N168" i="13"/>
  <c r="K168" i="13"/>
  <c r="H168" i="13"/>
  <c r="E168" i="13"/>
  <c r="T167" i="13"/>
  <c r="N167" i="13"/>
  <c r="K167" i="13"/>
  <c r="H167" i="13"/>
  <c r="E167" i="13"/>
  <c r="T166" i="13"/>
  <c r="N166" i="13"/>
  <c r="K166" i="13"/>
  <c r="H166" i="13"/>
  <c r="E166" i="13"/>
  <c r="T165" i="13"/>
  <c r="N165" i="13"/>
  <c r="K165" i="13"/>
  <c r="H165" i="13"/>
  <c r="E165" i="13"/>
  <c r="T164" i="13"/>
  <c r="N164" i="13"/>
  <c r="K164" i="13"/>
  <c r="H164" i="13"/>
  <c r="E164" i="13"/>
  <c r="T163" i="13"/>
  <c r="N163" i="13"/>
  <c r="K163" i="13"/>
  <c r="H163" i="13"/>
  <c r="E163" i="13"/>
  <c r="T162" i="13"/>
  <c r="N162" i="13"/>
  <c r="K162" i="13"/>
  <c r="H162" i="13"/>
  <c r="E162" i="13"/>
  <c r="T161" i="13"/>
  <c r="N161" i="13"/>
  <c r="K161" i="13"/>
  <c r="H161" i="13"/>
  <c r="E161" i="13"/>
  <c r="T160" i="13"/>
  <c r="N160" i="13"/>
  <c r="K160" i="13"/>
  <c r="H160" i="13"/>
  <c r="E160" i="13"/>
  <c r="T159" i="13"/>
  <c r="N159" i="13"/>
  <c r="K159" i="13"/>
  <c r="H159" i="13"/>
  <c r="E159" i="13"/>
  <c r="T158" i="13"/>
  <c r="N158" i="13"/>
  <c r="K158" i="13"/>
  <c r="H158" i="13"/>
  <c r="E158" i="13"/>
  <c r="T157" i="13"/>
  <c r="N157" i="13"/>
  <c r="K157" i="13"/>
  <c r="H157" i="13"/>
  <c r="E157" i="13"/>
  <c r="T156" i="13"/>
  <c r="N156" i="13"/>
  <c r="K156" i="13"/>
  <c r="H156" i="13"/>
  <c r="E156" i="13"/>
  <c r="T155" i="13"/>
  <c r="N155" i="13"/>
  <c r="K155" i="13"/>
  <c r="H155" i="13"/>
  <c r="E155" i="13"/>
  <c r="T154" i="13"/>
  <c r="N154" i="13"/>
  <c r="K154" i="13"/>
  <c r="H154" i="13"/>
  <c r="E154" i="13"/>
  <c r="T153" i="13"/>
  <c r="N153" i="13"/>
  <c r="K153" i="13"/>
  <c r="H153" i="13"/>
  <c r="E153" i="13"/>
  <c r="T152" i="13"/>
  <c r="N152" i="13"/>
  <c r="K152" i="13"/>
  <c r="H152" i="13"/>
  <c r="E152" i="13"/>
  <c r="T151" i="13"/>
  <c r="N151" i="13"/>
  <c r="K151" i="13"/>
  <c r="H151" i="13"/>
  <c r="E151" i="13"/>
  <c r="T150" i="13"/>
  <c r="N150" i="13"/>
  <c r="K150" i="13"/>
  <c r="H150" i="13"/>
  <c r="E150" i="13"/>
  <c r="T149" i="13"/>
  <c r="N149" i="13"/>
  <c r="K149" i="13"/>
  <c r="H149" i="13"/>
  <c r="E149" i="13"/>
  <c r="T148" i="13"/>
  <c r="N148" i="13"/>
  <c r="K148" i="13"/>
  <c r="H148" i="13"/>
  <c r="E148" i="13"/>
  <c r="T147" i="13"/>
  <c r="N147" i="13"/>
  <c r="K147" i="13"/>
  <c r="H147" i="13"/>
  <c r="E147" i="13"/>
  <c r="T146" i="13"/>
  <c r="N146" i="13"/>
  <c r="K146" i="13"/>
  <c r="H146" i="13"/>
  <c r="E146" i="13"/>
  <c r="T145" i="13"/>
  <c r="N145" i="13"/>
  <c r="K145" i="13"/>
  <c r="H145" i="13"/>
  <c r="E145" i="13"/>
  <c r="T144" i="13"/>
  <c r="N144" i="13"/>
  <c r="K144" i="13"/>
  <c r="H144" i="13"/>
  <c r="E144" i="13"/>
  <c r="T143" i="13"/>
  <c r="N143" i="13"/>
  <c r="K143" i="13"/>
  <c r="H143" i="13"/>
  <c r="E143" i="13"/>
  <c r="T142" i="13"/>
  <c r="N142" i="13"/>
  <c r="K142" i="13"/>
  <c r="H142" i="13"/>
  <c r="E142" i="13"/>
  <c r="T141" i="13"/>
  <c r="N141" i="13"/>
  <c r="K141" i="13"/>
  <c r="H141" i="13"/>
  <c r="E141" i="13"/>
  <c r="T140" i="13"/>
  <c r="N140" i="13"/>
  <c r="K140" i="13"/>
  <c r="H140" i="13"/>
  <c r="E140" i="13"/>
  <c r="T139" i="13"/>
  <c r="N139" i="13"/>
  <c r="K139" i="13"/>
  <c r="H139" i="13"/>
  <c r="E139" i="13"/>
  <c r="T138" i="13"/>
  <c r="N138" i="13"/>
  <c r="K138" i="13"/>
  <c r="H138" i="13"/>
  <c r="E138" i="13"/>
  <c r="T137" i="13"/>
  <c r="N137" i="13"/>
  <c r="K137" i="13"/>
  <c r="H137" i="13"/>
  <c r="E137" i="13"/>
  <c r="T136" i="13"/>
  <c r="N136" i="13"/>
  <c r="K136" i="13"/>
  <c r="H136" i="13"/>
  <c r="E136" i="13"/>
  <c r="T135" i="13"/>
  <c r="N135" i="13"/>
  <c r="K135" i="13"/>
  <c r="H135" i="13"/>
  <c r="E135" i="13"/>
  <c r="T134" i="13"/>
  <c r="N134" i="13"/>
  <c r="K134" i="13"/>
  <c r="H134" i="13"/>
  <c r="E134" i="13"/>
  <c r="T133" i="13"/>
  <c r="N133" i="13"/>
  <c r="K133" i="13"/>
  <c r="H133" i="13"/>
  <c r="E133" i="13"/>
  <c r="T132" i="13"/>
  <c r="N132" i="13"/>
  <c r="K132" i="13"/>
  <c r="H132" i="13"/>
  <c r="E132" i="13"/>
  <c r="T130" i="13"/>
  <c r="N130" i="13"/>
  <c r="K130" i="13"/>
  <c r="H130" i="13"/>
  <c r="E130" i="13"/>
  <c r="T129" i="13"/>
  <c r="N129" i="13"/>
  <c r="K129" i="13"/>
  <c r="H129" i="13"/>
  <c r="E129" i="13"/>
  <c r="T128" i="13"/>
  <c r="N128" i="13"/>
  <c r="K128" i="13"/>
  <c r="H128" i="13"/>
  <c r="E128" i="13"/>
  <c r="T127" i="13"/>
  <c r="N127" i="13"/>
  <c r="K127" i="13"/>
  <c r="H127" i="13"/>
  <c r="E127" i="13"/>
  <c r="T126" i="13"/>
  <c r="N126" i="13"/>
  <c r="K126" i="13"/>
  <c r="H126" i="13"/>
  <c r="E126" i="13"/>
  <c r="T125" i="13"/>
  <c r="N125" i="13"/>
  <c r="K125" i="13"/>
  <c r="H125" i="13"/>
  <c r="E125" i="13"/>
  <c r="T124" i="13"/>
  <c r="N124" i="13"/>
  <c r="K124" i="13"/>
  <c r="H124" i="13"/>
  <c r="E124" i="13"/>
  <c r="T123" i="13"/>
  <c r="N123" i="13"/>
  <c r="K123" i="13"/>
  <c r="H123" i="13"/>
  <c r="E123" i="13"/>
  <c r="T122" i="13"/>
  <c r="N122" i="13"/>
  <c r="K122" i="13"/>
  <c r="H122" i="13"/>
  <c r="E122" i="13"/>
  <c r="T121" i="13"/>
  <c r="N121" i="13"/>
  <c r="K121" i="13"/>
  <c r="H121" i="13"/>
  <c r="E121" i="13"/>
  <c r="T120" i="13"/>
  <c r="N120" i="13"/>
  <c r="K120" i="13"/>
  <c r="H120" i="13"/>
  <c r="E120" i="13"/>
  <c r="T119" i="13"/>
  <c r="N119" i="13"/>
  <c r="K119" i="13"/>
  <c r="H119" i="13"/>
  <c r="E119" i="13"/>
  <c r="T118" i="13"/>
  <c r="N118" i="13"/>
  <c r="K118" i="13"/>
  <c r="H118" i="13"/>
  <c r="E118" i="13"/>
  <c r="T117" i="13"/>
  <c r="N117" i="13"/>
  <c r="K117" i="13"/>
  <c r="H117" i="13"/>
  <c r="E117" i="13"/>
  <c r="T116" i="13"/>
  <c r="N116" i="13"/>
  <c r="K116" i="13"/>
  <c r="H116" i="13"/>
  <c r="E116" i="13"/>
  <c r="T115" i="13"/>
  <c r="N115" i="13"/>
  <c r="K115" i="13"/>
  <c r="H115" i="13"/>
  <c r="E115" i="13"/>
  <c r="T114" i="13"/>
  <c r="N114" i="13"/>
  <c r="K114" i="13"/>
  <c r="H114" i="13"/>
  <c r="E114" i="13"/>
  <c r="T113" i="13"/>
  <c r="N113" i="13"/>
  <c r="K113" i="13"/>
  <c r="H113" i="13"/>
  <c r="E113" i="13"/>
  <c r="T112" i="13"/>
  <c r="N112" i="13"/>
  <c r="K112" i="13"/>
  <c r="H112" i="13"/>
  <c r="E112" i="13"/>
  <c r="T111" i="13"/>
  <c r="N111" i="13"/>
  <c r="K111" i="13"/>
  <c r="H111" i="13"/>
  <c r="E111" i="13"/>
  <c r="T110" i="13"/>
  <c r="N110" i="13"/>
  <c r="K110" i="13"/>
  <c r="H110" i="13"/>
  <c r="E110" i="13"/>
  <c r="T109" i="13"/>
  <c r="N109" i="13"/>
  <c r="K109" i="13"/>
  <c r="H109" i="13"/>
  <c r="E109" i="13"/>
  <c r="T108" i="13"/>
  <c r="N108" i="13"/>
  <c r="K108" i="13"/>
  <c r="H108" i="13"/>
  <c r="E108" i="13"/>
  <c r="T107" i="13"/>
  <c r="N107" i="13"/>
  <c r="K107" i="13"/>
  <c r="H107" i="13"/>
  <c r="E107" i="13"/>
  <c r="T106" i="13"/>
  <c r="N106" i="13"/>
  <c r="K106" i="13"/>
  <c r="H106" i="13"/>
  <c r="E106" i="13"/>
  <c r="T105" i="13"/>
  <c r="N105" i="13"/>
  <c r="K105" i="13"/>
  <c r="H105" i="13"/>
  <c r="E105" i="13"/>
  <c r="T104" i="13"/>
  <c r="N104" i="13"/>
  <c r="K104" i="13"/>
  <c r="H104" i="13"/>
  <c r="E104" i="13"/>
  <c r="T103" i="13"/>
  <c r="N103" i="13"/>
  <c r="K103" i="13"/>
  <c r="H103" i="13"/>
  <c r="E103" i="13"/>
  <c r="T102" i="13"/>
  <c r="N102" i="13"/>
  <c r="K102" i="13"/>
  <c r="H102" i="13"/>
  <c r="E102" i="13"/>
  <c r="T101" i="13"/>
  <c r="N101" i="13"/>
  <c r="K101" i="13"/>
  <c r="H101" i="13"/>
  <c r="E101" i="13"/>
  <c r="T100" i="13"/>
  <c r="N100" i="13"/>
  <c r="K100" i="13"/>
  <c r="H100" i="13"/>
  <c r="E100" i="13"/>
  <c r="T99" i="13"/>
  <c r="N99" i="13"/>
  <c r="K99" i="13"/>
  <c r="H99" i="13"/>
  <c r="E99" i="13"/>
  <c r="T98" i="13"/>
  <c r="N98" i="13"/>
  <c r="K98" i="13"/>
  <c r="H98" i="13"/>
  <c r="E98" i="13"/>
  <c r="T97" i="13"/>
  <c r="N97" i="13"/>
  <c r="K97" i="13"/>
  <c r="H97" i="13"/>
  <c r="E97" i="13"/>
  <c r="T96" i="13"/>
  <c r="N96" i="13"/>
  <c r="K96" i="13"/>
  <c r="H96" i="13"/>
  <c r="E96" i="13"/>
  <c r="T95" i="13"/>
  <c r="N95" i="13"/>
  <c r="K95" i="13"/>
  <c r="H95" i="13"/>
  <c r="E95" i="13"/>
  <c r="T94" i="13"/>
  <c r="N94" i="13"/>
  <c r="K94" i="13"/>
  <c r="H94" i="13"/>
  <c r="E94" i="13"/>
  <c r="T93" i="13"/>
  <c r="N93" i="13"/>
  <c r="K93" i="13"/>
  <c r="H93" i="13"/>
  <c r="E93" i="13"/>
  <c r="T92" i="13"/>
  <c r="N92" i="13"/>
  <c r="K92" i="13"/>
  <c r="H92" i="13"/>
  <c r="E92" i="13"/>
  <c r="T91" i="13"/>
  <c r="N91" i="13"/>
  <c r="K91" i="13"/>
  <c r="H91" i="13"/>
  <c r="E91" i="13"/>
  <c r="T90" i="13"/>
  <c r="N90" i="13"/>
  <c r="K90" i="13"/>
  <c r="H90" i="13"/>
  <c r="E90" i="13"/>
  <c r="T89" i="13"/>
  <c r="N89" i="13"/>
  <c r="K89" i="13"/>
  <c r="H89" i="13"/>
  <c r="E89" i="13"/>
  <c r="T88" i="13"/>
  <c r="N88" i="13"/>
  <c r="K88" i="13"/>
  <c r="H88" i="13"/>
  <c r="E88" i="13"/>
  <c r="T87" i="13"/>
  <c r="N87" i="13"/>
  <c r="K87" i="13"/>
  <c r="H87" i="13"/>
  <c r="E87" i="13"/>
  <c r="T86" i="13"/>
  <c r="N86" i="13"/>
  <c r="K86" i="13"/>
  <c r="H86" i="13"/>
  <c r="E86" i="13"/>
  <c r="T85" i="13"/>
  <c r="N85" i="13"/>
  <c r="K85" i="13"/>
  <c r="H85" i="13"/>
  <c r="E85" i="13"/>
  <c r="T84" i="13"/>
  <c r="N84" i="13"/>
  <c r="K84" i="13"/>
  <c r="H84" i="13"/>
  <c r="E84" i="13"/>
  <c r="T83" i="13"/>
  <c r="N83" i="13"/>
  <c r="K83" i="13"/>
  <c r="H83" i="13"/>
  <c r="E83" i="13"/>
  <c r="T82" i="13"/>
  <c r="N82" i="13"/>
  <c r="K82" i="13"/>
  <c r="H82" i="13"/>
  <c r="E82" i="13"/>
  <c r="T81" i="13"/>
  <c r="N81" i="13"/>
  <c r="K81" i="13"/>
  <c r="H81" i="13"/>
  <c r="E81" i="13"/>
  <c r="T80" i="13"/>
  <c r="N80" i="13"/>
  <c r="K80" i="13"/>
  <c r="H80" i="13"/>
  <c r="E80" i="13"/>
  <c r="T79" i="13"/>
  <c r="N79" i="13"/>
  <c r="K79" i="13"/>
  <c r="H79" i="13"/>
  <c r="E79" i="13"/>
  <c r="T78" i="13"/>
  <c r="N78" i="13"/>
  <c r="K78" i="13"/>
  <c r="H78" i="13"/>
  <c r="E78" i="13"/>
  <c r="T77" i="13"/>
  <c r="N77" i="13"/>
  <c r="K77" i="13"/>
  <c r="H77" i="13"/>
  <c r="E77" i="13"/>
  <c r="T76" i="13"/>
  <c r="N76" i="13"/>
  <c r="K76" i="13"/>
  <c r="H76" i="13"/>
  <c r="E76" i="13"/>
  <c r="T75" i="13"/>
  <c r="N75" i="13"/>
  <c r="K75" i="13"/>
  <c r="H75" i="13"/>
  <c r="E75" i="13"/>
  <c r="T74" i="13"/>
  <c r="N74" i="13"/>
  <c r="K74" i="13"/>
  <c r="H74" i="13"/>
  <c r="E74" i="13"/>
  <c r="T73" i="13"/>
  <c r="N73" i="13"/>
  <c r="K73" i="13"/>
  <c r="H73" i="13"/>
  <c r="E73" i="13"/>
  <c r="T72" i="13"/>
  <c r="N72" i="13"/>
  <c r="K72" i="13"/>
  <c r="H72" i="13"/>
  <c r="E72" i="13"/>
  <c r="T71" i="13"/>
  <c r="N71" i="13"/>
  <c r="K71" i="13"/>
  <c r="H71" i="13"/>
  <c r="E71" i="13"/>
  <c r="T70" i="13"/>
  <c r="N70" i="13"/>
  <c r="K70" i="13"/>
  <c r="H70" i="13"/>
  <c r="E70" i="13"/>
  <c r="T69" i="13"/>
  <c r="N69" i="13"/>
  <c r="K69" i="13"/>
  <c r="H69" i="13"/>
  <c r="E69" i="13"/>
  <c r="T68" i="13"/>
  <c r="N68" i="13"/>
  <c r="K68" i="13"/>
  <c r="H68" i="13"/>
  <c r="E68" i="13"/>
  <c r="T67" i="13"/>
  <c r="N67" i="13"/>
  <c r="K67" i="13"/>
  <c r="H67" i="13"/>
  <c r="E67" i="13"/>
  <c r="T66" i="13"/>
  <c r="N66" i="13"/>
  <c r="K66" i="13"/>
  <c r="H66" i="13"/>
  <c r="E66" i="13"/>
  <c r="T65" i="13"/>
  <c r="N65" i="13"/>
  <c r="K65" i="13"/>
  <c r="H65" i="13"/>
  <c r="E65" i="13"/>
  <c r="T64" i="13"/>
  <c r="N64" i="13"/>
  <c r="K64" i="13"/>
  <c r="H64" i="13"/>
  <c r="E64" i="13"/>
  <c r="T63" i="13"/>
  <c r="N63" i="13"/>
  <c r="K63" i="13"/>
  <c r="H63" i="13"/>
  <c r="E63" i="13"/>
  <c r="T62" i="13"/>
  <c r="N62" i="13"/>
  <c r="K62" i="13"/>
  <c r="H62" i="13"/>
  <c r="E62" i="13"/>
  <c r="T61" i="13"/>
  <c r="N61" i="13"/>
  <c r="K61" i="13"/>
  <c r="H61" i="13"/>
  <c r="E61" i="13"/>
  <c r="T60" i="13"/>
  <c r="N60" i="13"/>
  <c r="K60" i="13"/>
  <c r="H60" i="13"/>
  <c r="E60" i="13"/>
  <c r="T59" i="13"/>
  <c r="N59" i="13"/>
  <c r="K59" i="13"/>
  <c r="H59" i="13"/>
  <c r="E59" i="13"/>
  <c r="T58" i="13"/>
  <c r="N58" i="13"/>
  <c r="K58" i="13"/>
  <c r="H58" i="13"/>
  <c r="E58" i="13"/>
  <c r="T57" i="13"/>
  <c r="N57" i="13"/>
  <c r="K57" i="13"/>
  <c r="H57" i="13"/>
  <c r="E57" i="13"/>
  <c r="T56" i="13"/>
  <c r="N56" i="13"/>
  <c r="K56" i="13"/>
  <c r="H56" i="13"/>
  <c r="E56" i="13"/>
  <c r="T55" i="13"/>
  <c r="N55" i="13"/>
  <c r="K55" i="13"/>
  <c r="H55" i="13"/>
  <c r="E55" i="13"/>
  <c r="T54" i="13"/>
  <c r="N54" i="13"/>
  <c r="K54" i="13"/>
  <c r="H54" i="13"/>
  <c r="E54" i="13"/>
  <c r="T53" i="13"/>
  <c r="N53" i="13"/>
  <c r="K53" i="13"/>
  <c r="H53" i="13"/>
  <c r="E53" i="13"/>
  <c r="T52" i="13"/>
  <c r="N52" i="13"/>
  <c r="K52" i="13"/>
  <c r="H52" i="13"/>
  <c r="E52" i="13"/>
  <c r="T51" i="13"/>
  <c r="N51" i="13"/>
  <c r="K51" i="13"/>
  <c r="H51" i="13"/>
  <c r="E51" i="13"/>
  <c r="T50" i="13"/>
  <c r="N50" i="13"/>
  <c r="K50" i="13"/>
  <c r="H50" i="13"/>
  <c r="E50" i="13"/>
  <c r="T49" i="13"/>
  <c r="N49" i="13"/>
  <c r="K49" i="13"/>
  <c r="H49" i="13"/>
  <c r="E49" i="13"/>
  <c r="T48" i="13"/>
  <c r="N48" i="13"/>
  <c r="K48" i="13"/>
  <c r="H48" i="13"/>
  <c r="E48" i="13"/>
  <c r="T47" i="13"/>
  <c r="N47" i="13"/>
  <c r="K47" i="13"/>
  <c r="H47" i="13"/>
  <c r="E47" i="13"/>
  <c r="T46" i="13"/>
  <c r="N46" i="13"/>
  <c r="K46" i="13"/>
  <c r="H46" i="13"/>
  <c r="E46" i="13"/>
  <c r="T45" i="13"/>
  <c r="N45" i="13"/>
  <c r="K45" i="13"/>
  <c r="H45" i="13"/>
  <c r="E45" i="13"/>
  <c r="T44" i="13"/>
  <c r="N44" i="13"/>
  <c r="K44" i="13"/>
  <c r="H44" i="13"/>
  <c r="E44" i="13"/>
  <c r="T43" i="13"/>
  <c r="N43" i="13"/>
  <c r="K43" i="13"/>
  <c r="H43" i="13"/>
  <c r="E43" i="13"/>
  <c r="T42" i="13"/>
  <c r="N42" i="13"/>
  <c r="K42" i="13"/>
  <c r="H42" i="13"/>
  <c r="E42" i="13"/>
  <c r="T41" i="13"/>
  <c r="N41" i="13"/>
  <c r="K41" i="13"/>
  <c r="H41" i="13"/>
  <c r="E41" i="13"/>
  <c r="T40" i="13"/>
  <c r="N40" i="13"/>
  <c r="K40" i="13"/>
  <c r="H40" i="13"/>
  <c r="E40" i="13"/>
  <c r="T39" i="13"/>
  <c r="N39" i="13"/>
  <c r="K39" i="13"/>
  <c r="H39" i="13"/>
  <c r="E39" i="13"/>
  <c r="T38" i="13"/>
  <c r="N38" i="13"/>
  <c r="K38" i="13"/>
  <c r="H38" i="13"/>
  <c r="E38" i="13"/>
  <c r="T37" i="13"/>
  <c r="N37" i="13"/>
  <c r="K37" i="13"/>
  <c r="H37" i="13"/>
  <c r="E37" i="13"/>
  <c r="T36" i="13"/>
  <c r="N36" i="13"/>
  <c r="K36" i="13"/>
  <c r="H36" i="13"/>
  <c r="E36" i="13"/>
  <c r="T35" i="13"/>
  <c r="N35" i="13"/>
  <c r="K35" i="13"/>
  <c r="H35" i="13"/>
  <c r="E35" i="13"/>
  <c r="T34" i="13"/>
  <c r="N34" i="13"/>
  <c r="K34" i="13"/>
  <c r="H34" i="13"/>
  <c r="E34" i="13"/>
  <c r="T33" i="13"/>
  <c r="N33" i="13"/>
  <c r="K33" i="13"/>
  <c r="H33" i="13"/>
  <c r="E33" i="13"/>
  <c r="T32" i="13"/>
  <c r="N32" i="13"/>
  <c r="K32" i="13"/>
  <c r="H32" i="13"/>
  <c r="E32" i="13"/>
  <c r="T31" i="13"/>
  <c r="N31" i="13"/>
  <c r="K31" i="13"/>
  <c r="H31" i="13"/>
  <c r="E31" i="13"/>
  <c r="T30" i="13"/>
  <c r="N30" i="13"/>
  <c r="K30" i="13"/>
  <c r="H30" i="13"/>
  <c r="E30" i="13"/>
  <c r="T29" i="13"/>
  <c r="N29" i="13"/>
  <c r="K29" i="13"/>
  <c r="H29" i="13"/>
  <c r="E29" i="13"/>
  <c r="T28" i="13"/>
  <c r="N28" i="13"/>
  <c r="K28" i="13"/>
  <c r="H28" i="13"/>
  <c r="E28" i="13"/>
  <c r="T27" i="13"/>
  <c r="N27" i="13"/>
  <c r="K27" i="13"/>
  <c r="H27" i="13"/>
  <c r="E27" i="13"/>
  <c r="T26" i="13"/>
  <c r="N26" i="13"/>
  <c r="K26" i="13"/>
  <c r="H26" i="13"/>
  <c r="E26" i="13"/>
  <c r="T25" i="13"/>
  <c r="N25" i="13"/>
  <c r="K25" i="13"/>
  <c r="H25" i="13"/>
  <c r="E25" i="13"/>
  <c r="T24" i="13"/>
  <c r="N24" i="13"/>
  <c r="K24" i="13"/>
  <c r="H24" i="13"/>
  <c r="E24" i="13"/>
  <c r="T23" i="13"/>
  <c r="N23" i="13"/>
  <c r="K23" i="13"/>
  <c r="H23" i="13"/>
  <c r="E23" i="13"/>
  <c r="T22" i="13"/>
  <c r="N22" i="13"/>
  <c r="K22" i="13"/>
  <c r="H22" i="13"/>
  <c r="E22" i="13"/>
  <c r="T21" i="13"/>
  <c r="N21" i="13"/>
  <c r="K21" i="13"/>
  <c r="H21" i="13"/>
  <c r="E21" i="13"/>
  <c r="T20" i="13"/>
  <c r="N20" i="13"/>
  <c r="K20" i="13"/>
  <c r="H20" i="13"/>
  <c r="E20" i="13"/>
  <c r="T19" i="13"/>
  <c r="N19" i="13"/>
  <c r="K19" i="13"/>
  <c r="H19" i="13"/>
  <c r="E19" i="13"/>
  <c r="T18" i="13"/>
  <c r="N18" i="13"/>
  <c r="K18" i="13"/>
  <c r="H18" i="13"/>
  <c r="E18" i="13"/>
  <c r="T17" i="13"/>
  <c r="N17" i="13"/>
  <c r="K17" i="13"/>
  <c r="H17" i="13"/>
  <c r="E17" i="13"/>
  <c r="T16" i="13"/>
  <c r="N16" i="13"/>
  <c r="K16" i="13"/>
  <c r="H16" i="13"/>
  <c r="E16" i="13"/>
  <c r="T15" i="13"/>
  <c r="N15" i="13"/>
  <c r="K15" i="13"/>
  <c r="H15" i="13"/>
  <c r="E15" i="13"/>
  <c r="T14" i="13"/>
  <c r="N14" i="13"/>
  <c r="K14" i="13"/>
  <c r="H14" i="13"/>
  <c r="E14" i="13"/>
  <c r="T13" i="13"/>
  <c r="N13" i="13"/>
  <c r="K13" i="13"/>
  <c r="H13" i="13"/>
  <c r="E13" i="13"/>
  <c r="T12" i="13"/>
  <c r="N12" i="13"/>
  <c r="K12" i="13"/>
  <c r="H12" i="13"/>
  <c r="E12" i="13"/>
  <c r="T11" i="13"/>
  <c r="N11" i="13"/>
  <c r="K11" i="13"/>
  <c r="H11" i="13"/>
  <c r="E11" i="13"/>
  <c r="T10" i="13"/>
  <c r="N10" i="13"/>
  <c r="K10" i="13"/>
  <c r="H10" i="13"/>
  <c r="E10" i="13"/>
  <c r="A1" i="13"/>
  <c r="O686" i="13" l="1"/>
  <c r="O690" i="13"/>
  <c r="O694" i="13"/>
  <c r="O698" i="13"/>
  <c r="O685" i="13"/>
  <c r="O689" i="13"/>
  <c r="O693" i="13"/>
  <c r="O697" i="13"/>
  <c r="O683" i="13"/>
  <c r="O687" i="13"/>
  <c r="O691" i="13"/>
  <c r="O695" i="13"/>
  <c r="O684" i="13"/>
  <c r="O688" i="13"/>
  <c r="O692" i="13"/>
  <c r="O696" i="13"/>
  <c r="O667" i="13"/>
  <c r="O632" i="13"/>
  <c r="O647" i="13"/>
  <c r="O663" i="13"/>
  <c r="O678" i="13"/>
  <c r="O35" i="13"/>
  <c r="O297" i="13"/>
  <c r="O175" i="13"/>
  <c r="O341" i="13"/>
  <c r="O342" i="13"/>
  <c r="O349" i="13"/>
  <c r="O242" i="13"/>
  <c r="O366" i="13"/>
  <c r="O382" i="13"/>
  <c r="O390" i="13"/>
  <c r="O559" i="13"/>
  <c r="O151" i="13"/>
  <c r="O410" i="13"/>
  <c r="O62" i="13"/>
  <c r="O135" i="13"/>
  <c r="O143" i="13"/>
  <c r="O159" i="13"/>
  <c r="O167" i="13"/>
  <c r="O189" i="13"/>
  <c r="O193" i="13"/>
  <c r="O197" i="13"/>
  <c r="O201" i="13"/>
  <c r="O205" i="13"/>
  <c r="O209" i="13"/>
  <c r="O213" i="13"/>
  <c r="O233" i="13"/>
  <c r="O337" i="13"/>
  <c r="O137" i="13"/>
  <c r="O139" i="13"/>
  <c r="O145" i="13"/>
  <c r="O289" i="13"/>
  <c r="O326" i="13"/>
  <c r="O355" i="13"/>
  <c r="O132" i="13"/>
  <c r="O140" i="13"/>
  <c r="O226" i="13"/>
  <c r="O230" i="13"/>
  <c r="O250" i="13"/>
  <c r="O281" i="13"/>
  <c r="O329" i="13"/>
  <c r="O358" i="13"/>
  <c r="O371" i="13"/>
  <c r="O379" i="13"/>
  <c r="O411" i="13"/>
  <c r="O415" i="13"/>
  <c r="O551" i="13"/>
  <c r="O606" i="13"/>
  <c r="O666" i="13"/>
  <c r="O669" i="13"/>
  <c r="O671" i="13"/>
  <c r="O305" i="13"/>
  <c r="O313" i="13"/>
  <c r="O336" i="13"/>
  <c r="O384" i="13"/>
  <c r="O393" i="13"/>
  <c r="O405" i="13"/>
  <c r="O408" i="13"/>
  <c r="O420" i="13"/>
  <c r="O424" i="13"/>
  <c r="O605" i="13"/>
  <c r="O318" i="13"/>
  <c r="O363" i="13"/>
  <c r="O392" i="13"/>
  <c r="O404" i="13"/>
  <c r="O419" i="13"/>
  <c r="O423" i="13"/>
  <c r="O483" i="13"/>
  <c r="O487" i="13"/>
  <c r="O553" i="13"/>
  <c r="O608" i="13"/>
  <c r="O619" i="13"/>
  <c r="O495" i="13"/>
  <c r="O547" i="13"/>
  <c r="O623" i="13"/>
  <c r="O653" i="13"/>
  <c r="O655" i="13"/>
  <c r="O584" i="13"/>
  <c r="O133" i="13"/>
  <c r="O141" i="13"/>
  <c r="O227" i="13"/>
  <c r="O231" i="13"/>
  <c r="O136" i="13"/>
  <c r="O144" i="13"/>
  <c r="O285" i="13"/>
  <c r="O293" i="13"/>
  <c r="O301" i="13"/>
  <c r="O309" i="13"/>
  <c r="O15" i="13"/>
  <c r="O50" i="13"/>
  <c r="O51" i="13"/>
  <c r="O67" i="13"/>
  <c r="O70" i="13"/>
  <c r="O147" i="13"/>
  <c r="O243" i="13"/>
  <c r="O572" i="13"/>
  <c r="O11" i="13"/>
  <c r="O23" i="13"/>
  <c r="O134" i="13"/>
  <c r="O165" i="13"/>
  <c r="O428" i="13"/>
  <c r="O432" i="13"/>
  <c r="O448" i="13"/>
  <c r="O456" i="13"/>
  <c r="O460" i="13"/>
  <c r="O75" i="13"/>
  <c r="O78" i="13"/>
  <c r="O85" i="13"/>
  <c r="O90" i="13"/>
  <c r="O93" i="13"/>
  <c r="O98" i="13"/>
  <c r="O101" i="13"/>
  <c r="O106" i="13"/>
  <c r="O109" i="13"/>
  <c r="O114" i="13"/>
  <c r="O117" i="13"/>
  <c r="O119" i="13"/>
  <c r="O121" i="13"/>
  <c r="O123" i="13"/>
  <c r="O125" i="13"/>
  <c r="O127" i="13"/>
  <c r="O129" i="13"/>
  <c r="O161" i="13"/>
  <c r="O180" i="13"/>
  <c r="O184" i="13"/>
  <c r="O187" i="13"/>
  <c r="O188" i="13"/>
  <c r="O192" i="13"/>
  <c r="O196" i="13"/>
  <c r="O200" i="13"/>
  <c r="O204" i="13"/>
  <c r="O208" i="13"/>
  <c r="O212" i="13"/>
  <c r="O241" i="13"/>
  <c r="O244" i="13"/>
  <c r="O249" i="13"/>
  <c r="O323" i="13"/>
  <c r="O345" i="13"/>
  <c r="O346" i="13"/>
  <c r="O362" i="13"/>
  <c r="O373" i="13"/>
  <c r="O374" i="13"/>
  <c r="O377" i="13"/>
  <c r="O385" i="13"/>
  <c r="O395" i="13"/>
  <c r="O426" i="13"/>
  <c r="O543" i="13"/>
  <c r="O27" i="13"/>
  <c r="O43" i="13"/>
  <c r="O55" i="13"/>
  <c r="O58" i="13"/>
  <c r="O59" i="13"/>
  <c r="O66" i="13"/>
  <c r="O71" i="13"/>
  <c r="O163" i="13"/>
  <c r="O325" i="13"/>
  <c r="O397" i="13"/>
  <c r="O401" i="13"/>
  <c r="O436" i="13"/>
  <c r="O440" i="13"/>
  <c r="O444" i="13"/>
  <c r="O452" i="13"/>
  <c r="O13" i="13"/>
  <c r="O17" i="13"/>
  <c r="O21" i="13"/>
  <c r="O25" i="13"/>
  <c r="O29" i="13"/>
  <c r="O33" i="13"/>
  <c r="O37" i="13"/>
  <c r="O41" i="13"/>
  <c r="O45" i="13"/>
  <c r="O49" i="13"/>
  <c r="O53" i="13"/>
  <c r="O57" i="13"/>
  <c r="O61" i="13"/>
  <c r="O65" i="13"/>
  <c r="O69" i="13"/>
  <c r="O73" i="13"/>
  <c r="O81" i="13"/>
  <c r="O88" i="13"/>
  <c r="O96" i="13"/>
  <c r="O104" i="13"/>
  <c r="O112" i="13"/>
  <c r="O155" i="13"/>
  <c r="O157" i="13"/>
  <c r="O171" i="13"/>
  <c r="O173" i="13"/>
  <c r="O176" i="13"/>
  <c r="O183" i="13"/>
  <c r="O191" i="13"/>
  <c r="O195" i="13"/>
  <c r="O199" i="13"/>
  <c r="O203" i="13"/>
  <c r="O207" i="13"/>
  <c r="O211" i="13"/>
  <c r="O217" i="13"/>
  <c r="O221" i="13"/>
  <c r="O234" i="13"/>
  <c r="O235" i="13"/>
  <c r="O239" i="13"/>
  <c r="O247" i="13"/>
  <c r="O284" i="13"/>
  <c r="O288" i="13"/>
  <c r="O292" i="13"/>
  <c r="O296" i="13"/>
  <c r="O300" i="13"/>
  <c r="O304" i="13"/>
  <c r="O308" i="13"/>
  <c r="O312" i="13"/>
  <c r="O316" i="13"/>
  <c r="O321" i="13"/>
  <c r="O324" i="13"/>
  <c r="O367" i="13"/>
  <c r="O381" i="13"/>
  <c r="O386" i="13"/>
  <c r="O388" i="13"/>
  <c r="O396" i="13"/>
  <c r="O400" i="13"/>
  <c r="O412" i="13"/>
  <c r="O416" i="13"/>
  <c r="O418" i="13"/>
  <c r="O427" i="13"/>
  <c r="O431" i="13"/>
  <c r="O434" i="13"/>
  <c r="O438" i="13"/>
  <c r="O442" i="13"/>
  <c r="O446" i="13"/>
  <c r="O450" i="13"/>
  <c r="O454" i="13"/>
  <c r="O458" i="13"/>
  <c r="O580" i="13"/>
  <c r="O19" i="13"/>
  <c r="O31" i="13"/>
  <c r="O39" i="13"/>
  <c r="O46" i="13"/>
  <c r="O47" i="13"/>
  <c r="O54" i="13"/>
  <c r="O63" i="13"/>
  <c r="O138" i="13"/>
  <c r="O142" i="13"/>
  <c r="O149" i="13"/>
  <c r="O251" i="13"/>
  <c r="O317" i="13"/>
  <c r="O359" i="13"/>
  <c r="O389" i="13"/>
  <c r="O403" i="13"/>
  <c r="O79" i="13"/>
  <c r="O86" i="13"/>
  <c r="O94" i="13"/>
  <c r="O102" i="13"/>
  <c r="O110" i="13"/>
  <c r="O118" i="13"/>
  <c r="O120" i="13"/>
  <c r="O122" i="13"/>
  <c r="O124" i="13"/>
  <c r="O126" i="13"/>
  <c r="O128" i="13"/>
  <c r="O130" i="13"/>
  <c r="O153" i="13"/>
  <c r="O169" i="13"/>
  <c r="O179" i="13"/>
  <c r="O185" i="13"/>
  <c r="O186" i="13"/>
  <c r="O190" i="13"/>
  <c r="O194" i="13"/>
  <c r="O198" i="13"/>
  <c r="O202" i="13"/>
  <c r="O206" i="13"/>
  <c r="O210" i="13"/>
  <c r="O214" i="13"/>
  <c r="O236" i="13"/>
  <c r="O237" i="13"/>
  <c r="O240" i="13"/>
  <c r="O245" i="13"/>
  <c r="O248" i="13"/>
  <c r="O282" i="13"/>
  <c r="O332" i="13"/>
  <c r="O333" i="13"/>
  <c r="O352" i="13"/>
  <c r="O354" i="13"/>
  <c r="O489" i="13"/>
  <c r="O491" i="13"/>
  <c r="O493" i="13"/>
  <c r="O563" i="13"/>
  <c r="O555" i="13"/>
  <c r="O557" i="13"/>
  <c r="O574" i="13"/>
  <c r="O582" i="13"/>
  <c r="O586" i="13"/>
  <c r="O588" i="13"/>
  <c r="O590" i="13"/>
  <c r="O610" i="13"/>
  <c r="O617" i="13"/>
  <c r="O649" i="13"/>
  <c r="O658" i="13"/>
  <c r="O331" i="13"/>
  <c r="O335" i="13"/>
  <c r="O372" i="13"/>
  <c r="O376" i="13"/>
  <c r="O471" i="13"/>
  <c r="O473" i="13"/>
  <c r="O475" i="13"/>
  <c r="O477" i="13"/>
  <c r="O479" i="13"/>
  <c r="O481" i="13"/>
  <c r="O497" i="13"/>
  <c r="O499" i="13"/>
  <c r="O501" i="13"/>
  <c r="O503" i="13"/>
  <c r="O505" i="13"/>
  <c r="O507" i="13"/>
  <c r="O509" i="13"/>
  <c r="O511" i="13"/>
  <c r="O537" i="13"/>
  <c r="O576" i="13"/>
  <c r="O621" i="13"/>
  <c r="O661" i="13"/>
  <c r="O343" i="13"/>
  <c r="O347" i="13"/>
  <c r="O380" i="13"/>
  <c r="O485" i="13"/>
  <c r="O535" i="13"/>
  <c r="O539" i="13"/>
  <c r="O541" i="13"/>
  <c r="O570" i="13"/>
  <c r="O578" i="13"/>
  <c r="O595" i="13"/>
  <c r="O612" i="13"/>
  <c r="O633" i="13"/>
  <c r="O665" i="13"/>
  <c r="O681" i="13"/>
  <c r="O545" i="13"/>
  <c r="O561" i="13"/>
  <c r="O592" i="13"/>
  <c r="O609" i="13"/>
  <c r="O627" i="13"/>
  <c r="O629" i="13"/>
  <c r="O657" i="13"/>
  <c r="O659" i="13"/>
  <c r="O672" i="13"/>
  <c r="O513" i="13"/>
  <c r="O515" i="13"/>
  <c r="O517" i="13"/>
  <c r="O519" i="13"/>
  <c r="O521" i="13"/>
  <c r="O523" i="13"/>
  <c r="O525" i="13"/>
  <c r="O527" i="13"/>
  <c r="O529" i="13"/>
  <c r="O531" i="13"/>
  <c r="O533" i="13"/>
  <c r="O549" i="13"/>
  <c r="O565" i="13"/>
  <c r="O594" i="13"/>
  <c r="O615" i="13"/>
  <c r="O624" i="13"/>
  <c r="O641" i="13"/>
  <c r="O643" i="13"/>
  <c r="O645" i="13"/>
  <c r="O660" i="13"/>
  <c r="O673" i="13"/>
  <c r="O662" i="13"/>
  <c r="O664" i="13"/>
  <c r="O677" i="13"/>
  <c r="O631" i="13"/>
  <c r="O635" i="13"/>
  <c r="O637" i="13"/>
  <c r="O603" i="13"/>
  <c r="O639" i="13"/>
  <c r="O651" i="13"/>
  <c r="O680" i="13"/>
  <c r="O10" i="13"/>
  <c r="O14" i="13"/>
  <c r="O18" i="13"/>
  <c r="O22" i="13"/>
  <c r="O26" i="13"/>
  <c r="O30" i="13"/>
  <c r="O34" i="13"/>
  <c r="O38" i="13"/>
  <c r="O42" i="13"/>
  <c r="O48" i="13"/>
  <c r="O52" i="13"/>
  <c r="O56" i="13"/>
  <c r="O60" i="13"/>
  <c r="O64" i="13"/>
  <c r="O68" i="13"/>
  <c r="O72" i="13"/>
  <c r="O80" i="13"/>
  <c r="O87" i="13"/>
  <c r="O95" i="13"/>
  <c r="O103" i="13"/>
  <c r="O111" i="13"/>
  <c r="O12" i="13"/>
  <c r="O16" i="13"/>
  <c r="O20" i="13"/>
  <c r="O24" i="13"/>
  <c r="O28" i="13"/>
  <c r="O32" i="13"/>
  <c r="O36" i="13"/>
  <c r="O40" i="13"/>
  <c r="O44" i="13"/>
  <c r="O74" i="13"/>
  <c r="O76" i="13"/>
  <c r="O82" i="13"/>
  <c r="O83" i="13"/>
  <c r="O89" i="13"/>
  <c r="O91" i="13"/>
  <c r="O97" i="13"/>
  <c r="O99" i="13"/>
  <c r="O105" i="13"/>
  <c r="O107" i="13"/>
  <c r="O113" i="13"/>
  <c r="O115" i="13"/>
  <c r="O77" i="13"/>
  <c r="O84" i="13"/>
  <c r="O92" i="13"/>
  <c r="O100" i="13"/>
  <c r="O108" i="13"/>
  <c r="O116" i="13"/>
  <c r="O150" i="13"/>
  <c r="O158" i="13"/>
  <c r="O166" i="13"/>
  <c r="O174" i="13"/>
  <c r="O178" i="13"/>
  <c r="O182" i="13"/>
  <c r="O148" i="13"/>
  <c r="O156" i="13"/>
  <c r="O164" i="13"/>
  <c r="O172" i="13"/>
  <c r="O146" i="13"/>
  <c r="O154" i="13"/>
  <c r="O162" i="13"/>
  <c r="O170" i="13"/>
  <c r="O177" i="13"/>
  <c r="O181" i="13"/>
  <c r="O152" i="13"/>
  <c r="O160" i="13"/>
  <c r="O168" i="13"/>
  <c r="O215" i="13"/>
  <c r="O219" i="13"/>
  <c r="O224" i="13"/>
  <c r="O228" i="13"/>
  <c r="O232" i="13"/>
  <c r="O238" i="13"/>
  <c r="O246" i="13"/>
  <c r="O216" i="13"/>
  <c r="O220" i="13"/>
  <c r="O223" i="13"/>
  <c r="O218" i="13"/>
  <c r="O222" i="13"/>
  <c r="O225" i="13"/>
  <c r="O229" i="13"/>
  <c r="O260" i="13"/>
  <c r="O278" i="13"/>
  <c r="O287" i="13"/>
  <c r="O291" i="13"/>
  <c r="O295" i="13"/>
  <c r="O299" i="13"/>
  <c r="O303" i="13"/>
  <c r="O307" i="13"/>
  <c r="O311" i="13"/>
  <c r="O315" i="13"/>
  <c r="O320" i="13"/>
  <c r="O322" i="13"/>
  <c r="O328" i="13"/>
  <c r="O252" i="13"/>
  <c r="O253" i="13"/>
  <c r="O254" i="13"/>
  <c r="O255" i="13"/>
  <c r="O256" i="13"/>
  <c r="O257" i="13"/>
  <c r="O258" i="13"/>
  <c r="O259" i="13"/>
  <c r="O263" i="13"/>
  <c r="O264" i="13"/>
  <c r="O265" i="13"/>
  <c r="O266" i="13"/>
  <c r="O267" i="13"/>
  <c r="O268" i="13"/>
  <c r="O269" i="13"/>
  <c r="O270" i="13"/>
  <c r="O271" i="13"/>
  <c r="O272" i="13"/>
  <c r="O273" i="13"/>
  <c r="O274" i="13"/>
  <c r="O275" i="13"/>
  <c r="O276" i="13"/>
  <c r="O277" i="13"/>
  <c r="O279" i="13"/>
  <c r="O330" i="13"/>
  <c r="O334" i="13"/>
  <c r="O338" i="13"/>
  <c r="O350" i="13"/>
  <c r="O261" i="13"/>
  <c r="O262" i="13"/>
  <c r="O280" i="13"/>
  <c r="O283" i="13"/>
  <c r="O286" i="13"/>
  <c r="O290" i="13"/>
  <c r="O294" i="13"/>
  <c r="O298" i="13"/>
  <c r="O302" i="13"/>
  <c r="O306" i="13"/>
  <c r="O310" i="13"/>
  <c r="O314" i="13"/>
  <c r="O319" i="13"/>
  <c r="O327" i="13"/>
  <c r="O344" i="13"/>
  <c r="O353" i="13"/>
  <c r="O357" i="13"/>
  <c r="O361" i="13"/>
  <c r="O365" i="13"/>
  <c r="O369" i="13"/>
  <c r="O406" i="13"/>
  <c r="O348" i="13"/>
  <c r="O351" i="13"/>
  <c r="O339" i="13"/>
  <c r="O398" i="13"/>
  <c r="O340" i="13"/>
  <c r="O356" i="13"/>
  <c r="O360" i="13"/>
  <c r="O364" i="13"/>
  <c r="O368" i="13"/>
  <c r="O370" i="13"/>
  <c r="O375" i="13"/>
  <c r="O378" i="13"/>
  <c r="O413" i="13"/>
  <c r="O421" i="13"/>
  <c r="O429" i="13"/>
  <c r="O433" i="13"/>
  <c r="O435" i="13"/>
  <c r="O437" i="13"/>
  <c r="O439" i="13"/>
  <c r="O441" i="13"/>
  <c r="O443" i="13"/>
  <c r="O445" i="13"/>
  <c r="O447" i="13"/>
  <c r="O449" i="13"/>
  <c r="O451" i="13"/>
  <c r="O453" i="13"/>
  <c r="O455" i="13"/>
  <c r="O457" i="13"/>
  <c r="O459" i="13"/>
  <c r="O461" i="13"/>
  <c r="O383" i="13"/>
  <c r="O387" i="13"/>
  <c r="O391" i="13"/>
  <c r="O394" i="13"/>
  <c r="O399" i="13"/>
  <c r="O402" i="13"/>
  <c r="O407" i="13"/>
  <c r="O409" i="13"/>
  <c r="O414" i="13"/>
  <c r="O417" i="13"/>
  <c r="O422" i="13"/>
  <c r="O425" i="13"/>
  <c r="O430" i="13"/>
  <c r="O462" i="13"/>
  <c r="O464" i="13"/>
  <c r="O466" i="13"/>
  <c r="O468" i="13"/>
  <c r="O470" i="13"/>
  <c r="O474" i="13"/>
  <c r="O478" i="13"/>
  <c r="O482" i="13"/>
  <c r="O486" i="13"/>
  <c r="O490" i="13"/>
  <c r="O494" i="13"/>
  <c r="O498" i="13"/>
  <c r="O502" i="13"/>
  <c r="O506" i="13"/>
  <c r="O510" i="13"/>
  <c r="O514" i="13"/>
  <c r="O518" i="13"/>
  <c r="O522" i="13"/>
  <c r="O526" i="13"/>
  <c r="O530" i="13"/>
  <c r="O534" i="13"/>
  <c r="O538" i="13"/>
  <c r="O542" i="13"/>
  <c r="O546" i="13"/>
  <c r="O550" i="13"/>
  <c r="O554" i="13"/>
  <c r="O558" i="13"/>
  <c r="O562" i="13"/>
  <c r="O566" i="13"/>
  <c r="O568" i="13"/>
  <c r="O463" i="13"/>
  <c r="O465" i="13"/>
  <c r="O467" i="13"/>
  <c r="O469" i="13"/>
  <c r="O472" i="13"/>
  <c r="O476" i="13"/>
  <c r="O480" i="13"/>
  <c r="O484" i="13"/>
  <c r="O488" i="13"/>
  <c r="O492" i="13"/>
  <c r="O496" i="13"/>
  <c r="O500" i="13"/>
  <c r="O504" i="13"/>
  <c r="O508" i="13"/>
  <c r="O512" i="13"/>
  <c r="O516" i="13"/>
  <c r="O520" i="13"/>
  <c r="O524" i="13"/>
  <c r="O528" i="13"/>
  <c r="O532" i="13"/>
  <c r="O536" i="13"/>
  <c r="O540" i="13"/>
  <c r="O544" i="13"/>
  <c r="O548" i="13"/>
  <c r="O552" i="13"/>
  <c r="O556" i="13"/>
  <c r="O560" i="13"/>
  <c r="O564" i="13"/>
  <c r="O567" i="13"/>
  <c r="O569" i="13"/>
  <c r="O571" i="13"/>
  <c r="O573" i="13"/>
  <c r="O575" i="13"/>
  <c r="O577" i="13"/>
  <c r="O579" i="13"/>
  <c r="O581" i="13"/>
  <c r="O583" i="13"/>
  <c r="O585" i="13"/>
  <c r="O587" i="13"/>
  <c r="O589" i="13"/>
  <c r="O591" i="13"/>
  <c r="O593" i="13"/>
  <c r="O597" i="13"/>
  <c r="O599" i="13"/>
  <c r="O601" i="13"/>
  <c r="O613" i="13"/>
  <c r="O625" i="13"/>
  <c r="O614" i="13"/>
  <c r="O616" i="13"/>
  <c r="O618" i="13"/>
  <c r="O626" i="13"/>
  <c r="O634" i="13"/>
  <c r="O642" i="13"/>
  <c r="O646" i="13"/>
  <c r="O652" i="13"/>
  <c r="O596" i="13"/>
  <c r="O598" i="13"/>
  <c r="O600" i="13"/>
  <c r="O602" i="13"/>
  <c r="O611" i="13"/>
  <c r="O607" i="13"/>
  <c r="O620" i="13"/>
  <c r="O622" i="13"/>
  <c r="O628" i="13"/>
  <c r="O630" i="13"/>
  <c r="O636" i="13"/>
  <c r="O638" i="13"/>
  <c r="O648" i="13"/>
  <c r="O656" i="13"/>
  <c r="O640" i="13"/>
  <c r="O644" i="13"/>
  <c r="O650" i="13"/>
  <c r="O654" i="13"/>
  <c r="O675" i="13"/>
  <c r="O670" i="13"/>
  <c r="O674" i="13"/>
  <c r="O676" i="13"/>
  <c r="O679" i="13"/>
  <c r="O682" i="13"/>
  <c r="O668" i="13"/>
  <c r="O7" i="13" l="1"/>
  <c r="P397" i="13" s="1"/>
  <c r="P76" i="13" l="1"/>
  <c r="P309" i="13"/>
  <c r="P360" i="13"/>
  <c r="H366" i="23" s="1"/>
  <c r="P698" i="13"/>
  <c r="P171" i="13"/>
  <c r="P598" i="13"/>
  <c r="P160" i="13"/>
  <c r="S160" i="13" s="1"/>
  <c r="P288" i="13"/>
  <c r="H291" i="23" s="1"/>
  <c r="P650" i="13"/>
  <c r="P570" i="13"/>
  <c r="P283" i="13"/>
  <c r="P58" i="13"/>
  <c r="P419" i="13"/>
  <c r="P341" i="13"/>
  <c r="P437" i="13"/>
  <c r="S437" i="13" s="1"/>
  <c r="P241" i="13"/>
  <c r="P219" i="13"/>
  <c r="P218" i="13"/>
  <c r="P227" i="13"/>
  <c r="H231" i="23" s="1"/>
  <c r="P141" i="13"/>
  <c r="P423" i="13"/>
  <c r="P287" i="13"/>
  <c r="P533" i="13"/>
  <c r="H539" i="23" s="1"/>
  <c r="P124" i="13"/>
  <c r="H128" i="23" s="1"/>
  <c r="P277" i="13"/>
  <c r="P292" i="13"/>
  <c r="P224" i="13"/>
  <c r="H228" i="23" s="1"/>
  <c r="P636" i="13"/>
  <c r="P499" i="13"/>
  <c r="P37" i="13"/>
  <c r="P194" i="13"/>
  <c r="H198" i="23" s="1"/>
  <c r="P505" i="13"/>
  <c r="P222" i="13"/>
  <c r="P575" i="13"/>
  <c r="P535" i="13"/>
  <c r="H331" i="23" s="1"/>
  <c r="P230" i="13"/>
  <c r="P409" i="13"/>
  <c r="P405" i="13"/>
  <c r="P345" i="13"/>
  <c r="H348" i="23" s="1"/>
  <c r="P19" i="13"/>
  <c r="P273" i="13"/>
  <c r="P79" i="13"/>
  <c r="P457" i="13"/>
  <c r="P597" i="13"/>
  <c r="P130" i="13"/>
  <c r="P85" i="13"/>
  <c r="P304" i="13"/>
  <c r="P338" i="13"/>
  <c r="P63" i="13"/>
  <c r="P522" i="13"/>
  <c r="P532" i="13"/>
  <c r="P30" i="13"/>
  <c r="S30" i="13" s="1"/>
  <c r="P152" i="13"/>
  <c r="P334" i="13"/>
  <c r="P310" i="13"/>
  <c r="H313" i="23" s="1"/>
  <c r="P71" i="13"/>
  <c r="P645" i="13"/>
  <c r="P170" i="13"/>
  <c r="P659" i="13"/>
  <c r="H665" i="23" s="1"/>
  <c r="P148" i="13"/>
  <c r="H151" i="23" s="1"/>
  <c r="P427" i="13"/>
  <c r="P301" i="13"/>
  <c r="P86" i="13"/>
  <c r="H89" i="23" s="1"/>
  <c r="P105" i="13"/>
  <c r="H108" i="23" s="1"/>
  <c r="P632" i="13"/>
  <c r="P428" i="13"/>
  <c r="P305" i="13"/>
  <c r="P261" i="13"/>
  <c r="P644" i="13"/>
  <c r="P550" i="13"/>
  <c r="P649" i="13"/>
  <c r="H655" i="23" s="1"/>
  <c r="P462" i="13"/>
  <c r="P648" i="13"/>
  <c r="P319" i="13"/>
  <c r="P98" i="13"/>
  <c r="H101" i="23" s="1"/>
  <c r="P185" i="13"/>
  <c r="H189" i="23" s="1"/>
  <c r="P196" i="13"/>
  <c r="P92" i="13"/>
  <c r="P579" i="13"/>
  <c r="S579" i="13" s="1"/>
  <c r="P469" i="13"/>
  <c r="P563" i="13"/>
  <c r="P175" i="13"/>
  <c r="P320" i="13"/>
  <c r="P93" i="13"/>
  <c r="P89" i="13"/>
  <c r="P340" i="13"/>
  <c r="P695" i="13"/>
  <c r="H701" i="23" s="1"/>
  <c r="P367" i="13"/>
  <c r="P611" i="13"/>
  <c r="P377" i="13"/>
  <c r="P676" i="13"/>
  <c r="S676" i="13" s="1"/>
  <c r="P564" i="13"/>
  <c r="P190" i="13"/>
  <c r="P479" i="13"/>
  <c r="P298" i="13"/>
  <c r="H301" i="23" s="1"/>
  <c r="P623" i="13"/>
  <c r="P389" i="13"/>
  <c r="P195" i="13"/>
  <c r="P687" i="13"/>
  <c r="P278" i="13"/>
  <c r="P495" i="13"/>
  <c r="P211" i="13"/>
  <c r="P390" i="13"/>
  <c r="H395" i="23" s="1"/>
  <c r="P593" i="13"/>
  <c r="P641" i="13"/>
  <c r="P429" i="13"/>
  <c r="P150" i="13"/>
  <c r="H153" i="23" s="1"/>
  <c r="P662" i="13"/>
  <c r="P450" i="13"/>
  <c r="P596" i="13"/>
  <c r="P475" i="13"/>
  <c r="P498" i="13"/>
  <c r="P386" i="13"/>
  <c r="P297" i="13"/>
  <c r="P10" i="13"/>
  <c r="P307" i="13"/>
  <c r="P294" i="13"/>
  <c r="P682" i="13"/>
  <c r="P512" i="13"/>
  <c r="H519" i="23" s="1"/>
  <c r="P508" i="13"/>
  <c r="P372" i="13"/>
  <c r="P565" i="13"/>
  <c r="P511" i="13"/>
  <c r="P610" i="13"/>
  <c r="P155" i="13"/>
  <c r="P272" i="13"/>
  <c r="P282" i="13"/>
  <c r="H287" i="23" s="1"/>
  <c r="P379" i="13"/>
  <c r="P510" i="13"/>
  <c r="P228" i="13"/>
  <c r="P421" i="13"/>
  <c r="S421" i="13" s="1"/>
  <c r="P464" i="13"/>
  <c r="P173" i="13"/>
  <c r="P543" i="13"/>
  <c r="P303" i="13"/>
  <c r="S303" i="13" s="1"/>
  <c r="P485" i="13"/>
  <c r="P177" i="13"/>
  <c r="P355" i="13"/>
  <c r="P416" i="13"/>
  <c r="H422" i="23" s="1"/>
  <c r="P66" i="13"/>
  <c r="H67" i="23" s="1"/>
  <c r="P482" i="13"/>
  <c r="P467" i="13"/>
  <c r="P404" i="13"/>
  <c r="H409" i="23" s="1"/>
  <c r="P138" i="13"/>
  <c r="P253" i="13"/>
  <c r="P696" i="13"/>
  <c r="P385" i="13"/>
  <c r="H390" i="23" s="1"/>
  <c r="P382" i="13"/>
  <c r="P480" i="13"/>
  <c r="P566" i="13"/>
  <c r="P87" i="13"/>
  <c r="P545" i="13"/>
  <c r="P62" i="13"/>
  <c r="P300" i="13"/>
  <c r="P612" i="13"/>
  <c r="P123" i="13"/>
  <c r="P236" i="13"/>
  <c r="P538" i="13"/>
  <c r="P80" i="13"/>
  <c r="S80" i="13" s="1"/>
  <c r="P448" i="13"/>
  <c r="P205" i="13"/>
  <c r="P576" i="13"/>
  <c r="P136" i="13"/>
  <c r="H139" i="23" s="1"/>
  <c r="P162" i="13"/>
  <c r="P433" i="13"/>
  <c r="P189" i="13"/>
  <c r="P207" i="13"/>
  <c r="H211" i="23" s="1"/>
  <c r="P256" i="13"/>
  <c r="P471" i="13"/>
  <c r="P186" i="13"/>
  <c r="P225" i="13"/>
  <c r="H229" i="23" s="1"/>
  <c r="P176" i="13"/>
  <c r="P290" i="13"/>
  <c r="P496" i="13"/>
  <c r="P486" i="13"/>
  <c r="S486" i="13" s="1"/>
  <c r="P577" i="13"/>
  <c r="P394" i="13"/>
  <c r="P108" i="13"/>
  <c r="P188" i="13"/>
  <c r="H192" i="23" s="1"/>
  <c r="P221" i="13"/>
  <c r="P381" i="13"/>
  <c r="P408" i="13"/>
  <c r="P642" i="13"/>
  <c r="P531" i="13"/>
  <c r="P110" i="13"/>
  <c r="P67" i="13"/>
  <c r="P652" i="13"/>
  <c r="P625" i="13"/>
  <c r="P84" i="13"/>
  <c r="P387" i="13"/>
  <c r="P615" i="13"/>
  <c r="P685" i="13"/>
  <c r="H691" i="23" s="1"/>
  <c r="P12" i="13"/>
  <c r="P237" i="13"/>
  <c r="P668" i="13"/>
  <c r="S668" i="13" s="1"/>
  <c r="P245" i="13"/>
  <c r="P54" i="13"/>
  <c r="P400" i="13"/>
  <c r="P583" i="13"/>
  <c r="H588" i="23" s="1"/>
  <c r="P328" i="13"/>
  <c r="P35" i="13"/>
  <c r="P629" i="13"/>
  <c r="P232" i="13"/>
  <c r="P497" i="13"/>
  <c r="P243" i="13"/>
  <c r="P132" i="13"/>
  <c r="P259" i="13"/>
  <c r="P91" i="13"/>
  <c r="P494" i="13"/>
  <c r="P366" i="13"/>
  <c r="P582" i="13"/>
  <c r="P250" i="13"/>
  <c r="P481" i="13"/>
  <c r="P586" i="13"/>
  <c r="P15" i="13"/>
  <c r="P600" i="13"/>
  <c r="H605" i="23" s="1"/>
  <c r="P252" i="13"/>
  <c r="P41" i="13"/>
  <c r="P97" i="13"/>
  <c r="S97" i="13" s="1"/>
  <c r="P45" i="13"/>
  <c r="H46" i="23" s="1"/>
  <c r="P137" i="13"/>
  <c r="P554" i="13"/>
  <c r="P314" i="13"/>
  <c r="P167" i="13"/>
  <c r="H171" i="23" s="1"/>
  <c r="P350" i="13"/>
  <c r="P654" i="13"/>
  <c r="P231" i="13"/>
  <c r="H236" i="23" s="1"/>
  <c r="P78" i="13"/>
  <c r="P637" i="13"/>
  <c r="P174" i="13"/>
  <c r="P348" i="13"/>
  <c r="P602" i="13"/>
  <c r="P403" i="13"/>
  <c r="P574" i="13"/>
  <c r="P56" i="13"/>
  <c r="S56" i="13" s="1"/>
  <c r="P106" i="13"/>
  <c r="P558" i="13"/>
  <c r="P60" i="13"/>
  <c r="P686" i="13"/>
  <c r="P181" i="13"/>
  <c r="P166" i="13"/>
  <c r="P313" i="13"/>
  <c r="P209" i="13"/>
  <c r="S209" i="13" s="1"/>
  <c r="P571" i="13"/>
  <c r="P552" i="13"/>
  <c r="P347" i="13"/>
  <c r="P133" i="13"/>
  <c r="S133" i="13" s="1"/>
  <c r="P608" i="13"/>
  <c r="P81" i="13"/>
  <c r="P460" i="13"/>
  <c r="P399" i="13"/>
  <c r="S399" i="13" s="1"/>
  <c r="P260" i="13"/>
  <c r="P270" i="13"/>
  <c r="P101" i="13"/>
  <c r="P517" i="13"/>
  <c r="S517" i="13" s="1"/>
  <c r="P112" i="13"/>
  <c r="P631" i="13"/>
  <c r="P128" i="13"/>
  <c r="P521" i="13"/>
  <c r="S521" i="13" s="1"/>
  <c r="P49" i="13"/>
  <c r="H49" i="23" s="1"/>
  <c r="P331" i="13"/>
  <c r="P146" i="13"/>
  <c r="P64" i="13"/>
  <c r="P339" i="13"/>
  <c r="P524" i="13"/>
  <c r="P51" i="13"/>
  <c r="P555" i="13"/>
  <c r="P43" i="13"/>
  <c r="P547" i="13"/>
  <c r="P440" i="13"/>
  <c r="P83" i="13"/>
  <c r="S83" i="13" s="1"/>
  <c r="P504" i="13"/>
  <c r="P324" i="13"/>
  <c r="P274" i="13"/>
  <c r="P216" i="13"/>
  <c r="S216" i="13" s="1"/>
  <c r="P53" i="13"/>
  <c r="P147" i="13"/>
  <c r="P149" i="13"/>
  <c r="P643" i="13"/>
  <c r="P680" i="13"/>
  <c r="P560" i="13"/>
  <c r="P329" i="13"/>
  <c r="P418" i="13"/>
  <c r="P616" i="13"/>
  <c r="P135" i="13"/>
  <c r="P412" i="13"/>
  <c r="P665" i="13"/>
  <c r="H670" i="23" s="1"/>
  <c r="P258" i="13"/>
  <c r="H263" i="23" s="1"/>
  <c r="P330" i="13"/>
  <c r="P265" i="13"/>
  <c r="P556" i="13"/>
  <c r="S556" i="13" s="1"/>
  <c r="P439" i="13"/>
  <c r="P192" i="13"/>
  <c r="P410" i="13"/>
  <c r="P143" i="13"/>
  <c r="P398" i="13"/>
  <c r="P546" i="13"/>
  <c r="P501" i="13"/>
  <c r="P183" i="13"/>
  <c r="S183" i="13" s="1"/>
  <c r="P588" i="13"/>
  <c r="P424" i="13"/>
  <c r="P102" i="13"/>
  <c r="P592" i="13"/>
  <c r="P266" i="13"/>
  <c r="P638" i="13"/>
  <c r="P589" i="13"/>
  <c r="P220" i="13"/>
  <c r="S220" i="13" s="1"/>
  <c r="P370" i="13"/>
  <c r="P16" i="13"/>
  <c r="P640" i="13"/>
  <c r="P215" i="13"/>
  <c r="P217" i="13"/>
  <c r="P553" i="13"/>
  <c r="P357" i="13"/>
  <c r="P590" i="13"/>
  <c r="H595" i="23" s="1"/>
  <c r="P441" i="13"/>
  <c r="P293" i="13"/>
  <c r="P489" i="13"/>
  <c r="P572" i="13"/>
  <c r="H577" i="23" s="1"/>
  <c r="P539" i="13"/>
  <c r="P414" i="13"/>
  <c r="P530" i="13"/>
  <c r="P172" i="13"/>
  <c r="P591" i="13"/>
  <c r="S591" i="13" s="1"/>
  <c r="P18" i="13"/>
  <c r="P541" i="13"/>
  <c r="P537" i="13"/>
  <c r="P660" i="13"/>
  <c r="P653" i="13"/>
  <c r="P57" i="13"/>
  <c r="P361" i="13"/>
  <c r="P36" i="13"/>
  <c r="P697" i="13"/>
  <c r="P514" i="13"/>
  <c r="P11" i="13"/>
  <c r="P31" i="13"/>
  <c r="H32" i="23" s="1"/>
  <c r="P26" i="13"/>
  <c r="P353" i="13"/>
  <c r="P477" i="13"/>
  <c r="S477" i="13" s="1"/>
  <c r="P240" i="13"/>
  <c r="S240" i="13" s="1"/>
  <c r="P161" i="13"/>
  <c r="P466" i="13"/>
  <c r="P569" i="13"/>
  <c r="P251" i="13"/>
  <c r="P235" i="13"/>
  <c r="P114" i="13"/>
  <c r="P628" i="13"/>
  <c r="S628" i="13" s="1"/>
  <c r="P488" i="13"/>
  <c r="P373" i="13"/>
  <c r="P234" i="13"/>
  <c r="P187" i="13"/>
  <c r="S187" i="13" s="1"/>
  <c r="P359" i="13"/>
  <c r="S359" i="13" s="1"/>
  <c r="P17" i="13"/>
  <c r="P435" i="13"/>
  <c r="P34" i="13"/>
  <c r="P502" i="13"/>
  <c r="S502" i="13" s="1"/>
  <c r="P368" i="13"/>
  <c r="P454" i="13"/>
  <c r="P516" i="13"/>
  <c r="H522" i="23" s="1"/>
  <c r="P417" i="13"/>
  <c r="P614" i="13"/>
  <c r="P39" i="13"/>
  <c r="P362" i="13"/>
  <c r="S362" i="13" s="1"/>
  <c r="P349" i="13"/>
  <c r="S349" i="13" s="1"/>
  <c r="P557" i="13"/>
  <c r="P164" i="13"/>
  <c r="P422" i="13"/>
  <c r="P607" i="13"/>
  <c r="P286" i="13"/>
  <c r="P82" i="13"/>
  <c r="P323" i="13"/>
  <c r="H326" i="23" s="1"/>
  <c r="P446" i="13"/>
  <c r="H453" i="23" s="1"/>
  <c r="P452" i="13"/>
  <c r="P431" i="13"/>
  <c r="P585" i="13"/>
  <c r="P449" i="13"/>
  <c r="P430" i="13"/>
  <c r="P667" i="13"/>
  <c r="P203" i="13"/>
  <c r="P444" i="13"/>
  <c r="P254" i="13"/>
  <c r="P455" i="13"/>
  <c r="P528" i="13"/>
  <c r="P244" i="13"/>
  <c r="P140" i="13"/>
  <c r="P594" i="13"/>
  <c r="P500" i="13"/>
  <c r="P451" i="13"/>
  <c r="P122" i="13"/>
  <c r="P75" i="13"/>
  <c r="P509" i="13"/>
  <c r="P474" i="13"/>
  <c r="H481" i="23" s="1"/>
  <c r="P402" i="13"/>
  <c r="P69" i="13"/>
  <c r="P156" i="13"/>
  <c r="P536" i="13"/>
  <c r="H541" i="23" s="1"/>
  <c r="P247" i="13"/>
  <c r="P248" i="13"/>
  <c r="P24" i="13"/>
  <c r="S24" i="13" s="1"/>
  <c r="P14" i="13"/>
  <c r="P456" i="13"/>
  <c r="P420" i="13"/>
  <c r="P603" i="13"/>
  <c r="P689" i="13"/>
  <c r="P151" i="13"/>
  <c r="P299" i="13"/>
  <c r="P478" i="13"/>
  <c r="H485" i="23" s="1"/>
  <c r="P358" i="13"/>
  <c r="H363" i="23" s="1"/>
  <c r="P199" i="13"/>
  <c r="P201" i="13"/>
  <c r="P534" i="13"/>
  <c r="S534" i="13" s="1"/>
  <c r="P465" i="13"/>
  <c r="P178" i="13"/>
  <c r="S178" i="13" s="1"/>
  <c r="P453" i="13"/>
  <c r="P346" i="13"/>
  <c r="P529" i="13"/>
  <c r="P549" i="13"/>
  <c r="P29" i="13"/>
  <c r="P46" i="13"/>
  <c r="P111" i="13"/>
  <c r="P246" i="13"/>
  <c r="P99" i="13"/>
  <c r="P318" i="13"/>
  <c r="P163" i="13"/>
  <c r="H166" i="23" s="1"/>
  <c r="P513" i="13"/>
  <c r="H74" i="23" s="1"/>
  <c r="P120" i="13"/>
  <c r="P595" i="13"/>
  <c r="H600" i="23" s="1"/>
  <c r="P212" i="13"/>
  <c r="H216" i="23" s="1"/>
  <c r="P578" i="13"/>
  <c r="P296" i="13"/>
  <c r="P90" i="13"/>
  <c r="P322" i="13"/>
  <c r="P182" i="13"/>
  <c r="S182" i="13" s="1"/>
  <c r="P74" i="13"/>
  <c r="P526" i="13"/>
  <c r="P275" i="13"/>
  <c r="P214" i="13"/>
  <c r="H218" i="23" s="1"/>
  <c r="P656" i="13"/>
  <c r="P238" i="13"/>
  <c r="P336" i="13"/>
  <c r="P47" i="13"/>
  <c r="H48" i="23" s="1"/>
  <c r="P371" i="13"/>
  <c r="P88" i="13"/>
  <c r="P473" i="13"/>
  <c r="P61" i="13"/>
  <c r="H62" i="23" s="1"/>
  <c r="P415" i="13"/>
  <c r="P242" i="13"/>
  <c r="P264" i="13"/>
  <c r="P587" i="13"/>
  <c r="P646" i="13"/>
  <c r="P463" i="13"/>
  <c r="P118" i="13"/>
  <c r="P119" i="13"/>
  <c r="S119" i="13" s="1"/>
  <c r="P70" i="13"/>
  <c r="P285" i="13"/>
  <c r="H290" i="23" s="1"/>
  <c r="P691" i="13"/>
  <c r="P384" i="13"/>
  <c r="P306" i="13"/>
  <c r="P369" i="13"/>
  <c r="P690" i="13"/>
  <c r="P447" i="13"/>
  <c r="H454" i="23" s="1"/>
  <c r="P425" i="13"/>
  <c r="P32" i="13"/>
  <c r="P544" i="13"/>
  <c r="S544" i="13" s="1"/>
  <c r="P515" i="13"/>
  <c r="H521" i="23" s="1"/>
  <c r="P527" i="13"/>
  <c r="P165" i="13"/>
  <c r="H169" i="23" s="1"/>
  <c r="P204" i="13"/>
  <c r="S204" i="13" s="1"/>
  <c r="P561" i="13"/>
  <c r="P33" i="13"/>
  <c r="P635" i="13"/>
  <c r="S635" i="13" s="1"/>
  <c r="P332" i="13"/>
  <c r="H335" i="23" s="1"/>
  <c r="P142" i="13"/>
  <c r="H145" i="23" s="1"/>
  <c r="P617" i="13"/>
  <c r="P639" i="13"/>
  <c r="P492" i="13"/>
  <c r="H499" i="23" s="1"/>
  <c r="P493" i="13"/>
  <c r="S493" i="13" s="1"/>
  <c r="P159" i="13"/>
  <c r="P21" i="13"/>
  <c r="P618" i="13"/>
  <c r="P126" i="13"/>
  <c r="S126" i="13" s="1"/>
  <c r="P601" i="13"/>
  <c r="P20" i="13"/>
  <c r="S20" i="13" s="1"/>
  <c r="P94" i="13"/>
  <c r="S94" i="13" s="1"/>
  <c r="P393" i="13"/>
  <c r="S393" i="13" s="1"/>
  <c r="P700" i="13"/>
  <c r="H706" i="23" s="1"/>
  <c r="H351" i="23"/>
  <c r="H375" i="23"/>
  <c r="H643" i="23"/>
  <c r="H105" i="23"/>
  <c r="H312" i="23"/>
  <c r="H200" i="23"/>
  <c r="H270" i="23"/>
  <c r="H616" i="23"/>
  <c r="H152" i="23"/>
  <c r="H425" i="23"/>
  <c r="H304" i="23"/>
  <c r="H248" i="23"/>
  <c r="H52" i="23"/>
  <c r="H371" i="23"/>
  <c r="H303" i="23"/>
  <c r="H636" i="23"/>
  <c r="H429" i="23"/>
  <c r="H275" i="23"/>
  <c r="H420" i="23"/>
  <c r="H163" i="23"/>
  <c r="H399" i="23"/>
  <c r="H430" i="23"/>
  <c r="H386" i="23"/>
  <c r="H179" i="23"/>
  <c r="H158" i="23"/>
  <c r="H155" i="23"/>
  <c r="H277" i="23"/>
  <c r="H113" i="23"/>
  <c r="H337" i="23"/>
  <c r="H603" i="23"/>
  <c r="H333" i="23"/>
  <c r="H392" i="23"/>
  <c r="H548" i="23"/>
  <c r="H575" i="23"/>
  <c r="H415" i="23"/>
  <c r="H150" i="23"/>
  <c r="H279" i="23"/>
  <c r="H433" i="23"/>
  <c r="H194" i="23"/>
  <c r="H223" i="23"/>
  <c r="H530" i="23"/>
  <c r="H149" i="23"/>
  <c r="H63" i="23"/>
  <c r="H88" i="23"/>
  <c r="H489" i="23"/>
  <c r="H199" i="23"/>
  <c r="H241" i="23"/>
  <c r="H442" i="23"/>
  <c r="H373" i="23"/>
  <c r="H467" i="23"/>
  <c r="H140" i="23"/>
  <c r="H350" i="23"/>
  <c r="H536" i="23"/>
  <c r="H559" i="23"/>
  <c r="H528" i="23"/>
  <c r="H19" i="23"/>
  <c r="H457" i="23"/>
  <c r="H601" i="23"/>
  <c r="H520" i="23"/>
  <c r="H61" i="23"/>
  <c r="H252" i="23"/>
  <c r="H599" i="23"/>
  <c r="H102" i="23"/>
  <c r="H240" i="23"/>
  <c r="H77" i="23"/>
  <c r="H302" i="23"/>
  <c r="H431" i="23"/>
  <c r="H407" i="23"/>
  <c r="H71" i="23"/>
  <c r="H203" i="23"/>
  <c r="H566" i="23"/>
  <c r="P131" i="13"/>
  <c r="P490" i="13"/>
  <c r="P581" i="13"/>
  <c r="S581" i="13" s="1"/>
  <c r="P68" i="13"/>
  <c r="S68" i="13" s="1"/>
  <c r="P100" i="13"/>
  <c r="S100" i="13" s="1"/>
  <c r="P459" i="13"/>
  <c r="S459" i="13" s="1"/>
  <c r="P263" i="13"/>
  <c r="S263" i="13" s="1"/>
  <c r="P468" i="13"/>
  <c r="S468" i="13" s="1"/>
  <c r="P295" i="13"/>
  <c r="S295" i="13" s="1"/>
  <c r="P158" i="13"/>
  <c r="P688" i="13"/>
  <c r="S688" i="13" s="1"/>
  <c r="P317" i="13"/>
  <c r="S317" i="13" s="1"/>
  <c r="P663" i="13"/>
  <c r="S663" i="13" s="1"/>
  <c r="P316" i="13"/>
  <c r="S316" i="13" s="1"/>
  <c r="P677" i="13"/>
  <c r="S677" i="13" s="1"/>
  <c r="P289" i="13"/>
  <c r="S289" i="13" s="1"/>
  <c r="P681" i="13"/>
  <c r="S681" i="13" s="1"/>
  <c r="P380" i="13"/>
  <c r="P129" i="13"/>
  <c r="S129" i="13" s="1"/>
  <c r="P344" i="13"/>
  <c r="S344" i="13" s="1"/>
  <c r="P95" i="13"/>
  <c r="S95" i="13" s="1"/>
  <c r="P669" i="13"/>
  <c r="S669" i="13" s="1"/>
  <c r="P624" i="13"/>
  <c r="S624" i="13" s="1"/>
  <c r="P627" i="13"/>
  <c r="S627" i="13" s="1"/>
  <c r="P28" i="13"/>
  <c r="S28" i="13" s="1"/>
  <c r="P613" i="13"/>
  <c r="P376" i="13"/>
  <c r="S376" i="13" s="1"/>
  <c r="P52" i="13"/>
  <c r="S52" i="13" s="1"/>
  <c r="P115" i="13"/>
  <c r="S115" i="13" s="1"/>
  <c r="P599" i="13"/>
  <c r="S599" i="13" s="1"/>
  <c r="P72" i="13"/>
  <c r="S72" i="13" s="1"/>
  <c r="P168" i="13"/>
  <c r="S168" i="13" s="1"/>
  <c r="P206" i="13"/>
  <c r="S206" i="13" s="1"/>
  <c r="P325" i="13"/>
  <c r="P233" i="13"/>
  <c r="S233" i="13" s="1"/>
  <c r="P321" i="13"/>
  <c r="S321" i="13" s="1"/>
  <c r="P38" i="13"/>
  <c r="S38" i="13" s="1"/>
  <c r="P619" i="13"/>
  <c r="P458" i="13"/>
  <c r="S458" i="13" s="1"/>
  <c r="P378" i="13"/>
  <c r="S378" i="13" s="1"/>
  <c r="P257" i="13"/>
  <c r="S257" i="13" s="1"/>
  <c r="P483" i="13"/>
  <c r="P127" i="13"/>
  <c r="S127" i="13" s="1"/>
  <c r="P284" i="13"/>
  <c r="S284" i="13" s="1"/>
  <c r="P503" i="13"/>
  <c r="S503" i="13" s="1"/>
  <c r="P651" i="13"/>
  <c r="P213" i="13"/>
  <c r="S213" i="13" s="1"/>
  <c r="P683" i="13"/>
  <c r="S683" i="13" s="1"/>
  <c r="P573" i="13"/>
  <c r="S573" i="13" s="1"/>
  <c r="P103" i="13"/>
  <c r="P59" i="13"/>
  <c r="S59" i="13" s="1"/>
  <c r="P104" i="13"/>
  <c r="S104" i="13" s="1"/>
  <c r="P117" i="13"/>
  <c r="S117" i="13" s="1"/>
  <c r="P327" i="13"/>
  <c r="S327" i="13" s="1"/>
  <c r="P621" i="13"/>
  <c r="S621" i="13" s="1"/>
  <c r="P73" i="13"/>
  <c r="S73" i="13" s="1"/>
  <c r="P343" i="13"/>
  <c r="S343" i="13" s="1"/>
  <c r="P491" i="13"/>
  <c r="S491" i="13" s="1"/>
  <c r="P673" i="13"/>
  <c r="S673" i="13" s="1"/>
  <c r="P249" i="13"/>
  <c r="S249" i="13" s="1"/>
  <c r="P267" i="13"/>
  <c r="S267" i="13" s="1"/>
  <c r="P375" i="13"/>
  <c r="S375" i="13" s="1"/>
  <c r="P77" i="13"/>
  <c r="S77" i="13" s="1"/>
  <c r="P351" i="13"/>
  <c r="S351" i="13" s="1"/>
  <c r="P364" i="13"/>
  <c r="S364" i="13" s="1"/>
  <c r="P672" i="13"/>
  <c r="P395" i="13"/>
  <c r="S395" i="13" s="1"/>
  <c r="P193" i="13"/>
  <c r="S193" i="13" s="1"/>
  <c r="P661" i="13"/>
  <c r="S661" i="13" s="1"/>
  <c r="P438" i="13"/>
  <c r="P169" i="13"/>
  <c r="S169" i="13" s="1"/>
  <c r="P693" i="13"/>
  <c r="S693" i="13" s="1"/>
  <c r="P396" i="13"/>
  <c r="S396" i="13" s="1"/>
  <c r="P50" i="13"/>
  <c r="S50" i="13" s="1"/>
  <c r="P671" i="13"/>
  <c r="S671" i="13" s="1"/>
  <c r="P442" i="13"/>
  <c r="S442" i="13" s="1"/>
  <c r="P191" i="13"/>
  <c r="S191" i="13" s="1"/>
  <c r="P540" i="13"/>
  <c r="S540" i="13" s="1"/>
  <c r="P40" i="13"/>
  <c r="S40" i="13" s="1"/>
  <c r="P262" i="13"/>
  <c r="S262" i="13" s="1"/>
  <c r="P484" i="13"/>
  <c r="S484" i="13" s="1"/>
  <c r="P154" i="13"/>
  <c r="S154" i="13" s="1"/>
  <c r="P684" i="13"/>
  <c r="S684" i="13" s="1"/>
  <c r="P145" i="13"/>
  <c r="S145" i="13" s="1"/>
  <c r="P25" i="13"/>
  <c r="S25" i="13" s="1"/>
  <c r="P679" i="13"/>
  <c r="S679" i="13" s="1"/>
  <c r="P548" i="13"/>
  <c r="S548" i="13" s="1"/>
  <c r="P229" i="13"/>
  <c r="S229" i="13" s="1"/>
  <c r="P401" i="13"/>
  <c r="S401" i="13" s="1"/>
  <c r="P633" i="13"/>
  <c r="P27" i="13"/>
  <c r="S27" i="13" s="1"/>
  <c r="P342" i="13"/>
  <c r="S342" i="13" s="1"/>
  <c r="P605" i="13"/>
  <c r="S605" i="13" s="1"/>
  <c r="P197" i="13"/>
  <c r="P622" i="13"/>
  <c r="S622" i="13" s="1"/>
  <c r="P413" i="13"/>
  <c r="S413" i="13" s="1"/>
  <c r="P22" i="13"/>
  <c r="S22" i="13" s="1"/>
  <c r="P692" i="13"/>
  <c r="P268" i="13"/>
  <c r="S268" i="13" s="1"/>
  <c r="P568" i="13"/>
  <c r="S568" i="13" s="1"/>
  <c r="P523" i="13"/>
  <c r="S523" i="13" s="1"/>
  <c r="P96" i="13"/>
  <c r="S96" i="13" s="1"/>
  <c r="P308" i="13"/>
  <c r="S308" i="13" s="1"/>
  <c r="P580" i="13"/>
  <c r="S580" i="13" s="1"/>
  <c r="P157" i="13"/>
  <c r="S157" i="13" s="1"/>
  <c r="P312" i="13"/>
  <c r="S312" i="13" s="1"/>
  <c r="P48" i="13"/>
  <c r="S48" i="13" s="1"/>
  <c r="P276" i="13"/>
  <c r="S276" i="13" s="1"/>
  <c r="P630" i="13"/>
  <c r="S630" i="13" s="1"/>
  <c r="P567" i="13"/>
  <c r="S567" i="13" s="1"/>
  <c r="P518" i="13"/>
  <c r="S518" i="13" s="1"/>
  <c r="P694" i="13"/>
  <c r="S694" i="13" s="1"/>
  <c r="P202" i="13"/>
  <c r="S202" i="13" s="1"/>
  <c r="P666" i="13"/>
  <c r="S666" i="13" s="1"/>
  <c r="P315" i="13"/>
  <c r="S315" i="13" s="1"/>
  <c r="P280" i="13"/>
  <c r="S280" i="13" s="1"/>
  <c r="P279" i="13"/>
  <c r="S279" i="13" s="1"/>
  <c r="P443" i="13"/>
  <c r="S443" i="13" s="1"/>
  <c r="P271" i="13"/>
  <c r="S271" i="13" s="1"/>
  <c r="P584" i="13"/>
  <c r="S584" i="13" s="1"/>
  <c r="P144" i="13"/>
  <c r="S144" i="13" s="1"/>
  <c r="P352" i="13"/>
  <c r="S352" i="13" s="1"/>
  <c r="P606" i="13"/>
  <c r="S606" i="13" s="1"/>
  <c r="P184" i="13"/>
  <c r="S184" i="13" s="1"/>
  <c r="P525" i="13"/>
  <c r="S525" i="13" s="1"/>
  <c r="P121" i="13"/>
  <c r="S121" i="13" s="1"/>
  <c r="P670" i="13"/>
  <c r="S670" i="13" s="1"/>
  <c r="P562" i="13"/>
  <c r="S562" i="13" s="1"/>
  <c r="P302" i="13"/>
  <c r="S302" i="13" s="1"/>
  <c r="P664" i="13"/>
  <c r="P411" i="13"/>
  <c r="S411" i="13" s="1"/>
  <c r="P179" i="13"/>
  <c r="S179" i="13" s="1"/>
  <c r="P647" i="13"/>
  <c r="S647" i="13" s="1"/>
  <c r="P432" i="13"/>
  <c r="S432" i="13" s="1"/>
  <c r="P139" i="13"/>
  <c r="S139" i="13" s="1"/>
  <c r="P657" i="13"/>
  <c r="S657" i="13" s="1"/>
  <c r="P363" i="13"/>
  <c r="S363" i="13" s="1"/>
  <c r="P23" i="13"/>
  <c r="P655" i="13"/>
  <c r="S655" i="13" s="1"/>
  <c r="P434" i="13"/>
  <c r="S434" i="13" s="1"/>
  <c r="P208" i="13"/>
  <c r="S208" i="13" s="1"/>
  <c r="P476" i="13"/>
  <c r="S476" i="13" s="1"/>
  <c r="P42" i="13"/>
  <c r="S42" i="13" s="1"/>
  <c r="P269" i="13"/>
  <c r="S269" i="13" s="1"/>
  <c r="P506" i="13"/>
  <c r="S506" i="13" s="1"/>
  <c r="P44" i="13"/>
  <c r="S44" i="13" s="1"/>
  <c r="P620" i="13"/>
  <c r="S620" i="13" s="1"/>
  <c r="P634" i="13"/>
  <c r="S634" i="13" s="1"/>
  <c r="P226" i="13"/>
  <c r="S226" i="13" s="1"/>
  <c r="P291" i="13"/>
  <c r="S291" i="13" s="1"/>
  <c r="P281" i="13"/>
  <c r="S281" i="13" s="1"/>
  <c r="P134" i="13"/>
  <c r="S134" i="13" s="1"/>
  <c r="P392" i="13"/>
  <c r="S392" i="13" s="1"/>
  <c r="P107" i="13"/>
  <c r="P551" i="13"/>
  <c r="S551" i="13" s="1"/>
  <c r="P180" i="13"/>
  <c r="S180" i="13" s="1"/>
  <c r="P326" i="13"/>
  <c r="S326" i="13" s="1"/>
  <c r="P559" i="13"/>
  <c r="P65" i="13"/>
  <c r="S65" i="13" s="1"/>
  <c r="P337" i="13"/>
  <c r="S337" i="13" s="1"/>
  <c r="P472" i="13"/>
  <c r="S472" i="13" s="1"/>
  <c r="P520" i="13"/>
  <c r="S520" i="13" s="1"/>
  <c r="P674" i="13"/>
  <c r="S674" i="13" s="1"/>
  <c r="P461" i="13"/>
  <c r="S461" i="13" s="1"/>
  <c r="P487" i="13"/>
  <c r="S487" i="13" s="1"/>
  <c r="P356" i="13"/>
  <c r="S356" i="13" s="1"/>
  <c r="P116" i="13"/>
  <c r="S116" i="13" s="1"/>
  <c r="P374" i="13"/>
  <c r="S374" i="13" s="1"/>
  <c r="P609" i="13"/>
  <c r="S609" i="13" s="1"/>
  <c r="P13" i="13"/>
  <c r="S13" i="13" s="1"/>
  <c r="P354" i="13"/>
  <c r="S354" i="13" s="1"/>
  <c r="P153" i="13"/>
  <c r="S153" i="13" s="1"/>
  <c r="P699" i="13"/>
  <c r="H293" i="23"/>
  <c r="H503" i="23"/>
  <c r="H688" i="23"/>
  <c r="H570" i="23"/>
  <c r="H654" i="23"/>
  <c r="H17" i="23"/>
  <c r="H584" i="23"/>
  <c r="H594" i="23"/>
  <c r="H568" i="23"/>
  <c r="H551" i="23"/>
  <c r="H416" i="23"/>
  <c r="H517" i="23"/>
  <c r="H580" i="23"/>
  <c r="H87" i="23"/>
  <c r="H656" i="23"/>
  <c r="H177" i="23"/>
  <c r="H138" i="23"/>
  <c r="H13" i="23"/>
  <c r="H332" i="23"/>
  <c r="H181" i="23"/>
  <c r="H174" i="23"/>
  <c r="H360" i="23"/>
  <c r="H55" i="23"/>
  <c r="H382" i="23"/>
  <c r="H405" i="23"/>
  <c r="H474" i="23"/>
  <c r="H344" i="23"/>
  <c r="H327" i="23"/>
  <c r="H634" i="23"/>
  <c r="H278" i="23"/>
  <c r="H447" i="23"/>
  <c r="H702" i="23"/>
  <c r="H135" i="23"/>
  <c r="H464" i="23"/>
  <c r="H222" i="23"/>
  <c r="H637" i="23"/>
  <c r="H334" i="23"/>
  <c r="H133" i="23"/>
  <c r="H394" i="23"/>
  <c r="H132" i="23"/>
  <c r="H591" i="23"/>
  <c r="H547" i="23"/>
  <c r="H257" i="23"/>
  <c r="H461" i="23"/>
  <c r="H209" i="23"/>
  <c r="H619" i="23"/>
  <c r="H296" i="23"/>
  <c r="H502" i="23"/>
  <c r="H435" i="23"/>
  <c r="H85" i="23"/>
  <c r="H544" i="23"/>
  <c r="H193" i="23"/>
  <c r="H459" i="23"/>
  <c r="H659" i="23"/>
  <c r="H170" i="23"/>
  <c r="H660" i="23"/>
  <c r="H478" i="23"/>
  <c r="H462" i="23"/>
  <c r="H460" i="23"/>
  <c r="H554" i="23"/>
  <c r="H164" i="23"/>
  <c r="H391" i="23"/>
  <c r="H362" i="23"/>
  <c r="H642" i="23"/>
  <c r="H126" i="23"/>
  <c r="H579" i="23"/>
  <c r="H376" i="23"/>
  <c r="H124" i="23"/>
  <c r="H300" i="23"/>
  <c r="H583" i="23"/>
  <c r="H408" i="23"/>
  <c r="H76" i="23"/>
  <c r="H534" i="23"/>
  <c r="H378" i="23"/>
  <c r="P626" i="13"/>
  <c r="S626" i="13" s="1"/>
  <c r="P426" i="13"/>
  <c r="S426" i="13" s="1"/>
  <c r="P678" i="13"/>
  <c r="S678" i="13" s="1"/>
  <c r="P200" i="13"/>
  <c r="P436" i="13"/>
  <c r="P658" i="13"/>
  <c r="S658" i="13" s="1"/>
  <c r="P210" i="13"/>
  <c r="S210" i="13" s="1"/>
  <c r="P223" i="13"/>
  <c r="S223" i="13" s="1"/>
  <c r="P675" i="13"/>
  <c r="P255" i="13"/>
  <c r="S255" i="13" s="1"/>
  <c r="P406" i="13"/>
  <c r="S406" i="13" s="1"/>
  <c r="P335" i="13"/>
  <c r="S335" i="13" s="1"/>
  <c r="P407" i="13"/>
  <c r="S407" i="13" s="1"/>
  <c r="P542" i="13"/>
  <c r="S542" i="13" s="1"/>
  <c r="P239" i="13"/>
  <c r="S239" i="13" s="1"/>
  <c r="P388" i="13"/>
  <c r="S388" i="13" s="1"/>
  <c r="P125" i="13"/>
  <c r="S125" i="13" s="1"/>
  <c r="P198" i="13"/>
  <c r="S198" i="13" s="1"/>
  <c r="P383" i="13"/>
  <c r="S383" i="13" s="1"/>
  <c r="P701" i="13"/>
  <c r="H354" i="23"/>
  <c r="H506" i="23"/>
  <c r="H226" i="23"/>
  <c r="H288" i="23"/>
  <c r="H410" i="23"/>
  <c r="H490" i="23"/>
  <c r="H552" i="23"/>
  <c r="H488" i="23"/>
  <c r="H501" i="23"/>
  <c r="H434" i="23"/>
  <c r="H18" i="23"/>
  <c r="H650" i="23"/>
  <c r="H42" i="23"/>
  <c r="H83" i="23"/>
  <c r="H555" i="23"/>
  <c r="H40" i="23"/>
  <c r="H496" i="23"/>
  <c r="H647" i="23"/>
  <c r="H562" i="23"/>
  <c r="H557" i="23"/>
  <c r="H440" i="23"/>
  <c r="H317" i="23"/>
  <c r="H438" i="23"/>
  <c r="H58" i="23"/>
  <c r="H353" i="23"/>
  <c r="H282" i="23"/>
  <c r="H436" i="23"/>
  <c r="H703" i="23"/>
  <c r="H259" i="23"/>
  <c r="H358" i="23"/>
  <c r="H563" i="23"/>
  <c r="H143" i="23"/>
  <c r="H30" i="23"/>
  <c r="H253" i="23"/>
  <c r="H473" i="23"/>
  <c r="H251" i="23"/>
  <c r="H558" i="23"/>
  <c r="H426" i="23"/>
  <c r="H295" i="23"/>
  <c r="H118" i="23"/>
  <c r="H421" i="23"/>
  <c r="H299" i="23"/>
  <c r="H154" i="23"/>
  <c r="H178" i="23"/>
  <c r="H402" i="23"/>
  <c r="H662" i="23"/>
  <c r="H70" i="23"/>
  <c r="H389" i="23"/>
  <c r="H622" i="23"/>
  <c r="H309" i="23"/>
  <c r="H34" i="23"/>
  <c r="H130" i="23"/>
  <c r="H606" i="23"/>
  <c r="H95" i="23"/>
  <c r="H78" i="23"/>
  <c r="H111" i="23"/>
  <c r="H175" i="23"/>
  <c r="H115" i="23"/>
  <c r="H196" i="23"/>
  <c r="H92" i="23"/>
  <c r="H651" i="23"/>
  <c r="H565" i="23"/>
  <c r="H36" i="23"/>
  <c r="H258" i="23"/>
  <c r="H81" i="23"/>
  <c r="H486" i="23"/>
  <c r="H571" i="23"/>
  <c r="H239" i="23"/>
  <c r="H323" i="23"/>
  <c r="H645" i="23"/>
  <c r="H297" i="23"/>
  <c r="H377" i="23"/>
  <c r="H38" i="23"/>
  <c r="H508" i="23"/>
  <c r="H68" i="23"/>
  <c r="H232" i="23"/>
  <c r="H343" i="23"/>
  <c r="H418" i="23"/>
  <c r="H242" i="23"/>
  <c r="H104" i="23"/>
  <c r="H64" i="23"/>
  <c r="H581" i="23"/>
  <c r="H168" i="23"/>
  <c r="H314" i="23"/>
  <c r="H215" i="23"/>
  <c r="H673" i="23"/>
  <c r="H205" i="23"/>
  <c r="H27" i="23"/>
  <c r="H190" i="23"/>
  <c r="H463" i="23"/>
  <c r="H592" i="23"/>
  <c r="H652" i="23"/>
  <c r="H162" i="23"/>
  <c r="P470" i="13"/>
  <c r="S470" i="13" s="1"/>
  <c r="P445" i="13"/>
  <c r="P311" i="13"/>
  <c r="P365" i="13"/>
  <c r="S365" i="13" s="1"/>
  <c r="P113" i="13"/>
  <c r="S113" i="13" s="1"/>
  <c r="P391" i="13"/>
  <c r="P507" i="13"/>
  <c r="S507" i="13" s="1"/>
  <c r="P109" i="13"/>
  <c r="S109" i="13" s="1"/>
  <c r="P333" i="13"/>
  <c r="S333" i="13" s="1"/>
  <c r="P519" i="13"/>
  <c r="S519" i="13" s="1"/>
  <c r="P55" i="13"/>
  <c r="S546" i="13"/>
  <c r="S410" i="13"/>
  <c r="S510" i="13"/>
  <c r="S575" i="13"/>
  <c r="S84" i="13"/>
  <c r="S355" i="13"/>
  <c r="S54" i="13"/>
  <c r="S341" i="13"/>
  <c r="S629" i="13"/>
  <c r="S273" i="13"/>
  <c r="S696" i="13"/>
  <c r="S132" i="13"/>
  <c r="S218" i="13"/>
  <c r="S632" i="13"/>
  <c r="S331" i="13"/>
  <c r="S130" i="13"/>
  <c r="S252" i="13"/>
  <c r="S205" i="13"/>
  <c r="S541" i="13"/>
  <c r="S471" i="13"/>
  <c r="S453" i="13"/>
  <c r="S161" i="13"/>
  <c r="S574" i="13"/>
  <c r="S403" i="13"/>
  <c r="S74" i="13"/>
  <c r="S527" i="13"/>
  <c r="S373" i="13"/>
  <c r="S366" i="13"/>
  <c r="S428" i="13"/>
  <c r="S631" i="13"/>
  <c r="S81" i="13"/>
  <c r="S39" i="13"/>
  <c r="S489" i="13"/>
  <c r="S557" i="13"/>
  <c r="S552" i="13"/>
  <c r="S433" i="13"/>
  <c r="S415" i="13"/>
  <c r="S174" i="13"/>
  <c r="S214" i="13"/>
  <c r="S656" i="13"/>
  <c r="S142" i="13"/>
  <c r="S617" i="13"/>
  <c r="S306" i="13"/>
  <c r="S640" i="13"/>
  <c r="S294" i="13"/>
  <c r="S360" i="13"/>
  <c r="S372" i="13"/>
  <c r="S424" i="13"/>
  <c r="S37" i="13"/>
  <c r="S381" i="13"/>
  <c r="S155" i="13"/>
  <c r="S152" i="13"/>
  <c r="S110" i="13"/>
  <c r="S334" i="13"/>
  <c r="S412" i="13"/>
  <c r="S543" i="13"/>
  <c r="S274" i="13"/>
  <c r="S427" i="13"/>
  <c r="S190" i="13"/>
  <c r="S219" i="13"/>
  <c r="S524" i="13"/>
  <c r="S146" i="13"/>
  <c r="S85" i="13"/>
  <c r="S481" i="13"/>
  <c r="S195" i="13"/>
  <c r="S236" i="13"/>
  <c r="S101" i="13"/>
  <c r="S435" i="13"/>
  <c r="S368" i="13"/>
  <c r="S576" i="13"/>
  <c r="S137" i="13"/>
  <c r="S164" i="13"/>
  <c r="S530" i="13"/>
  <c r="S554" i="13"/>
  <c r="S522" i="13"/>
  <c r="S286" i="13"/>
  <c r="S18" i="13"/>
  <c r="S201" i="13"/>
  <c r="S60" i="13"/>
  <c r="S26" i="13"/>
  <c r="S186" i="13"/>
  <c r="S247" i="13"/>
  <c r="S594" i="13"/>
  <c r="S47" i="13"/>
  <c r="S513" i="13"/>
  <c r="S394" i="13"/>
  <c r="S67" i="13"/>
  <c r="S175" i="13"/>
  <c r="S501" i="13"/>
  <c r="S237" i="13"/>
  <c r="S329" i="13"/>
  <c r="S69" i="13"/>
  <c r="S98" i="13"/>
  <c r="S272" i="13"/>
  <c r="S570" i="13"/>
  <c r="S400" i="13"/>
  <c r="S533" i="13"/>
  <c r="S614" i="13"/>
  <c r="S440" i="13"/>
  <c r="S151" i="13"/>
  <c r="S697" i="13"/>
  <c r="S75" i="13"/>
  <c r="S135" i="13"/>
  <c r="S147" i="13"/>
  <c r="S423" i="13"/>
  <c r="S270" i="13"/>
  <c r="S641" i="13"/>
  <c r="S211" i="13"/>
  <c r="S431" i="13"/>
  <c r="S57" i="13"/>
  <c r="S350" i="13"/>
  <c r="S277" i="13"/>
  <c r="S430" i="13"/>
  <c r="S296" i="13"/>
  <c r="S589" i="13"/>
  <c r="S563" i="13"/>
  <c r="S598" i="13"/>
  <c r="S409" i="13"/>
  <c r="S377" i="13"/>
  <c r="S300" i="13"/>
  <c r="S304" i="13"/>
  <c r="S454" i="13"/>
  <c r="S371" i="13"/>
  <c r="S324" i="13"/>
  <c r="S234" i="13"/>
  <c r="S17" i="13"/>
  <c r="S287" i="13"/>
  <c r="S495" i="13"/>
  <c r="S347" i="13"/>
  <c r="S414" i="13"/>
  <c r="S452" i="13"/>
  <c r="S297" i="13"/>
  <c r="S687" i="13"/>
  <c r="S644" i="13"/>
  <c r="S550" i="13"/>
  <c r="S455" i="13"/>
  <c r="S386" i="13"/>
  <c r="S122" i="13"/>
  <c r="S578" i="13"/>
  <c r="S586" i="13"/>
  <c r="S538" i="13"/>
  <c r="S33" i="13"/>
  <c r="S601" i="13"/>
  <c r="S357" i="13"/>
  <c r="S456" i="13"/>
  <c r="S648" i="13"/>
  <c r="S16" i="13"/>
  <c r="S650" i="13"/>
  <c r="S173" i="13"/>
  <c r="S228" i="13"/>
  <c r="S330" i="13"/>
  <c r="S12" i="13"/>
  <c r="S340" i="13"/>
  <c r="S387" i="13"/>
  <c r="S177" i="13"/>
  <c r="S170" i="13"/>
  <c r="S467" i="13"/>
  <c r="S189" i="13"/>
  <c r="S120" i="13"/>
  <c r="S99" i="13"/>
  <c r="S637" i="13"/>
  <c r="S235" i="13"/>
  <c r="S397" i="13"/>
  <c r="S63" i="13"/>
  <c r="S429" i="13"/>
  <c r="S290" i="13"/>
  <c r="S92" i="13"/>
  <c r="S319" i="13"/>
  <c r="S682" i="13"/>
  <c r="S638" i="13"/>
  <c r="S149" i="13"/>
  <c r="S419" i="13"/>
  <c r="S41" i="13"/>
  <c r="S293" i="13"/>
  <c r="S496" i="13"/>
  <c r="S76" i="13"/>
  <c r="S611" i="13"/>
  <c r="S405" i="13"/>
  <c r="S482" i="13"/>
  <c r="S646" i="13"/>
  <c r="S159" i="13"/>
  <c r="S108" i="13"/>
  <c r="S499" i="13"/>
  <c r="S102" i="13"/>
  <c r="S565" i="13"/>
  <c r="S171" i="13"/>
  <c r="S408" i="13"/>
  <c r="S309" i="13"/>
  <c r="S196" i="13"/>
  <c r="S192" i="13"/>
  <c r="S222" i="13"/>
  <c r="S89" i="13"/>
  <c r="S265" i="13"/>
  <c r="S645" i="13"/>
  <c r="S283" i="13"/>
  <c r="S560" i="13"/>
  <c r="S35" i="13"/>
  <c r="S253" i="13"/>
  <c r="S301" i="13"/>
  <c r="S547" i="13"/>
  <c r="S79" i="13"/>
  <c r="S243" i="13"/>
  <c r="S479" i="13"/>
  <c r="S51" i="13"/>
  <c r="S480" i="13"/>
  <c r="S566" i="13"/>
  <c r="S494" i="13"/>
  <c r="S389" i="13"/>
  <c r="S128" i="13"/>
  <c r="S305" i="13"/>
  <c r="S62" i="13"/>
  <c r="S460" i="13"/>
  <c r="S82" i="13"/>
  <c r="S313" i="13"/>
  <c r="S653" i="13"/>
  <c r="S166" i="13"/>
  <c r="S514" i="13"/>
  <c r="S254" i="13"/>
  <c r="S353" i="13"/>
  <c r="S558" i="13"/>
  <c r="S140" i="13"/>
  <c r="S29" i="13"/>
  <c r="S450" i="13"/>
  <c r="S596" i="13"/>
  <c r="S667" i="13"/>
  <c r="S402" i="13"/>
  <c r="S654" i="13"/>
  <c r="S587" i="13"/>
  <c r="S248" i="13"/>
  <c r="S466" i="13"/>
  <c r="S246" i="13"/>
  <c r="S553" i="13"/>
  <c r="S420" i="13"/>
  <c r="S292" i="13"/>
  <c r="S299" i="13"/>
  <c r="S425" i="13"/>
  <c r="S114" i="13"/>
  <c r="S515" i="13"/>
  <c r="S70" i="13"/>
  <c r="S199" i="13"/>
  <c r="H444" i="23" l="1"/>
  <c r="H247" i="23"/>
  <c r="H538" i="23"/>
  <c r="H693" i="23"/>
  <c r="H308" i="23"/>
  <c r="H355" i="23"/>
  <c r="S310" i="13"/>
  <c r="S194" i="13"/>
  <c r="S475" i="13"/>
  <c r="S86" i="13"/>
  <c r="S532" i="13"/>
  <c r="H307" i="23"/>
  <c r="S649" i="13"/>
  <c r="S457" i="13"/>
  <c r="H482" i="23"/>
  <c r="H682" i="23"/>
  <c r="S583" i="13"/>
  <c r="S345" i="13"/>
  <c r="S298" i="13"/>
  <c r="H617" i="23"/>
  <c r="S535" i="13"/>
  <c r="S224" i="13"/>
  <c r="S225" i="13"/>
  <c r="S320" i="13"/>
  <c r="S659" i="13"/>
  <c r="S390" i="13"/>
  <c r="S227" i="13"/>
  <c r="S695" i="13"/>
  <c r="S348" i="13"/>
  <c r="S385" i="13"/>
  <c r="H500" i="23"/>
  <c r="H365" i="23"/>
  <c r="H398" i="23"/>
  <c r="H470" i="23"/>
  <c r="S529" i="13"/>
  <c r="S31" i="13"/>
  <c r="S595" i="13"/>
  <c r="S203" i="13"/>
  <c r="H213" i="23"/>
  <c r="H187" i="23"/>
  <c r="H264" i="23"/>
  <c r="H47" i="23"/>
  <c r="S64" i="13"/>
  <c r="S188" i="13"/>
  <c r="S572" i="13"/>
  <c r="H16" i="23"/>
  <c r="S603" i="13"/>
  <c r="H57" i="23"/>
  <c r="H237" i="23"/>
  <c r="H387" i="23"/>
  <c r="H59" i="23"/>
  <c r="H325" i="23"/>
  <c r="S322" i="13"/>
  <c r="H487" i="23"/>
  <c r="H37" i="23"/>
  <c r="H596" i="23"/>
  <c r="H448" i="23"/>
  <c r="H221" i="23"/>
  <c r="H271" i="23"/>
  <c r="H593" i="23"/>
  <c r="H403" i="23"/>
  <c r="S398" i="13"/>
  <c r="S439" i="13"/>
  <c r="H686" i="23"/>
  <c r="H511" i="23"/>
  <c r="S339" i="13"/>
  <c r="H265" i="23"/>
  <c r="S260" i="13"/>
  <c r="S181" i="13"/>
  <c r="H185" i="23"/>
  <c r="H80" i="23"/>
  <c r="S78" i="13"/>
  <c r="H255" i="23"/>
  <c r="H94" i="23"/>
  <c r="H504" i="23"/>
  <c r="S497" i="13"/>
  <c r="H411" i="23"/>
  <c r="S328" i="13"/>
  <c r="H250" i="23"/>
  <c r="S245" i="13"/>
  <c r="H630" i="23"/>
  <c r="H537" i="23"/>
  <c r="S531" i="13"/>
  <c r="S221" i="13"/>
  <c r="H225" i="23"/>
  <c r="S577" i="13"/>
  <c r="H582" i="23"/>
  <c r="S176" i="13"/>
  <c r="H180" i="23"/>
  <c r="S162" i="13"/>
  <c r="H165" i="23"/>
  <c r="H455" i="23"/>
  <c r="S448" i="13"/>
  <c r="S123" i="13"/>
  <c r="H141" i="23"/>
  <c r="H493" i="23"/>
  <c r="H471" i="23"/>
  <c r="S379" i="13"/>
  <c r="H384" i="23"/>
  <c r="S610" i="13"/>
  <c r="H615" i="23"/>
  <c r="S508" i="13"/>
  <c r="H515" i="23"/>
  <c r="H310" i="23"/>
  <c r="S307" i="13"/>
  <c r="H671" i="23"/>
  <c r="H598" i="23"/>
  <c r="H283" i="23"/>
  <c r="S278" i="13"/>
  <c r="H627" i="23"/>
  <c r="S623" i="13"/>
  <c r="S564" i="13"/>
  <c r="H569" i="23"/>
  <c r="H372" i="23"/>
  <c r="S367" i="13"/>
  <c r="S93" i="13"/>
  <c r="H96" i="23"/>
  <c r="H476" i="23"/>
  <c r="H469" i="23"/>
  <c r="S462" i="13"/>
  <c r="S105" i="13"/>
  <c r="H72" i="23"/>
  <c r="H31" i="23"/>
  <c r="H341" i="23"/>
  <c r="S338" i="13"/>
  <c r="H602" i="23"/>
  <c r="S597" i="13"/>
  <c r="H20" i="23"/>
  <c r="S19" i="13"/>
  <c r="H234" i="23"/>
  <c r="S505" i="13"/>
  <c r="H512" i="23"/>
  <c r="H641" i="23"/>
  <c r="S636" i="13"/>
  <c r="H144" i="23"/>
  <c r="S141" i="13"/>
  <c r="H246" i="23"/>
  <c r="S241" i="13"/>
  <c r="H704" i="23"/>
  <c r="S536" i="13"/>
  <c r="S602" i="13"/>
  <c r="S498" i="13"/>
  <c r="S256" i="13"/>
  <c r="S504" i="13"/>
  <c r="S485" i="13"/>
  <c r="S66" i="13"/>
  <c r="S469" i="13"/>
  <c r="S488" i="13"/>
  <c r="S446" i="13"/>
  <c r="S148" i="13"/>
  <c r="S230" i="13"/>
  <c r="S662" i="13"/>
  <c r="S138" i="13"/>
  <c r="S91" i="13"/>
  <c r="S382" i="13"/>
  <c r="S58" i="13"/>
  <c r="S607" i="13"/>
  <c r="S441" i="13"/>
  <c r="H342" i="23"/>
  <c r="H446" i="23"/>
  <c r="H542" i="23"/>
  <c r="S539" i="13"/>
  <c r="S616" i="13"/>
  <c r="H54" i="23"/>
  <c r="S43" i="13"/>
  <c r="H44" i="23"/>
  <c r="H116" i="23"/>
  <c r="S112" i="13"/>
  <c r="H613" i="23"/>
  <c r="S608" i="13"/>
  <c r="S106" i="13"/>
  <c r="H109" i="23"/>
  <c r="H266" i="23"/>
  <c r="S473" i="13"/>
  <c r="S465" i="13"/>
  <c r="S36" i="13"/>
  <c r="S167" i="13"/>
  <c r="S45" i="13"/>
  <c r="S464" i="13"/>
  <c r="S474" i="13"/>
  <c r="S680" i="13"/>
  <c r="S258" i="13"/>
  <c r="S53" i="13"/>
  <c r="S698" i="13"/>
  <c r="S625" i="13"/>
  <c r="S185" i="13"/>
  <c r="S600" i="13"/>
  <c r="S266" i="13"/>
  <c r="S332" i="13"/>
  <c r="S588" i="13"/>
  <c r="H127" i="23"/>
  <c r="H261" i="23"/>
  <c r="H208" i="23"/>
  <c r="H697" i="23"/>
  <c r="S691" i="13"/>
  <c r="H458" i="23"/>
  <c r="S444" i="13"/>
  <c r="H509" i="23"/>
  <c r="S571" i="13"/>
  <c r="H576" i="23"/>
  <c r="S358" i="13"/>
  <c r="S217" i="13"/>
  <c r="S451" i="13"/>
  <c r="S545" i="13"/>
  <c r="S685" i="13"/>
  <c r="S370" i="13"/>
  <c r="S261" i="13"/>
  <c r="S124" i="13"/>
  <c r="S49" i="13"/>
  <c r="S288" i="13"/>
  <c r="S593" i="13"/>
  <c r="S250" i="13"/>
  <c r="S71" i="13"/>
  <c r="H550" i="23"/>
  <c r="H505" i="23"/>
  <c r="H607" i="23"/>
  <c r="H621" i="23"/>
  <c r="H516" i="23"/>
  <c r="H11" i="23"/>
  <c r="H306" i="23"/>
  <c r="H518" i="23"/>
  <c r="H22" i="23"/>
  <c r="S21" i="13"/>
  <c r="H243" i="23"/>
  <c r="H532" i="23"/>
  <c r="S526" i="13"/>
  <c r="H93" i="23"/>
  <c r="S90" i="13"/>
  <c r="S318" i="13"/>
  <c r="H322" i="23"/>
  <c r="H507" i="23"/>
  <c r="H533" i="23"/>
  <c r="S528" i="13"/>
  <c r="H35" i="23"/>
  <c r="S34" i="13"/>
  <c r="S215" i="13"/>
  <c r="H219" i="23"/>
  <c r="H597" i="23"/>
  <c r="S592" i="13"/>
  <c r="H523" i="23"/>
  <c r="H692" i="23"/>
  <c r="H318" i="23"/>
  <c r="H587" i="23"/>
  <c r="S582" i="13"/>
  <c r="H90" i="23"/>
  <c r="S87" i="13"/>
  <c r="S323" i="13"/>
  <c r="S150" i="13"/>
  <c r="S10" i="13"/>
  <c r="S416" i="13"/>
  <c r="S516" i="13"/>
  <c r="S259" i="13"/>
  <c r="S242" i="13"/>
  <c r="S585" i="13"/>
  <c r="S590" i="13"/>
  <c r="S207" i="13"/>
  <c r="S509" i="13"/>
  <c r="S665" i="13"/>
  <c r="S642" i="13"/>
  <c r="S463" i="13"/>
  <c r="S285" i="13"/>
  <c r="S500" i="13"/>
  <c r="S639" i="13"/>
  <c r="S232" i="13"/>
  <c r="S404" i="13"/>
  <c r="S238" i="13"/>
  <c r="H644" i="23"/>
  <c r="H159" i="23"/>
  <c r="H484" i="23"/>
  <c r="H207" i="23"/>
  <c r="H176" i="23"/>
  <c r="H136" i="23"/>
  <c r="H100" i="23"/>
  <c r="H404" i="23"/>
  <c r="H658" i="23"/>
  <c r="H640" i="23"/>
  <c r="S32" i="13"/>
  <c r="H33" i="23"/>
  <c r="S369" i="13"/>
  <c r="H91" i="23"/>
  <c r="H349" i="23"/>
  <c r="H540" i="23"/>
  <c r="S422" i="13"/>
  <c r="H428" i="23"/>
  <c r="H367" i="23"/>
  <c r="H12" i="23"/>
  <c r="H546" i="23"/>
  <c r="S537" i="13"/>
  <c r="H224" i="23"/>
  <c r="H146" i="23"/>
  <c r="S143" i="13"/>
  <c r="H561" i="23"/>
  <c r="H424" i="23"/>
  <c r="S418" i="13"/>
  <c r="H649" i="23"/>
  <c r="H220" i="23"/>
  <c r="H560" i="23"/>
  <c r="H527" i="23"/>
  <c r="H620" i="23"/>
  <c r="S615" i="13"/>
  <c r="H494" i="23"/>
  <c r="H427" i="23"/>
  <c r="S88" i="13"/>
  <c r="S361" i="13"/>
  <c r="S231" i="13"/>
  <c r="S511" i="13"/>
  <c r="S172" i="13"/>
  <c r="S46" i="13"/>
  <c r="S478" i="13"/>
  <c r="S569" i="13"/>
  <c r="S314" i="13"/>
  <c r="H674" i="23"/>
  <c r="H21" i="23"/>
  <c r="H633" i="23"/>
  <c r="S346" i="13"/>
  <c r="S686" i="13"/>
  <c r="S612" i="13"/>
  <c r="S652" i="13"/>
  <c r="S282" i="13"/>
  <c r="S15" i="13"/>
  <c r="S555" i="13"/>
  <c r="S165" i="13"/>
  <c r="S512" i="13"/>
  <c r="S136" i="13"/>
  <c r="S156" i="13"/>
  <c r="S11" i="13"/>
  <c r="S643" i="13"/>
  <c r="H82" i="23"/>
  <c r="H191" i="23"/>
  <c r="H86" i="23"/>
  <c r="H648" i="23"/>
  <c r="H25" i="23"/>
  <c r="H608" i="23"/>
  <c r="H374" i="23"/>
  <c r="H574" i="23"/>
  <c r="H590" i="23"/>
  <c r="H65" i="23"/>
  <c r="H535" i="23"/>
  <c r="S689" i="13"/>
  <c r="H695" i="23"/>
  <c r="S244" i="13"/>
  <c r="H249" i="23"/>
  <c r="H456" i="23"/>
  <c r="S449" i="13"/>
  <c r="H352" i="23"/>
  <c r="H423" i="23"/>
  <c r="S417" i="13"/>
  <c r="H364" i="23"/>
  <c r="S251" i="13"/>
  <c r="H256" i="23"/>
  <c r="H245" i="23"/>
  <c r="H666" i="23"/>
  <c r="S660" i="13"/>
  <c r="H97" i="23"/>
  <c r="H549" i="23"/>
  <c r="H696" i="23"/>
  <c r="H122" i="23"/>
  <c r="S118" i="13"/>
  <c r="H269" i="23"/>
  <c r="S264" i="13"/>
  <c r="H339" i="23"/>
  <c r="S336" i="13"/>
  <c r="S111" i="13"/>
  <c r="H114" i="23"/>
  <c r="S14" i="13"/>
  <c r="H15" i="23"/>
  <c r="S212" i="13"/>
  <c r="S275" i="13"/>
  <c r="H623" i="23"/>
  <c r="H280" i="23"/>
  <c r="H612" i="23"/>
  <c r="H472" i="23"/>
  <c r="S492" i="13"/>
  <c r="S163" i="13"/>
  <c r="S618" i="13"/>
  <c r="H451" i="23"/>
  <c r="H480" i="23"/>
  <c r="S384" i="13"/>
  <c r="S561" i="13"/>
  <c r="H123" i="23"/>
  <c r="H186" i="23"/>
  <c r="H182" i="23"/>
  <c r="S447" i="13"/>
  <c r="S61" i="13"/>
  <c r="S549" i="13"/>
  <c r="S690" i="13"/>
  <c r="H56" i="23"/>
  <c r="H514" i="23"/>
  <c r="H315" i="23"/>
  <c r="H129" i="23"/>
  <c r="H414" i="23"/>
  <c r="H681" i="23"/>
  <c r="H443" i="23"/>
  <c r="H631" i="23"/>
  <c r="H359" i="23"/>
  <c r="H120" i="23"/>
  <c r="H680" i="23"/>
  <c r="H66" i="23"/>
  <c r="H556" i="23"/>
  <c r="H286" i="23"/>
  <c r="H625" i="23"/>
  <c r="H43" i="23"/>
  <c r="H661" i="23"/>
  <c r="H142" i="23"/>
  <c r="H417" i="23"/>
  <c r="H676" i="23"/>
  <c r="H611" i="23"/>
  <c r="H276" i="23"/>
  <c r="H319" i="23"/>
  <c r="H524" i="23"/>
  <c r="H50" i="23"/>
  <c r="H311" i="23"/>
  <c r="H273" i="23"/>
  <c r="H628" i="23"/>
  <c r="H28" i="23"/>
  <c r="H553" i="23"/>
  <c r="H690" i="23"/>
  <c r="H41" i="23"/>
  <c r="H677" i="23"/>
  <c r="H173" i="23"/>
  <c r="H400" i="23"/>
  <c r="H79" i="23"/>
  <c r="H679" i="23"/>
  <c r="H626" i="23"/>
  <c r="H60" i="23"/>
  <c r="H217" i="23"/>
  <c r="H131" i="23"/>
  <c r="H465" i="23"/>
  <c r="H238" i="23"/>
  <c r="H73" i="23"/>
  <c r="H381" i="23"/>
  <c r="H629" i="23"/>
  <c r="H167" i="23"/>
  <c r="H683" i="23"/>
  <c r="H694" i="23"/>
  <c r="H268" i="23"/>
  <c r="H586" i="23"/>
  <c r="H525" i="23"/>
  <c r="H396" i="23"/>
  <c r="H452" i="23"/>
  <c r="H707" i="23"/>
  <c r="H338" i="23"/>
  <c r="H227" i="23"/>
  <c r="H204" i="23"/>
  <c r="H526" i="23"/>
  <c r="H294" i="23"/>
  <c r="H483" i="23"/>
  <c r="H669" i="23"/>
  <c r="H450" i="23"/>
  <c r="H316" i="23"/>
  <c r="H201" i="23"/>
  <c r="H157" i="23"/>
  <c r="H445" i="23"/>
  <c r="H498" i="23"/>
  <c r="H657" i="23"/>
  <c r="H328" i="23"/>
  <c r="H385" i="23"/>
  <c r="S311" i="13"/>
  <c r="S664" i="13"/>
  <c r="S325" i="13"/>
  <c r="H336" i="23"/>
  <c r="H117" i="23"/>
  <c r="H477" i="23"/>
  <c r="H388" i="23"/>
  <c r="H244" i="23"/>
  <c r="H413" i="23"/>
  <c r="H214" i="23"/>
  <c r="H684" i="23"/>
  <c r="H705" i="23"/>
  <c r="H614" i="23"/>
  <c r="H495" i="23"/>
  <c r="H479" i="23"/>
  <c r="H329" i="23"/>
  <c r="H397" i="23"/>
  <c r="H230" i="23"/>
  <c r="H513" i="23"/>
  <c r="H212" i="23"/>
  <c r="H368" i="23"/>
  <c r="H653" i="23"/>
  <c r="H305" i="23"/>
  <c r="H531" i="23"/>
  <c r="H147" i="23"/>
  <c r="H284" i="23"/>
  <c r="H206" i="23"/>
  <c r="H635" i="23"/>
  <c r="H160" i="23"/>
  <c r="H529" i="23"/>
  <c r="H23" i="23"/>
  <c r="H610" i="23"/>
  <c r="H406" i="23"/>
  <c r="H26" i="23"/>
  <c r="H492" i="23"/>
  <c r="H195" i="23"/>
  <c r="H401" i="23"/>
  <c r="H667" i="23"/>
  <c r="H369" i="23"/>
  <c r="H272" i="23"/>
  <c r="H346" i="23"/>
  <c r="H121" i="23"/>
  <c r="H578" i="23"/>
  <c r="H510" i="23"/>
  <c r="H262" i="23"/>
  <c r="H39" i="23"/>
  <c r="H210" i="23"/>
  <c r="H119" i="23"/>
  <c r="H29" i="23"/>
  <c r="H98" i="23"/>
  <c r="H687" i="23"/>
  <c r="H668" i="23"/>
  <c r="H298" i="23"/>
  <c r="H103" i="23"/>
  <c r="H134" i="23"/>
  <c r="H393" i="23"/>
  <c r="H14" i="23"/>
  <c r="H361" i="23"/>
  <c r="H564" i="23"/>
  <c r="H110" i="23"/>
  <c r="H45" i="23"/>
  <c r="H24" i="23"/>
  <c r="H439" i="23"/>
  <c r="H125" i="23"/>
  <c r="H357" i="23"/>
  <c r="H672" i="23"/>
  <c r="H572" i="23"/>
  <c r="H99" i="23"/>
  <c r="H698" i="23"/>
  <c r="H638" i="23"/>
  <c r="H685" i="23"/>
  <c r="H543" i="23"/>
  <c r="H51" i="23"/>
  <c r="H678" i="23"/>
  <c r="H380" i="23"/>
  <c r="H330" i="23"/>
  <c r="H106" i="23"/>
  <c r="H491" i="23"/>
  <c r="H624" i="23"/>
  <c r="H604" i="23"/>
  <c r="H618" i="23"/>
  <c r="H675" i="23"/>
  <c r="H320" i="23"/>
  <c r="H161" i="23"/>
  <c r="H466" i="23"/>
  <c r="H497" i="23"/>
  <c r="S445" i="13"/>
  <c r="S197" i="13"/>
  <c r="S613" i="13"/>
  <c r="S380" i="13"/>
  <c r="S158" i="13"/>
  <c r="S490" i="13"/>
  <c r="S672" i="13"/>
  <c r="S103" i="13"/>
  <c r="S619" i="13"/>
  <c r="S559" i="13"/>
  <c r="S23" i="13"/>
  <c r="S436" i="13"/>
  <c r="S55" i="13"/>
  <c r="S391" i="13"/>
  <c r="S692" i="13"/>
  <c r="S438" i="13"/>
  <c r="S651" i="13"/>
  <c r="S633" i="13"/>
  <c r="S675" i="13"/>
  <c r="S200" i="13"/>
  <c r="S483" i="13"/>
  <c r="S107" i="13"/>
  <c r="H112" i="23"/>
  <c r="H370" i="23"/>
  <c r="H202" i="23"/>
  <c r="H545" i="23"/>
  <c r="H260" i="23"/>
  <c r="H664" i="23"/>
  <c r="H432" i="23"/>
  <c r="H156" i="23"/>
  <c r="H379" i="23"/>
  <c r="H468" i="23"/>
  <c r="H340" i="23"/>
  <c r="H184" i="23"/>
  <c r="H137" i="23"/>
  <c r="H639" i="23"/>
  <c r="H274" i="23"/>
  <c r="H441" i="23"/>
  <c r="H663" i="23"/>
  <c r="H183" i="23"/>
  <c r="H567" i="23"/>
  <c r="H188" i="23"/>
  <c r="H589" i="23"/>
  <c r="H285" i="23"/>
  <c r="H700" i="23"/>
  <c r="H281" i="23"/>
  <c r="H585" i="23"/>
  <c r="H573" i="23"/>
  <c r="H419" i="23"/>
  <c r="H345" i="23"/>
  <c r="H233" i="23"/>
  <c r="H148" i="23"/>
  <c r="H267" i="23"/>
  <c r="H449" i="23"/>
  <c r="H699" i="23"/>
  <c r="H197" i="23"/>
  <c r="H356" i="23"/>
  <c r="H254" i="23"/>
  <c r="H75" i="23"/>
  <c r="H107" i="23"/>
  <c r="H689" i="23"/>
  <c r="H289" i="23"/>
  <c r="H383" i="23"/>
  <c r="H324" i="23"/>
  <c r="H172" i="23"/>
  <c r="H53" i="23"/>
  <c r="H632" i="23"/>
  <c r="H347" i="23"/>
  <c r="H292" i="23"/>
  <c r="H321" i="23"/>
  <c r="H475" i="23"/>
  <c r="H69" i="23"/>
  <c r="S7" i="13" l="1"/>
  <c r="H598" i="16"/>
  <c r="H594" i="16"/>
  <c r="K594" i="16"/>
  <c r="N586" i="16"/>
  <c r="H586" i="16"/>
  <c r="H574" i="16"/>
  <c r="H566" i="16"/>
  <c r="H558" i="16"/>
  <c r="K554" i="16"/>
  <c r="H554" i="16"/>
  <c r="K546" i="16"/>
  <c r="H546" i="16"/>
  <c r="K538" i="16"/>
  <c r="H538" i="16"/>
  <c r="K530" i="16"/>
  <c r="H514" i="16"/>
  <c r="H479" i="16"/>
  <c r="K447" i="16"/>
  <c r="H447" i="16"/>
  <c r="K431" i="16"/>
  <c r="H415" i="16"/>
  <c r="N399" i="16"/>
  <c r="K399" i="16"/>
  <c r="H399" i="16"/>
  <c r="K383" i="16"/>
  <c r="N383" i="16"/>
  <c r="H383" i="16"/>
  <c r="K375" i="16"/>
  <c r="H375" i="16"/>
  <c r="K359" i="16"/>
  <c r="H359" i="16"/>
  <c r="H343" i="16"/>
  <c r="K327" i="16"/>
  <c r="H327" i="16"/>
  <c r="K311" i="16"/>
  <c r="H311" i="16"/>
  <c r="K295" i="16"/>
  <c r="H263" i="16"/>
  <c r="K247" i="16"/>
  <c r="H247" i="16"/>
  <c r="H231" i="16"/>
  <c r="K215" i="16"/>
  <c r="H215" i="16"/>
  <c r="K199" i="16"/>
  <c r="K183" i="16"/>
  <c r="H183" i="16"/>
  <c r="K167" i="16"/>
  <c r="H167" i="16"/>
  <c r="H151" i="16"/>
  <c r="K135" i="16"/>
  <c r="H135" i="16"/>
  <c r="K119" i="16"/>
  <c r="K111" i="16"/>
  <c r="H111" i="16"/>
  <c r="K95" i="16"/>
  <c r="H95" i="16"/>
  <c r="K79" i="16"/>
  <c r="H79" i="16"/>
  <c r="K71" i="16"/>
  <c r="H71" i="16"/>
  <c r="K55" i="16"/>
  <c r="H55" i="16"/>
  <c r="N39" i="16"/>
  <c r="K39" i="16"/>
  <c r="H39" i="16"/>
  <c r="K31" i="16"/>
  <c r="H31" i="16"/>
  <c r="K15" i="16"/>
  <c r="H15" i="16"/>
  <c r="N10" i="16"/>
  <c r="K10" i="16"/>
  <c r="E10" i="16"/>
  <c r="H10" i="16"/>
  <c r="K601" i="16"/>
  <c r="K597" i="16"/>
  <c r="H597" i="16"/>
  <c r="K593" i="16"/>
  <c r="K589" i="16"/>
  <c r="K585" i="16"/>
  <c r="H581" i="16"/>
  <c r="K581" i="16"/>
  <c r="H573" i="16"/>
  <c r="K573" i="16"/>
  <c r="K569" i="16"/>
  <c r="H565" i="16"/>
  <c r="K565" i="16"/>
  <c r="K561" i="16"/>
  <c r="H557" i="16"/>
  <c r="K557" i="16"/>
  <c r="H549" i="16"/>
  <c r="H541" i="16"/>
  <c r="K541" i="16"/>
  <c r="K537" i="16"/>
  <c r="H537" i="16"/>
  <c r="K533" i="16"/>
  <c r="H533" i="16"/>
  <c r="K525" i="16"/>
  <c r="K503" i="16"/>
  <c r="K498" i="16"/>
  <c r="N498" i="16"/>
  <c r="K492" i="16"/>
  <c r="H492" i="16"/>
  <c r="H486" i="16"/>
  <c r="N478" i="16"/>
  <c r="H478" i="16"/>
  <c r="H470" i="16"/>
  <c r="K462" i="16"/>
  <c r="H462" i="16"/>
  <c r="H454" i="16"/>
  <c r="K446" i="16"/>
  <c r="N446" i="16"/>
  <c r="H446" i="16"/>
  <c r="K438" i="16"/>
  <c r="N430" i="16"/>
  <c r="K430" i="16"/>
  <c r="K422" i="16"/>
  <c r="H422" i="16"/>
  <c r="K414" i="16"/>
  <c r="H414" i="16"/>
  <c r="K406" i="16"/>
  <c r="H406" i="16"/>
  <c r="K398" i="16"/>
  <c r="H398" i="16"/>
  <c r="K390" i="16"/>
  <c r="H390" i="16"/>
  <c r="H382" i="16"/>
  <c r="K374" i="16"/>
  <c r="N374" i="16"/>
  <c r="H374" i="16"/>
  <c r="H366" i="16"/>
  <c r="H350" i="16"/>
  <c r="K334" i="16"/>
  <c r="H334" i="16"/>
  <c r="K326" i="16"/>
  <c r="H326" i="16"/>
  <c r="H310" i="16"/>
  <c r="K294" i="16"/>
  <c r="H294" i="16"/>
  <c r="H286" i="16"/>
  <c r="K278" i="16"/>
  <c r="H278" i="16"/>
  <c r="H270" i="16"/>
  <c r="K262" i="16"/>
  <c r="H262" i="16"/>
  <c r="K246" i="16"/>
  <c r="H246" i="16"/>
  <c r="H230" i="16"/>
  <c r="K222" i="16"/>
  <c r="H222" i="16"/>
  <c r="K206" i="16"/>
  <c r="H198" i="16"/>
  <c r="N190" i="16"/>
  <c r="H190" i="16"/>
  <c r="K190" i="16"/>
  <c r="H182" i="16"/>
  <c r="H174" i="16"/>
  <c r="K174" i="16"/>
  <c r="H166" i="16"/>
  <c r="H158" i="16"/>
  <c r="K142" i="16"/>
  <c r="H142" i="16"/>
  <c r="K134" i="16"/>
  <c r="K126" i="16"/>
  <c r="H126" i="16"/>
  <c r="K118" i="16"/>
  <c r="H118" i="16"/>
  <c r="H110" i="16"/>
  <c r="H102" i="16"/>
  <c r="K78" i="16"/>
  <c r="K70" i="16"/>
  <c r="N54" i="16"/>
  <c r="H54" i="16"/>
  <c r="K46" i="16"/>
  <c r="H46" i="16"/>
  <c r="H38" i="16"/>
  <c r="E30" i="16"/>
  <c r="H30" i="16"/>
  <c r="N22" i="16"/>
  <c r="K14" i="16"/>
  <c r="N14" i="16"/>
  <c r="H14" i="16"/>
  <c r="K600" i="16"/>
  <c r="N600" i="16"/>
  <c r="K596" i="16"/>
  <c r="H596" i="16"/>
  <c r="K592" i="16"/>
  <c r="K588" i="16"/>
  <c r="K584" i="16"/>
  <c r="K580" i="16"/>
  <c r="H576" i="16"/>
  <c r="H572" i="16"/>
  <c r="K572" i="16"/>
  <c r="H568" i="16"/>
  <c r="K568" i="16"/>
  <c r="K564" i="16"/>
  <c r="H560" i="16"/>
  <c r="H556" i="16"/>
  <c r="K556" i="16"/>
  <c r="K552" i="16"/>
  <c r="H552" i="16"/>
  <c r="K548" i="16"/>
  <c r="H548" i="16"/>
  <c r="H544" i="16"/>
  <c r="H540" i="16"/>
  <c r="K540" i="16"/>
  <c r="H536" i="16"/>
  <c r="H532" i="16"/>
  <c r="H528" i="16"/>
  <c r="K524" i="16"/>
  <c r="H524" i="16"/>
  <c r="K516" i="16"/>
  <c r="H516" i="16"/>
  <c r="K512" i="16"/>
  <c r="H512" i="16"/>
  <c r="H507" i="16"/>
  <c r="K502" i="16"/>
  <c r="K496" i="16"/>
  <c r="N496" i="16"/>
  <c r="H491" i="16"/>
  <c r="K483" i="16"/>
  <c r="H483" i="16"/>
  <c r="H475" i="16"/>
  <c r="H467" i="16"/>
  <c r="K459" i="16"/>
  <c r="K451" i="16"/>
  <c r="H451" i="16"/>
  <c r="K443" i="16"/>
  <c r="H443" i="16"/>
  <c r="K419" i="16"/>
  <c r="H419" i="16"/>
  <c r="K411" i="16"/>
  <c r="N411" i="16"/>
  <c r="K403" i="16"/>
  <c r="H403" i="16"/>
  <c r="K395" i="16"/>
  <c r="K387" i="16"/>
  <c r="H387" i="16"/>
  <c r="K379" i="16"/>
  <c r="H371" i="16"/>
  <c r="H355" i="16"/>
  <c r="K339" i="16"/>
  <c r="N339" i="16"/>
  <c r="K331" i="16"/>
  <c r="H331" i="16"/>
  <c r="K323" i="16"/>
  <c r="H323" i="16"/>
  <c r="H315" i="16"/>
  <c r="N307" i="16"/>
  <c r="K307" i="16"/>
  <c r="K299" i="16"/>
  <c r="H299" i="16"/>
  <c r="H291" i="16"/>
  <c r="K283" i="16"/>
  <c r="H275" i="16"/>
  <c r="K259" i="16"/>
  <c r="H259" i="16"/>
  <c r="K251" i="16"/>
  <c r="H251" i="16"/>
  <c r="K235" i="16"/>
  <c r="N227" i="16"/>
  <c r="H227" i="16"/>
  <c r="K211" i="16"/>
  <c r="H211" i="16"/>
  <c r="K203" i="16"/>
  <c r="H203" i="16"/>
  <c r="K195" i="16"/>
  <c r="H195" i="16"/>
  <c r="K187" i="16"/>
  <c r="H187" i="16"/>
  <c r="K179" i="16"/>
  <c r="H179" i="16"/>
  <c r="K163" i="16"/>
  <c r="H163" i="16"/>
  <c r="H155" i="16"/>
  <c r="K147" i="16"/>
  <c r="H147" i="16"/>
  <c r="N131" i="16"/>
  <c r="H131" i="16"/>
  <c r="K123" i="16"/>
  <c r="H123" i="16"/>
  <c r="K107" i="16"/>
  <c r="H107" i="16"/>
  <c r="K91" i="16"/>
  <c r="K75" i="16"/>
  <c r="H75" i="16"/>
  <c r="H67" i="16"/>
  <c r="H59" i="16"/>
  <c r="K51" i="16"/>
  <c r="H51" i="16"/>
  <c r="K43" i="16"/>
  <c r="K35" i="16"/>
  <c r="H35" i="16"/>
  <c r="N35" i="16"/>
  <c r="H19" i="16"/>
  <c r="K11" i="16"/>
  <c r="H602" i="16"/>
  <c r="H590" i="16"/>
  <c r="K582" i="16"/>
  <c r="H570" i="16"/>
  <c r="H562" i="16"/>
  <c r="K562" i="16"/>
  <c r="K542" i="16"/>
  <c r="H542" i="16"/>
  <c r="N534" i="16"/>
  <c r="K499" i="16"/>
  <c r="H487" i="16"/>
  <c r="K471" i="16"/>
  <c r="H471" i="16"/>
  <c r="K455" i="16"/>
  <c r="H455" i="16"/>
  <c r="N455" i="16"/>
  <c r="K439" i="16"/>
  <c r="H439" i="16"/>
  <c r="K407" i="16"/>
  <c r="H407" i="16"/>
  <c r="K391" i="16"/>
  <c r="H391" i="16"/>
  <c r="H351" i="16"/>
  <c r="K319" i="16"/>
  <c r="H319" i="16"/>
  <c r="K303" i="16"/>
  <c r="K287" i="16"/>
  <c r="H255" i="16"/>
  <c r="K239" i="16"/>
  <c r="H239" i="16"/>
  <c r="H207" i="16"/>
  <c r="K191" i="16"/>
  <c r="H175" i="16"/>
  <c r="K143" i="16"/>
  <c r="H143" i="16"/>
  <c r="H127" i="16"/>
  <c r="H103" i="16"/>
  <c r="H87" i="16"/>
  <c r="H63" i="16"/>
  <c r="K23" i="16"/>
  <c r="H23" i="16"/>
  <c r="H577" i="16"/>
  <c r="K577" i="16"/>
  <c r="K513" i="16"/>
  <c r="H513" i="16"/>
  <c r="K603" i="16"/>
  <c r="H603" i="16"/>
  <c r="H595" i="16"/>
  <c r="K595" i="16"/>
  <c r="H591" i="16"/>
  <c r="K583" i="16"/>
  <c r="H571" i="16"/>
  <c r="H567" i="16"/>
  <c r="N563" i="16"/>
  <c r="K563" i="16"/>
  <c r="H559" i="16"/>
  <c r="K559" i="16"/>
  <c r="K555" i="16"/>
  <c r="K551" i="16"/>
  <c r="H551" i="16"/>
  <c r="K547" i="16"/>
  <c r="K543" i="16"/>
  <c r="H543" i="16"/>
  <c r="K539" i="16"/>
  <c r="K535" i="16"/>
  <c r="H535" i="16"/>
  <c r="K531" i="16"/>
  <c r="K527" i="16"/>
  <c r="H527" i="16"/>
  <c r="K519" i="16"/>
  <c r="H519" i="16"/>
  <c r="K511" i="16"/>
  <c r="H506" i="16"/>
  <c r="H495" i="16"/>
  <c r="K490" i="16"/>
  <c r="K482" i="16"/>
  <c r="K474" i="16"/>
  <c r="H474" i="16"/>
  <c r="N466" i="16"/>
  <c r="K466" i="16"/>
  <c r="K450" i="16"/>
  <c r="N434" i="16"/>
  <c r="H434" i="16"/>
  <c r="K426" i="16"/>
  <c r="K418" i="16"/>
  <c r="K402" i="16"/>
  <c r="K394" i="16"/>
  <c r="K386" i="16"/>
  <c r="N378" i="16"/>
  <c r="H378" i="16"/>
  <c r="K370" i="16"/>
  <c r="K362" i="16"/>
  <c r="K354" i="16"/>
  <c r="K338" i="16"/>
  <c r="H338" i="16"/>
  <c r="N322" i="16"/>
  <c r="K322" i="16"/>
  <c r="H314" i="16"/>
  <c r="K306" i="16"/>
  <c r="H306" i="16"/>
  <c r="K290" i="16"/>
  <c r="H290" i="16"/>
  <c r="K274" i="16"/>
  <c r="K258" i="16"/>
  <c r="H258" i="16"/>
  <c r="H250" i="16"/>
  <c r="K242" i="16"/>
  <c r="H242" i="16"/>
  <c r="K234" i="16"/>
  <c r="H226" i="16"/>
  <c r="K218" i="16"/>
  <c r="H218" i="16"/>
  <c r="K210" i="16"/>
  <c r="K202" i="16"/>
  <c r="H202" i="16"/>
  <c r="K194" i="16"/>
  <c r="H194" i="16"/>
  <c r="N186" i="16"/>
  <c r="H186" i="16"/>
  <c r="H170" i="16"/>
  <c r="K162" i="16"/>
  <c r="N154" i="16"/>
  <c r="K154" i="16"/>
  <c r="K146" i="16"/>
  <c r="H146" i="16"/>
  <c r="K138" i="16"/>
  <c r="N130" i="16"/>
  <c r="K130" i="16"/>
  <c r="H130" i="16"/>
  <c r="N122" i="16"/>
  <c r="K106" i="16"/>
  <c r="H106" i="16"/>
  <c r="K98" i="16"/>
  <c r="H98" i="16"/>
  <c r="K90" i="16"/>
  <c r="H90" i="16"/>
  <c r="K74" i="16"/>
  <c r="H74" i="16"/>
  <c r="K58" i="16"/>
  <c r="H50" i="16"/>
  <c r="K42" i="16"/>
  <c r="K34" i="16"/>
  <c r="H18" i="16"/>
  <c r="N509" i="16"/>
  <c r="N505" i="16"/>
  <c r="K505" i="16"/>
  <c r="H505" i="16"/>
  <c r="K501" i="16"/>
  <c r="K497" i="16"/>
  <c r="H497" i="16"/>
  <c r="K493" i="16"/>
  <c r="H493" i="16"/>
  <c r="H489" i="16"/>
  <c r="H481" i="16"/>
  <c r="K473" i="16"/>
  <c r="H473" i="16"/>
  <c r="K465" i="16"/>
  <c r="K461" i="16"/>
  <c r="H457" i="16"/>
  <c r="N453" i="16"/>
  <c r="H449" i="16"/>
  <c r="H445" i="16"/>
  <c r="K441" i="16"/>
  <c r="K437" i="16"/>
  <c r="K433" i="16"/>
  <c r="K429" i="16"/>
  <c r="H429" i="16"/>
  <c r="H425" i="16"/>
  <c r="K421" i="16"/>
  <c r="K413" i="16"/>
  <c r="H413" i="16"/>
  <c r="K405" i="16"/>
  <c r="H397" i="16"/>
  <c r="K393" i="16"/>
  <c r="H393" i="16"/>
  <c r="K389" i="16"/>
  <c r="H389" i="16"/>
  <c r="K385" i="16"/>
  <c r="H385" i="16"/>
  <c r="K381" i="16"/>
  <c r="K377" i="16"/>
  <c r="H377" i="16"/>
  <c r="N373" i="16"/>
  <c r="K369" i="16"/>
  <c r="H369" i="16"/>
  <c r="K365" i="16"/>
  <c r="K361" i="16"/>
  <c r="H361" i="16"/>
  <c r="K357" i="16"/>
  <c r="K349" i="16"/>
  <c r="H345" i="16"/>
  <c r="K341" i="16"/>
  <c r="K337" i="16"/>
  <c r="N333" i="16"/>
  <c r="K325" i="16"/>
  <c r="H321" i="16"/>
  <c r="K317" i="16"/>
  <c r="H317" i="16"/>
  <c r="K313" i="16"/>
  <c r="H293" i="16"/>
  <c r="K289" i="16"/>
  <c r="K285" i="16"/>
  <c r="K281" i="16"/>
  <c r="K277" i="16"/>
  <c r="H277" i="16"/>
  <c r="K269" i="16"/>
  <c r="K261" i="16"/>
  <c r="H261" i="16"/>
  <c r="H257" i="16"/>
  <c r="K253" i="16"/>
  <c r="H253" i="16"/>
  <c r="K241" i="16"/>
  <c r="H241" i="16"/>
  <c r="K237" i="16"/>
  <c r="H237" i="16"/>
  <c r="K229" i="16"/>
  <c r="K221" i="16"/>
  <c r="K217" i="16"/>
  <c r="H217" i="16"/>
  <c r="K213" i="16"/>
  <c r="K209" i="16"/>
  <c r="H209" i="16"/>
  <c r="K205" i="16"/>
  <c r="H205" i="16"/>
  <c r="H201" i="16"/>
  <c r="K197" i="16"/>
  <c r="K193" i="16"/>
  <c r="H189" i="16"/>
  <c r="H185" i="16"/>
  <c r="K181" i="16"/>
  <c r="K177" i="16"/>
  <c r="K173" i="16"/>
  <c r="H169" i="16"/>
  <c r="H165" i="16"/>
  <c r="H161" i="16"/>
  <c r="K157" i="16"/>
  <c r="K149" i="16"/>
  <c r="N145" i="16"/>
  <c r="H145" i="16"/>
  <c r="K137" i="16"/>
  <c r="H137" i="16"/>
  <c r="K133" i="16"/>
  <c r="H133" i="16"/>
  <c r="K129" i="16"/>
  <c r="H129" i="16"/>
  <c r="K121" i="16"/>
  <c r="K113" i="16"/>
  <c r="K109" i="16"/>
  <c r="K105" i="16"/>
  <c r="K93" i="16"/>
  <c r="H93" i="16"/>
  <c r="H89" i="16"/>
  <c r="K85" i="16"/>
  <c r="H85" i="16"/>
  <c r="N81" i="16"/>
  <c r="H77" i="16"/>
  <c r="H69" i="16"/>
  <c r="K65" i="16"/>
  <c r="N65" i="16"/>
  <c r="H65" i="16"/>
  <c r="K61" i="16"/>
  <c r="K57" i="16"/>
  <c r="H57" i="16"/>
  <c r="K53" i="16"/>
  <c r="H49" i="16"/>
  <c r="K41" i="16"/>
  <c r="H41" i="16"/>
  <c r="K33" i="16"/>
  <c r="N29" i="16"/>
  <c r="K29" i="16"/>
  <c r="H29" i="16"/>
  <c r="K25" i="16"/>
  <c r="H25" i="16"/>
  <c r="K21" i="16"/>
  <c r="H21" i="16"/>
  <c r="K17" i="16"/>
  <c r="H13" i="16"/>
  <c r="E83" i="16"/>
  <c r="H488" i="16"/>
  <c r="K484" i="16"/>
  <c r="H484" i="16"/>
  <c r="H480" i="16"/>
  <c r="K476" i="16"/>
  <c r="K472" i="16"/>
  <c r="H468" i="16"/>
  <c r="K464" i="16"/>
  <c r="H464" i="16"/>
  <c r="H460" i="16"/>
  <c r="H456" i="16"/>
  <c r="K452" i="16"/>
  <c r="H448" i="16"/>
  <c r="K444" i="16"/>
  <c r="K436" i="16"/>
  <c r="H436" i="16"/>
  <c r="K428" i="16"/>
  <c r="H416" i="16"/>
  <c r="K412" i="16"/>
  <c r="K408" i="16"/>
  <c r="H408" i="16"/>
  <c r="K404" i="16"/>
  <c r="H404" i="16"/>
  <c r="K400" i="16"/>
  <c r="H400" i="16"/>
  <c r="H396" i="16"/>
  <c r="K392" i="16"/>
  <c r="H392" i="16"/>
  <c r="N392" i="16"/>
  <c r="K388" i="16"/>
  <c r="K384" i="16"/>
  <c r="H384" i="16"/>
  <c r="N384" i="16"/>
  <c r="K376" i="16"/>
  <c r="H376" i="16"/>
  <c r="K368" i="16"/>
  <c r="H368" i="16"/>
  <c r="N364" i="16"/>
  <c r="K360" i="16"/>
  <c r="H360" i="16"/>
  <c r="H356" i="16"/>
  <c r="K348" i="16"/>
  <c r="H348" i="16"/>
  <c r="K344" i="16"/>
  <c r="H340" i="16"/>
  <c r="K336" i="16"/>
  <c r="H328" i="16"/>
  <c r="K324" i="16"/>
  <c r="H324" i="16"/>
  <c r="K320" i="16"/>
  <c r="K316" i="16"/>
  <c r="H316" i="16"/>
  <c r="K312" i="16"/>
  <c r="K308" i="16"/>
  <c r="H308" i="16"/>
  <c r="K300" i="16"/>
  <c r="H300" i="16"/>
  <c r="N296" i="16"/>
  <c r="K292" i="16"/>
  <c r="H292" i="16"/>
  <c r="K288" i="16"/>
  <c r="K284" i="16"/>
  <c r="K280" i="16"/>
  <c r="K276" i="16"/>
  <c r="K272" i="16"/>
  <c r="K268" i="16"/>
  <c r="H268" i="16"/>
  <c r="H264" i="16"/>
  <c r="K260" i="16"/>
  <c r="H260" i="16"/>
  <c r="K256" i="16"/>
  <c r="K252" i="16"/>
  <c r="H252" i="16"/>
  <c r="K244" i="16"/>
  <c r="H244" i="16"/>
  <c r="N240" i="16"/>
  <c r="K240" i="16"/>
  <c r="K236" i="16"/>
  <c r="H236" i="16"/>
  <c r="K232" i="16"/>
  <c r="K228" i="16"/>
  <c r="H228" i="16"/>
  <c r="K220" i="16"/>
  <c r="H220" i="16"/>
  <c r="H216" i="16"/>
  <c r="K216" i="16"/>
  <c r="K212" i="16"/>
  <c r="H208" i="16"/>
  <c r="K204" i="16"/>
  <c r="K200" i="16"/>
  <c r="H196" i="16"/>
  <c r="K196" i="16"/>
  <c r="H192" i="16"/>
  <c r="K188" i="16"/>
  <c r="H188" i="16"/>
  <c r="K184" i="16"/>
  <c r="H184" i="16"/>
  <c r="H180" i="16"/>
  <c r="K176" i="16"/>
  <c r="H176" i="16"/>
  <c r="K172" i="16"/>
  <c r="N172" i="16"/>
  <c r="K168" i="16"/>
  <c r="H168" i="16"/>
  <c r="H164" i="16"/>
  <c r="K160" i="16"/>
  <c r="K156" i="16"/>
  <c r="H156" i="16"/>
  <c r="K152" i="16"/>
  <c r="H152" i="16"/>
  <c r="K148" i="16"/>
  <c r="N144" i="16"/>
  <c r="K144" i="16"/>
  <c r="H144" i="16"/>
  <c r="K140" i="16"/>
  <c r="H140" i="16"/>
  <c r="N136" i="16"/>
  <c r="H132" i="16"/>
  <c r="K128" i="16"/>
  <c r="K124" i="16"/>
  <c r="H124" i="16"/>
  <c r="K120" i="16"/>
  <c r="N116" i="16"/>
  <c r="H116" i="16"/>
  <c r="K112" i="16"/>
  <c r="H112" i="16"/>
  <c r="K108" i="16"/>
  <c r="H108" i="16"/>
  <c r="K104" i="16"/>
  <c r="K100" i="16"/>
  <c r="H96" i="16"/>
  <c r="K92" i="16"/>
  <c r="H88" i="16"/>
  <c r="K84" i="16"/>
  <c r="H84" i="16"/>
  <c r="K80" i="16"/>
  <c r="H80" i="16"/>
  <c r="H76" i="16"/>
  <c r="H72" i="16"/>
  <c r="K72" i="16"/>
  <c r="H68" i="16"/>
  <c r="K64" i="16"/>
  <c r="H60" i="16"/>
  <c r="N60" i="16"/>
  <c r="H56" i="16"/>
  <c r="K52" i="16"/>
  <c r="N52" i="16"/>
  <c r="K48" i="16"/>
  <c r="H48" i="16"/>
  <c r="K40" i="16"/>
  <c r="H40" i="16"/>
  <c r="K36" i="16"/>
  <c r="K32" i="16"/>
  <c r="H32" i="16"/>
  <c r="N28" i="16"/>
  <c r="K28" i="16"/>
  <c r="H28" i="16"/>
  <c r="H24" i="16"/>
  <c r="K20" i="16"/>
  <c r="H20" i="16"/>
  <c r="K16" i="16"/>
  <c r="H16" i="16"/>
  <c r="H12" i="16"/>
  <c r="E125" i="16"/>
  <c r="E440" i="16"/>
  <c r="E333" i="16"/>
  <c r="E353" i="16"/>
  <c r="E477" i="16"/>
  <c r="E318" i="16"/>
  <c r="E410" i="16"/>
  <c r="E442" i="16"/>
  <c r="E435" i="16"/>
  <c r="E254" i="16" l="1"/>
  <c r="E366" i="16"/>
  <c r="E492" i="16"/>
  <c r="E55" i="16"/>
  <c r="E111" i="16"/>
  <c r="E114" i="16"/>
  <c r="E329" i="16"/>
  <c r="E73" i="16"/>
  <c r="E233" i="16"/>
  <c r="E107" i="16"/>
  <c r="E62" i="16"/>
  <c r="E430" i="16"/>
  <c r="E462" i="16"/>
  <c r="E517" i="16"/>
  <c r="E549" i="16"/>
  <c r="E565" i="16"/>
  <c r="E231" i="16"/>
  <c r="E337" i="16"/>
  <c r="E529" i="16"/>
  <c r="E97" i="16"/>
  <c r="E113" i="16"/>
  <c r="E11" i="16"/>
  <c r="E307" i="16"/>
  <c r="E161" i="16"/>
  <c r="E261" i="16"/>
  <c r="E293" i="16"/>
  <c r="E309" i="16"/>
  <c r="E365" i="16"/>
  <c r="E433" i="16"/>
  <c r="E449" i="16"/>
  <c r="E54" i="16"/>
  <c r="E508" i="16"/>
  <c r="E344" i="16"/>
  <c r="E360" i="16"/>
  <c r="E376" i="16"/>
  <c r="E443" i="16"/>
  <c r="E263" i="16"/>
  <c r="E500" i="16"/>
  <c r="E420" i="16"/>
  <c r="E280" i="16"/>
  <c r="E218" i="16"/>
  <c r="E599" i="16"/>
  <c r="E239" i="16"/>
  <c r="E409" i="16"/>
  <c r="E268" i="16"/>
  <c r="E587" i="16"/>
  <c r="E184" i="16"/>
  <c r="E551" i="16"/>
  <c r="E603" i="16"/>
  <c r="E510" i="16"/>
  <c r="E123" i="16"/>
  <c r="E327" i="16"/>
  <c r="E594" i="16"/>
  <c r="E485" i="16"/>
  <c r="E225" i="16"/>
  <c r="E177" i="16"/>
  <c r="E489" i="16"/>
  <c r="E34" i="16"/>
  <c r="E298" i="16"/>
  <c r="E362" i="16"/>
  <c r="E434" i="16"/>
  <c r="E86" i="16"/>
  <c r="E39" i="16"/>
  <c r="E95" i="16"/>
  <c r="E296" i="16"/>
  <c r="E168" i="16"/>
  <c r="E137" i="16"/>
  <c r="E165" i="16"/>
  <c r="E155" i="16"/>
  <c r="E24" i="16"/>
  <c r="E28" i="16"/>
  <c r="O28" i="16" s="1"/>
  <c r="E108" i="16"/>
  <c r="E204" i="16"/>
  <c r="E288" i="16"/>
  <c r="E368" i="16"/>
  <c r="E384" i="16"/>
  <c r="O384" i="16" s="1"/>
  <c r="E436" i="16"/>
  <c r="E425" i="16"/>
  <c r="E509" i="16"/>
  <c r="E223" i="16"/>
  <c r="E351" i="16"/>
  <c r="E423" i="16"/>
  <c r="E590" i="16"/>
  <c r="E27" i="16"/>
  <c r="E99" i="16"/>
  <c r="E118" i="16"/>
  <c r="E326" i="16"/>
  <c r="E597" i="16"/>
  <c r="E151" i="16"/>
  <c r="E48" i="16"/>
  <c r="E57" i="16"/>
  <c r="E77" i="16"/>
  <c r="E367" i="16"/>
  <c r="E439" i="16"/>
  <c r="E564" i="16"/>
  <c r="E596" i="16"/>
  <c r="E158" i="16"/>
  <c r="E190" i="16"/>
  <c r="O190" i="16" s="1"/>
  <c r="E578" i="16"/>
  <c r="E80" i="16"/>
  <c r="E444" i="16"/>
  <c r="E460" i="16"/>
  <c r="E141" i="16"/>
  <c r="E405" i="16"/>
  <c r="E473" i="16"/>
  <c r="E178" i="16"/>
  <c r="E210" i="16"/>
  <c r="E330" i="16"/>
  <c r="E567" i="16"/>
  <c r="E583" i="16"/>
  <c r="E403" i="16"/>
  <c r="E502" i="16"/>
  <c r="E552" i="16"/>
  <c r="E38" i="16"/>
  <c r="E166" i="16"/>
  <c r="E374" i="16"/>
  <c r="O374" i="16" s="1"/>
  <c r="E569" i="16"/>
  <c r="E589" i="16"/>
  <c r="E15" i="16"/>
  <c r="E71" i="16"/>
  <c r="E375" i="16"/>
  <c r="E558" i="16"/>
  <c r="E586" i="16"/>
  <c r="E68" i="16"/>
  <c r="E84" i="16"/>
  <c r="E132" i="16"/>
  <c r="E160" i="16"/>
  <c r="E176" i="16"/>
  <c r="E328" i="16"/>
  <c r="E89" i="16"/>
  <c r="E413" i="16"/>
  <c r="E82" i="16"/>
  <c r="E250" i="16"/>
  <c r="E306" i="16"/>
  <c r="E402" i="16"/>
  <c r="E506" i="16"/>
  <c r="E555" i="16"/>
  <c r="E591" i="16"/>
  <c r="E483" i="16"/>
  <c r="E414" i="16"/>
  <c r="E478" i="16"/>
  <c r="E135" i="16"/>
  <c r="E383" i="16"/>
  <c r="O383" i="16" s="1"/>
  <c r="E104" i="16"/>
  <c r="E196" i="16"/>
  <c r="E212" i="16"/>
  <c r="E224" i="16"/>
  <c r="E468" i="16"/>
  <c r="E245" i="16"/>
  <c r="E325" i="16"/>
  <c r="E226" i="16"/>
  <c r="E314" i="16"/>
  <c r="E378" i="16"/>
  <c r="E418" i="16"/>
  <c r="E487" i="16"/>
  <c r="E387" i="16"/>
  <c r="E561" i="16"/>
  <c r="E215" i="16"/>
  <c r="E601" i="16"/>
  <c r="E167" i="16"/>
  <c r="E359" i="16"/>
  <c r="E415" i="16"/>
  <c r="E40" i="16"/>
  <c r="E96" i="16"/>
  <c r="E136" i="16"/>
  <c r="E156" i="16"/>
  <c r="E172" i="16"/>
  <c r="E188" i="16"/>
  <c r="E200" i="16"/>
  <c r="E228" i="16"/>
  <c r="E264" i="16"/>
  <c r="E272" i="16"/>
  <c r="E284" i="16"/>
  <c r="E300" i="16"/>
  <c r="E364" i="16"/>
  <c r="E380" i="16"/>
  <c r="E484" i="16"/>
  <c r="E17" i="16"/>
  <c r="E357" i="16"/>
  <c r="E453" i="16"/>
  <c r="E469" i="16"/>
  <c r="E505" i="16"/>
  <c r="O505" i="16" s="1"/>
  <c r="E154" i="16"/>
  <c r="E534" i="16"/>
  <c r="E299" i="16"/>
  <c r="E395" i="16"/>
  <c r="E507" i="16"/>
  <c r="E600" i="16"/>
  <c r="E198" i="16"/>
  <c r="E270" i="16"/>
  <c r="E521" i="16"/>
  <c r="E585" i="16"/>
  <c r="E31" i="16"/>
  <c r="E79" i="16"/>
  <c r="E119" i="16"/>
  <c r="E183" i="16"/>
  <c r="E247" i="16"/>
  <c r="E311" i="16"/>
  <c r="E431" i="16"/>
  <c r="E32" i="16"/>
  <c r="E216" i="16"/>
  <c r="E232" i="16"/>
  <c r="E336" i="16"/>
  <c r="E145" i="16"/>
  <c r="E169" i="16"/>
  <c r="E181" i="16"/>
  <c r="E197" i="16"/>
  <c r="E269" i="16"/>
  <c r="E301" i="16"/>
  <c r="E373" i="16"/>
  <c r="E389" i="16"/>
  <c r="E397" i="16"/>
  <c r="E417" i="16"/>
  <c r="E66" i="16"/>
  <c r="E458" i="16"/>
  <c r="E559" i="16"/>
  <c r="E207" i="16"/>
  <c r="E271" i="16"/>
  <c r="E335" i="16"/>
  <c r="E471" i="16"/>
  <c r="E518" i="16"/>
  <c r="E550" i="16"/>
  <c r="E19" i="16"/>
  <c r="E51" i="16"/>
  <c r="E524" i="16"/>
  <c r="E540" i="16"/>
  <c r="E556" i="16"/>
  <c r="E78" i="16"/>
  <c r="E110" i="16"/>
  <c r="E503" i="16"/>
  <c r="E199" i="16"/>
  <c r="E447" i="16"/>
  <c r="E504" i="16"/>
  <c r="E566" i="16"/>
  <c r="E20" i="16"/>
  <c r="E44" i="16"/>
  <c r="E76" i="16"/>
  <c r="E112" i="16"/>
  <c r="E144" i="16"/>
  <c r="O144" i="16" s="1"/>
  <c r="E152" i="16"/>
  <c r="E164" i="16"/>
  <c r="E180" i="16"/>
  <c r="E192" i="16"/>
  <c r="E208" i="16"/>
  <c r="E220" i="16"/>
  <c r="E276" i="16"/>
  <c r="E292" i="16"/>
  <c r="E340" i="16"/>
  <c r="E356" i="16"/>
  <c r="E372" i="16"/>
  <c r="E388" i="16"/>
  <c r="E400" i="16"/>
  <c r="E412" i="16"/>
  <c r="E432" i="16"/>
  <c r="E464" i="16"/>
  <c r="E65" i="16"/>
  <c r="O65" i="16" s="1"/>
  <c r="E85" i="16"/>
  <c r="E345" i="16"/>
  <c r="E401" i="16"/>
  <c r="E170" i="16"/>
  <c r="E202" i="16"/>
  <c r="E234" i="16"/>
  <c r="E266" i="16"/>
  <c r="E515" i="16"/>
  <c r="E547" i="16"/>
  <c r="E575" i="16"/>
  <c r="E595" i="16"/>
  <c r="E187" i="16"/>
  <c r="E251" i="16"/>
  <c r="E315" i="16"/>
  <c r="E347" i="16"/>
  <c r="E379" i="16"/>
  <c r="E411" i="16"/>
  <c r="E451" i="16"/>
  <c r="E496" i="16"/>
  <c r="E544" i="16"/>
  <c r="E560" i="16"/>
  <c r="E182" i="16"/>
  <c r="E214" i="16"/>
  <c r="E358" i="16"/>
  <c r="E422" i="16"/>
  <c r="E557" i="16"/>
  <c r="E593" i="16"/>
  <c r="E343" i="16"/>
  <c r="E399" i="16"/>
  <c r="E463" i="16"/>
  <c r="E574" i="16"/>
  <c r="E242" i="16"/>
  <c r="E579" i="16"/>
  <c r="E303" i="16"/>
  <c r="E522" i="16"/>
  <c r="E554" i="16"/>
  <c r="E122" i="16"/>
  <c r="E535" i="16"/>
  <c r="E546" i="16"/>
  <c r="E256" i="16"/>
  <c r="E602" i="16"/>
  <c r="E189" i="16"/>
  <c r="E290" i="16"/>
  <c r="E217" i="16"/>
  <c r="E241" i="16"/>
  <c r="E257" i="16"/>
  <c r="E289" i="16"/>
  <c r="E531" i="16"/>
  <c r="E98" i="16"/>
  <c r="E106" i="16"/>
  <c r="E146" i="16"/>
  <c r="E282" i="16"/>
  <c r="E472" i="16"/>
  <c r="E52" i="16"/>
  <c r="E230" i="16"/>
  <c r="E248" i="16"/>
  <c r="E312" i="16"/>
  <c r="E129" i="16"/>
  <c r="E381" i="16"/>
  <c r="E497" i="16"/>
  <c r="E18" i="16"/>
  <c r="E138" i="16"/>
  <c r="E346" i="16"/>
  <c r="E193" i="16"/>
  <c r="E209" i="16"/>
  <c r="E297" i="16"/>
  <c r="E313" i="16"/>
  <c r="E361" i="16"/>
  <c r="E377" i="16"/>
  <c r="E393" i="16"/>
  <c r="E445" i="16"/>
  <c r="E501" i="16"/>
  <c r="E255" i="16"/>
  <c r="E35" i="16"/>
  <c r="O35" i="16" s="1"/>
  <c r="E60" i="16"/>
  <c r="E157" i="16"/>
  <c r="E174" i="16"/>
  <c r="E12" i="16"/>
  <c r="E16" i="16"/>
  <c r="E100" i="16"/>
  <c r="E240" i="16"/>
  <c r="E304" i="16"/>
  <c r="E50" i="16"/>
  <c r="E495" i="16"/>
  <c r="E527" i="16"/>
  <c r="E543" i="16"/>
  <c r="E319" i="16"/>
  <c r="E92" i="16"/>
  <c r="E124" i="16"/>
  <c r="E320" i="16"/>
  <c r="E428" i="16"/>
  <c r="E480" i="16"/>
  <c r="E81" i="16"/>
  <c r="E133" i="16"/>
  <c r="E149" i="16"/>
  <c r="E173" i="16"/>
  <c r="E321" i="16"/>
  <c r="E349" i="16"/>
  <c r="E369" i="16"/>
  <c r="E385" i="16"/>
  <c r="E130" i="16"/>
  <c r="O130" i="16" s="1"/>
  <c r="E523" i="16"/>
  <c r="E539" i="16"/>
  <c r="E455" i="16"/>
  <c r="O455" i="16" s="1"/>
  <c r="E537" i="16"/>
  <c r="K24" i="16"/>
  <c r="H36" i="16"/>
  <c r="H44" i="16"/>
  <c r="H52" i="16"/>
  <c r="K56" i="16"/>
  <c r="E64" i="16"/>
  <c r="E72" i="16"/>
  <c r="K76" i="16"/>
  <c r="K88" i="16"/>
  <c r="K96" i="16"/>
  <c r="H104" i="16"/>
  <c r="E36" i="16"/>
  <c r="K44" i="16"/>
  <c r="E56" i="16"/>
  <c r="H64" i="16"/>
  <c r="E88" i="16"/>
  <c r="H120" i="16"/>
  <c r="K12" i="16"/>
  <c r="K60" i="16"/>
  <c r="K68" i="16"/>
  <c r="H92" i="16"/>
  <c r="H100" i="16"/>
  <c r="K116" i="16"/>
  <c r="E116" i="16"/>
  <c r="E120" i="16"/>
  <c r="E128" i="16"/>
  <c r="E140" i="16"/>
  <c r="H148" i="16"/>
  <c r="H160" i="16"/>
  <c r="K192" i="16"/>
  <c r="H200" i="16"/>
  <c r="K208" i="16"/>
  <c r="E236" i="16"/>
  <c r="E244" i="16"/>
  <c r="E252" i="16"/>
  <c r="E260" i="16"/>
  <c r="H272" i="16"/>
  <c r="H280" i="16"/>
  <c r="H288" i="16"/>
  <c r="K296" i="16"/>
  <c r="E308" i="16"/>
  <c r="E316" i="16"/>
  <c r="E324" i="16"/>
  <c r="H336" i="16"/>
  <c r="K340" i="16"/>
  <c r="K356" i="16"/>
  <c r="K364" i="16"/>
  <c r="K372" i="16"/>
  <c r="K380" i="16"/>
  <c r="H388" i="16"/>
  <c r="H412" i="16"/>
  <c r="H432" i="16"/>
  <c r="H444" i="16"/>
  <c r="E448" i="16"/>
  <c r="E452" i="16"/>
  <c r="E456" i="16"/>
  <c r="K456" i="16"/>
  <c r="K460" i="16"/>
  <c r="K468" i="16"/>
  <c r="H472" i="16"/>
  <c r="H17" i="16"/>
  <c r="E25" i="16"/>
  <c r="H33" i="16"/>
  <c r="E41" i="16"/>
  <c r="E49" i="16"/>
  <c r="E53" i="16"/>
  <c r="E61" i="16"/>
  <c r="E69" i="16"/>
  <c r="K77" i="16"/>
  <c r="H101" i="16"/>
  <c r="K101" i="16"/>
  <c r="H121" i="16"/>
  <c r="K145" i="16"/>
  <c r="H157" i="16"/>
  <c r="K161" i="16"/>
  <c r="K165" i="16"/>
  <c r="K169" i="16"/>
  <c r="H173" i="16"/>
  <c r="H181" i="16"/>
  <c r="E185" i="16"/>
  <c r="K201" i="16"/>
  <c r="E213" i="16"/>
  <c r="H221" i="16"/>
  <c r="E237" i="16"/>
  <c r="H128" i="16"/>
  <c r="K132" i="16"/>
  <c r="E148" i="16"/>
  <c r="K164" i="16"/>
  <c r="H172" i="16"/>
  <c r="K180" i="16"/>
  <c r="H204" i="16"/>
  <c r="H212" i="16"/>
  <c r="H232" i="16"/>
  <c r="K248" i="16"/>
  <c r="H276" i="16"/>
  <c r="H284" i="16"/>
  <c r="H296" i="16"/>
  <c r="K304" i="16"/>
  <c r="E332" i="16"/>
  <c r="H344" i="16"/>
  <c r="E348" i="16"/>
  <c r="H364" i="16"/>
  <c r="H372" i="16"/>
  <c r="H380" i="16"/>
  <c r="E424" i="16"/>
  <c r="H452" i="16"/>
  <c r="E476" i="16"/>
  <c r="E488" i="16"/>
  <c r="E13" i="16"/>
  <c r="E21" i="16"/>
  <c r="E29" i="16"/>
  <c r="O29" i="16" s="1"/>
  <c r="E33" i="16"/>
  <c r="E37" i="16"/>
  <c r="K37" i="16"/>
  <c r="E45" i="16"/>
  <c r="K45" i="16"/>
  <c r="K49" i="16"/>
  <c r="H53" i="16"/>
  <c r="H61" i="16"/>
  <c r="K81" i="16"/>
  <c r="H97" i="16"/>
  <c r="K97" i="16"/>
  <c r="E109" i="16"/>
  <c r="H117" i="16"/>
  <c r="E121" i="16"/>
  <c r="H141" i="16"/>
  <c r="H240" i="16"/>
  <c r="H248" i="16"/>
  <c r="H256" i="16"/>
  <c r="K264" i="16"/>
  <c r="H304" i="16"/>
  <c r="H312" i="16"/>
  <c r="H320" i="16"/>
  <c r="K328" i="16"/>
  <c r="E392" i="16"/>
  <c r="O392" i="16" s="1"/>
  <c r="E396" i="16"/>
  <c r="K396" i="16"/>
  <c r="E404" i="16"/>
  <c r="E408" i="16"/>
  <c r="E416" i="16"/>
  <c r="H424" i="16"/>
  <c r="K424" i="16"/>
  <c r="H428" i="16"/>
  <c r="K432" i="16"/>
  <c r="K448" i="16"/>
  <c r="H476" i="16"/>
  <c r="K480" i="16"/>
  <c r="K488" i="16"/>
  <c r="K13" i="16"/>
  <c r="H37" i="16"/>
  <c r="H45" i="16"/>
  <c r="E117" i="16"/>
  <c r="K117" i="16"/>
  <c r="K141" i="16"/>
  <c r="H149" i="16"/>
  <c r="K153" i="16"/>
  <c r="H177" i="16"/>
  <c r="K185" i="16"/>
  <c r="K189" i="16"/>
  <c r="H193" i="16"/>
  <c r="H197" i="16"/>
  <c r="E201" i="16"/>
  <c r="H213" i="16"/>
  <c r="E221" i="16"/>
  <c r="E481" i="16"/>
  <c r="H501" i="16"/>
  <c r="H34" i="16"/>
  <c r="K249" i="16"/>
  <c r="K273" i="16"/>
  <c r="K305" i="16"/>
  <c r="K309" i="16"/>
  <c r="H313" i="16"/>
  <c r="H329" i="16"/>
  <c r="H349" i="16"/>
  <c r="H357" i="16"/>
  <c r="H365" i="16"/>
  <c r="H373" i="16"/>
  <c r="H381" i="16"/>
  <c r="K425" i="16"/>
  <c r="H433" i="16"/>
  <c r="K453" i="16"/>
  <c r="K26" i="16"/>
  <c r="H42" i="16"/>
  <c r="K50" i="16"/>
  <c r="H58" i="16"/>
  <c r="K66" i="16"/>
  <c r="K82" i="16"/>
  <c r="H122" i="16"/>
  <c r="H138" i="16"/>
  <c r="K178" i="16"/>
  <c r="K250" i="16"/>
  <c r="K266" i="16"/>
  <c r="H274" i="16"/>
  <c r="H282" i="16"/>
  <c r="K314" i="16"/>
  <c r="H322" i="16"/>
  <c r="H346" i="16"/>
  <c r="H386" i="16"/>
  <c r="H450" i="16"/>
  <c r="K458" i="16"/>
  <c r="H466" i="16"/>
  <c r="K506" i="16"/>
  <c r="H511" i="16"/>
  <c r="H523" i="16"/>
  <c r="H531" i="16"/>
  <c r="H539" i="16"/>
  <c r="H43" i="16"/>
  <c r="E139" i="16"/>
  <c r="E171" i="16"/>
  <c r="K275" i="16"/>
  <c r="E363" i="16"/>
  <c r="E229" i="16"/>
  <c r="H245" i="16"/>
  <c r="K245" i="16"/>
  <c r="H249" i="16"/>
  <c r="H265" i="16"/>
  <c r="K265" i="16"/>
  <c r="H273" i="16"/>
  <c r="E281" i="16"/>
  <c r="E285" i="16"/>
  <c r="K297" i="16"/>
  <c r="K301" i="16"/>
  <c r="H309" i="16"/>
  <c r="H325" i="16"/>
  <c r="H337" i="16"/>
  <c r="H341" i="16"/>
  <c r="K373" i="16"/>
  <c r="H401" i="16"/>
  <c r="K401" i="16"/>
  <c r="K417" i="16"/>
  <c r="H421" i="16"/>
  <c r="E437" i="16"/>
  <c r="E441" i="16"/>
  <c r="K445" i="16"/>
  <c r="K449" i="16"/>
  <c r="H453" i="16"/>
  <c r="K457" i="16"/>
  <c r="E461" i="16"/>
  <c r="E465" i="16"/>
  <c r="H469" i="16"/>
  <c r="K469" i="16"/>
  <c r="K481" i="16"/>
  <c r="E493" i="16"/>
  <c r="K509" i="16"/>
  <c r="K18" i="16"/>
  <c r="H26" i="16"/>
  <c r="E42" i="16"/>
  <c r="E58" i="16"/>
  <c r="H66" i="16"/>
  <c r="H82" i="16"/>
  <c r="K122" i="16"/>
  <c r="H154" i="16"/>
  <c r="H162" i="16"/>
  <c r="K170" i="16"/>
  <c r="H178" i="16"/>
  <c r="K186" i="16"/>
  <c r="E194" i="16"/>
  <c r="H210" i="16"/>
  <c r="K226" i="16"/>
  <c r="H234" i="16"/>
  <c r="H266" i="16"/>
  <c r="E274" i="16"/>
  <c r="K282" i="16"/>
  <c r="H298" i="16"/>
  <c r="K298" i="16"/>
  <c r="E322" i="16"/>
  <c r="H330" i="16"/>
  <c r="K346" i="16"/>
  <c r="E354" i="16"/>
  <c r="H362" i="16"/>
  <c r="H370" i="16"/>
  <c r="E386" i="16"/>
  <c r="E394" i="16"/>
  <c r="H402" i="16"/>
  <c r="H418" i="16"/>
  <c r="H426" i="16"/>
  <c r="E450" i="16"/>
  <c r="H458" i="16"/>
  <c r="E466" i="16"/>
  <c r="E482" i="16"/>
  <c r="E490" i="16"/>
  <c r="K495" i="16"/>
  <c r="E511" i="16"/>
  <c r="H515" i="16"/>
  <c r="K523" i="16"/>
  <c r="H547" i="16"/>
  <c r="H563" i="16"/>
  <c r="K19" i="16"/>
  <c r="K131" i="16"/>
  <c r="E267" i="16"/>
  <c r="K355" i="16"/>
  <c r="E205" i="16"/>
  <c r="H229" i="16"/>
  <c r="E249" i="16"/>
  <c r="E253" i="16"/>
  <c r="K257" i="16"/>
  <c r="H269" i="16"/>
  <c r="E273" i="16"/>
  <c r="E277" i="16"/>
  <c r="H281" i="16"/>
  <c r="H285" i="16"/>
  <c r="H289" i="16"/>
  <c r="K293" i="16"/>
  <c r="H297" i="16"/>
  <c r="H301" i="16"/>
  <c r="E317" i="16"/>
  <c r="K321" i="16"/>
  <c r="E341" i="16"/>
  <c r="K345" i="16"/>
  <c r="K397" i="16"/>
  <c r="H405" i="16"/>
  <c r="H417" i="16"/>
  <c r="E421" i="16"/>
  <c r="E429" i="16"/>
  <c r="H437" i="16"/>
  <c r="H441" i="16"/>
  <c r="E457" i="16"/>
  <c r="H461" i="16"/>
  <c r="H465" i="16"/>
  <c r="K489" i="16"/>
  <c r="H509" i="16"/>
  <c r="E26" i="16"/>
  <c r="E74" i="16"/>
  <c r="E90" i="16"/>
  <c r="E162" i="16"/>
  <c r="E186" i="16"/>
  <c r="E258" i="16"/>
  <c r="K330" i="16"/>
  <c r="E338" i="16"/>
  <c r="H354" i="16"/>
  <c r="E370" i="16"/>
  <c r="K378" i="16"/>
  <c r="O378" i="16" s="1"/>
  <c r="H394" i="16"/>
  <c r="E426" i="16"/>
  <c r="K434" i="16"/>
  <c r="O434" i="16" s="1"/>
  <c r="E474" i="16"/>
  <c r="H482" i="16"/>
  <c r="H490" i="16"/>
  <c r="K515" i="16"/>
  <c r="E519" i="16"/>
  <c r="H555" i="16"/>
  <c r="E563" i="16"/>
  <c r="K567" i="16"/>
  <c r="K571" i="16"/>
  <c r="H575" i="16"/>
  <c r="H579" i="16"/>
  <c r="K54" i="16"/>
  <c r="H601" i="16"/>
  <c r="K591" i="16"/>
  <c r="K599" i="16"/>
  <c r="E63" i="16"/>
  <c r="E87" i="16"/>
  <c r="E103" i="16"/>
  <c r="E127" i="16"/>
  <c r="E143" i="16"/>
  <c r="E175" i="16"/>
  <c r="E191" i="16"/>
  <c r="K207" i="16"/>
  <c r="H271" i="16"/>
  <c r="H287" i="16"/>
  <c r="H303" i="16"/>
  <c r="K351" i="16"/>
  <c r="H367" i="16"/>
  <c r="K423" i="16"/>
  <c r="K518" i="16"/>
  <c r="H526" i="16"/>
  <c r="K602" i="16"/>
  <c r="K27" i="16"/>
  <c r="E75" i="16"/>
  <c r="E91" i="16"/>
  <c r="K99" i="16"/>
  <c r="K115" i="16"/>
  <c r="E131" i="16"/>
  <c r="O131" i="16" s="1"/>
  <c r="E147" i="16"/>
  <c r="E179" i="16"/>
  <c r="E227" i="16"/>
  <c r="E235" i="16"/>
  <c r="K243" i="16"/>
  <c r="E259" i="16"/>
  <c r="E275" i="16"/>
  <c r="E283" i="16"/>
  <c r="K291" i="16"/>
  <c r="H339" i="16"/>
  <c r="E355" i="16"/>
  <c r="E371" i="16"/>
  <c r="E427" i="16"/>
  <c r="K427" i="16"/>
  <c r="H459" i="16"/>
  <c r="E475" i="16"/>
  <c r="E491" i="16"/>
  <c r="H496" i="16"/>
  <c r="E528" i="16"/>
  <c r="E532" i="16"/>
  <c r="E536" i="16"/>
  <c r="K576" i="16"/>
  <c r="E584" i="16"/>
  <c r="E588" i="16"/>
  <c r="E592" i="16"/>
  <c r="H600" i="16"/>
  <c r="O600" i="16" s="1"/>
  <c r="E22" i="16"/>
  <c r="K30" i="16"/>
  <c r="K38" i="16"/>
  <c r="K62" i="16"/>
  <c r="E102" i="16"/>
  <c r="E302" i="16"/>
  <c r="H521" i="16"/>
  <c r="E571" i="16"/>
  <c r="K575" i="16"/>
  <c r="K579" i="16"/>
  <c r="H583" i="16"/>
  <c r="H599" i="16"/>
  <c r="E513" i="16"/>
  <c r="E577" i="16"/>
  <c r="E23" i="16"/>
  <c r="E47" i="16"/>
  <c r="K47" i="16"/>
  <c r="K63" i="16"/>
  <c r="K87" i="16"/>
  <c r="K103" i="16"/>
  <c r="K127" i="16"/>
  <c r="E159" i="16"/>
  <c r="K159" i="16"/>
  <c r="K175" i="16"/>
  <c r="H191" i="16"/>
  <c r="K255" i="16"/>
  <c r="E287" i="16"/>
  <c r="K335" i="16"/>
  <c r="E407" i="16"/>
  <c r="H499" i="16"/>
  <c r="H510" i="16"/>
  <c r="H518" i="16"/>
  <c r="E526" i="16"/>
  <c r="K534" i="16"/>
  <c r="E542" i="16"/>
  <c r="H550" i="16"/>
  <c r="E570" i="16"/>
  <c r="H582" i="16"/>
  <c r="K590" i="16"/>
  <c r="H27" i="16"/>
  <c r="E67" i="16"/>
  <c r="K67" i="16"/>
  <c r="H99" i="16"/>
  <c r="H115" i="16"/>
  <c r="E163" i="16"/>
  <c r="E203" i="16"/>
  <c r="E219" i="16"/>
  <c r="K219" i="16"/>
  <c r="K227" i="16"/>
  <c r="O227" i="16" s="1"/>
  <c r="H235" i="16"/>
  <c r="H243" i="16"/>
  <c r="K267" i="16"/>
  <c r="H283" i="16"/>
  <c r="H307" i="16"/>
  <c r="E323" i="16"/>
  <c r="E331" i="16"/>
  <c r="E339" i="16"/>
  <c r="K347" i="16"/>
  <c r="K363" i="16"/>
  <c r="K371" i="16"/>
  <c r="H379" i="16"/>
  <c r="H395" i="16"/>
  <c r="H411" i="16"/>
  <c r="H427" i="16"/>
  <c r="E459" i="16"/>
  <c r="E467" i="16"/>
  <c r="K475" i="16"/>
  <c r="K491" i="16"/>
  <c r="H502" i="16"/>
  <c r="E516" i="16"/>
  <c r="K520" i="16"/>
  <c r="K528" i="16"/>
  <c r="K532" i="16"/>
  <c r="K544" i="16"/>
  <c r="K560" i="16"/>
  <c r="E568" i="16"/>
  <c r="E572" i="16"/>
  <c r="E576" i="16"/>
  <c r="E580" i="16"/>
  <c r="H584" i="16"/>
  <c r="H588" i="16"/>
  <c r="E14" i="16"/>
  <c r="O14" i="16" s="1"/>
  <c r="H22" i="16"/>
  <c r="H62" i="16"/>
  <c r="H70" i="16"/>
  <c r="H214" i="16"/>
  <c r="K478" i="16"/>
  <c r="O478" i="16" s="1"/>
  <c r="H47" i="16"/>
  <c r="H159" i="16"/>
  <c r="K271" i="16"/>
  <c r="H335" i="16"/>
  <c r="K367" i="16"/>
  <c r="K550" i="16"/>
  <c r="K59" i="16"/>
  <c r="H139" i="16"/>
  <c r="H171" i="16"/>
  <c r="H219" i="16"/>
  <c r="H267" i="16"/>
  <c r="H347" i="16"/>
  <c r="H363" i="16"/>
  <c r="K507" i="16"/>
  <c r="H520" i="16"/>
  <c r="H206" i="16"/>
  <c r="E246" i="16"/>
  <c r="E310" i="16"/>
  <c r="E350" i="16"/>
  <c r="K366" i="16"/>
  <c r="E382" i="16"/>
  <c r="E390" i="16"/>
  <c r="H430" i="16"/>
  <c r="E498" i="16"/>
  <c r="K508" i="16"/>
  <c r="K517" i="16"/>
  <c r="K549" i="16"/>
  <c r="E553" i="16"/>
  <c r="K553" i="16"/>
  <c r="H561" i="16"/>
  <c r="H569" i="16"/>
  <c r="H585" i="16"/>
  <c r="H589" i="16"/>
  <c r="H593" i="16"/>
  <c r="H119" i="16"/>
  <c r="H199" i="16"/>
  <c r="E295" i="16"/>
  <c r="K415" i="16"/>
  <c r="K463" i="16"/>
  <c r="K514" i="16"/>
  <c r="K522" i="16"/>
  <c r="K574" i="16"/>
  <c r="K578" i="16"/>
  <c r="E598" i="16"/>
  <c r="E70" i="16"/>
  <c r="H78" i="16"/>
  <c r="E94" i="16"/>
  <c r="H94" i="16"/>
  <c r="K102" i="16"/>
  <c r="K110" i="16"/>
  <c r="E126" i="16"/>
  <c r="E134" i="16"/>
  <c r="E150" i="16"/>
  <c r="K150" i="16"/>
  <c r="K158" i="16"/>
  <c r="E206" i="16"/>
  <c r="E222" i="16"/>
  <c r="K238" i="16"/>
  <c r="E262" i="16"/>
  <c r="E278" i="16"/>
  <c r="E286" i="16"/>
  <c r="E294" i="16"/>
  <c r="K310" i="16"/>
  <c r="E334" i="16"/>
  <c r="E342" i="16"/>
  <c r="K350" i="16"/>
  <c r="H358" i="16"/>
  <c r="K382" i="16"/>
  <c r="E398" i="16"/>
  <c r="E406" i="16"/>
  <c r="E438" i="16"/>
  <c r="E454" i="16"/>
  <c r="K454" i="16"/>
  <c r="E470" i="16"/>
  <c r="K470" i="16"/>
  <c r="E486" i="16"/>
  <c r="K486" i="16"/>
  <c r="H508" i="16"/>
  <c r="H517" i="16"/>
  <c r="H525" i="16"/>
  <c r="E533" i="16"/>
  <c r="E541" i="16"/>
  <c r="E545" i="16"/>
  <c r="K545" i="16"/>
  <c r="H553" i="16"/>
  <c r="E279" i="16"/>
  <c r="K279" i="16"/>
  <c r="H295" i="16"/>
  <c r="H431" i="16"/>
  <c r="E494" i="16"/>
  <c r="K494" i="16"/>
  <c r="H504" i="16"/>
  <c r="K504" i="16"/>
  <c r="H522" i="16"/>
  <c r="K558" i="16"/>
  <c r="K566" i="16"/>
  <c r="K586" i="16"/>
  <c r="N546" i="16"/>
  <c r="K86" i="16"/>
  <c r="H134" i="16"/>
  <c r="H150" i="16"/>
  <c r="K198" i="16"/>
  <c r="K214" i="16"/>
  <c r="K230" i="16"/>
  <c r="H238" i="16"/>
  <c r="K286" i="16"/>
  <c r="H302" i="16"/>
  <c r="H342" i="16"/>
  <c r="H438" i="16"/>
  <c r="H503" i="16"/>
  <c r="E525" i="16"/>
  <c r="K529" i="16"/>
  <c r="H545" i="16"/>
  <c r="K151" i="16"/>
  <c r="K231" i="16"/>
  <c r="K263" i="16"/>
  <c r="H279" i="16"/>
  <c r="K343" i="16"/>
  <c r="H463" i="16"/>
  <c r="E479" i="16"/>
  <c r="K479" i="16"/>
  <c r="H494" i="16"/>
  <c r="E538" i="16"/>
  <c r="H578" i="16"/>
  <c r="K598" i="16"/>
  <c r="E352" i="16"/>
  <c r="K69" i="16"/>
  <c r="K89" i="16"/>
  <c r="E105" i="16"/>
  <c r="H109" i="16"/>
  <c r="H113" i="16"/>
  <c r="E153" i="16"/>
  <c r="E265" i="16"/>
  <c r="H305" i="16"/>
  <c r="E101" i="16"/>
  <c r="H105" i="16"/>
  <c r="H153" i="16"/>
  <c r="H81" i="16"/>
  <c r="O81" i="16" s="1"/>
  <c r="E93" i="16"/>
  <c r="E305" i="16"/>
  <c r="H423" i="16"/>
  <c r="K487" i="16"/>
  <c r="K526" i="16"/>
  <c r="K570" i="16"/>
  <c r="E582" i="16"/>
  <c r="H11" i="16"/>
  <c r="E59" i="16"/>
  <c r="E115" i="16"/>
  <c r="K155" i="16"/>
  <c r="E195" i="16"/>
  <c r="E243" i="16"/>
  <c r="K315" i="16"/>
  <c r="K467" i="16"/>
  <c r="E520" i="16"/>
  <c r="H580" i="16"/>
  <c r="E46" i="16"/>
  <c r="K94" i="16"/>
  <c r="K166" i="16"/>
  <c r="E238" i="16"/>
  <c r="K302" i="16"/>
  <c r="K358" i="16"/>
  <c r="H498" i="16"/>
  <c r="H529" i="16"/>
  <c r="E446" i="16"/>
  <c r="O446" i="16" s="1"/>
  <c r="K521" i="16"/>
  <c r="E573" i="16"/>
  <c r="E581" i="16"/>
  <c r="O39" i="16"/>
  <c r="E391" i="16"/>
  <c r="E499" i="16"/>
  <c r="K510" i="16"/>
  <c r="E562" i="16"/>
  <c r="E43" i="16"/>
  <c r="H91" i="16"/>
  <c r="K139" i="16"/>
  <c r="K171" i="16"/>
  <c r="E211" i="16"/>
  <c r="E291" i="16"/>
  <c r="E419" i="16"/>
  <c r="E512" i="16"/>
  <c r="K536" i="16"/>
  <c r="E548" i="16"/>
  <c r="H564" i="16"/>
  <c r="H592" i="16"/>
  <c r="K22" i="16"/>
  <c r="H86" i="16"/>
  <c r="E142" i="16"/>
  <c r="K182" i="16"/>
  <c r="K270" i="16"/>
  <c r="K342" i="16"/>
  <c r="H534" i="16"/>
  <c r="O10" i="16"/>
  <c r="E514" i="16"/>
  <c r="H530" i="16"/>
  <c r="K353" i="16"/>
  <c r="H233" i="16"/>
  <c r="H410" i="16"/>
  <c r="K420" i="16"/>
  <c r="K332" i="16"/>
  <c r="K333" i="16"/>
  <c r="K73" i="16"/>
  <c r="H440" i="16"/>
  <c r="H420" i="16"/>
  <c r="H83" i="16"/>
  <c r="K254" i="16"/>
  <c r="H435" i="16"/>
  <c r="K410" i="16"/>
  <c r="N391" i="16"/>
  <c r="N350" i="16"/>
  <c r="N345" i="16"/>
  <c r="N508" i="16"/>
  <c r="N89" i="16"/>
  <c r="N118" i="16"/>
  <c r="N461" i="16"/>
  <c r="N56" i="16"/>
  <c r="N504" i="16"/>
  <c r="N319" i="16"/>
  <c r="N107" i="16"/>
  <c r="N267" i="16"/>
  <c r="N341" i="16"/>
  <c r="N451" i="16"/>
  <c r="N360" i="16"/>
  <c r="N477" i="16"/>
  <c r="N482" i="16"/>
  <c r="N568" i="16"/>
  <c r="K587" i="16"/>
  <c r="H114" i="16"/>
  <c r="H333" i="16"/>
  <c r="K223" i="16"/>
  <c r="K485" i="16"/>
  <c r="K318" i="16"/>
  <c r="H442" i="16"/>
  <c r="K416" i="16"/>
  <c r="K329" i="16"/>
  <c r="H587" i="16"/>
  <c r="H409" i="16"/>
  <c r="K440" i="16"/>
  <c r="H125" i="16"/>
  <c r="N236" i="16"/>
  <c r="N587" i="16"/>
  <c r="N275" i="16"/>
  <c r="N337" i="16"/>
  <c r="N445" i="16"/>
  <c r="N163" i="16"/>
  <c r="N488" i="16"/>
  <c r="O488" i="16" s="1"/>
  <c r="N370" i="16"/>
  <c r="N329" i="16"/>
  <c r="N447" i="16"/>
  <c r="N226" i="16"/>
  <c r="N291" i="16"/>
  <c r="N347" i="16"/>
  <c r="N547" i="16"/>
  <c r="N532" i="16"/>
  <c r="N311" i="16"/>
  <c r="N256" i="16"/>
  <c r="N206" i="16"/>
  <c r="O399" i="16"/>
  <c r="H485" i="16"/>
  <c r="H477" i="16"/>
  <c r="H223" i="16"/>
  <c r="K125" i="16"/>
  <c r="K409" i="16"/>
  <c r="H318" i="16"/>
  <c r="K225" i="16"/>
  <c r="K352" i="16"/>
  <c r="H352" i="16"/>
  <c r="K442" i="16"/>
  <c r="K233" i="16"/>
  <c r="K224" i="16"/>
  <c r="H224" i="16"/>
  <c r="N51" i="16"/>
  <c r="N269" i="16"/>
  <c r="N510" i="16"/>
  <c r="N124" i="16"/>
  <c r="N157" i="16"/>
  <c r="N501" i="16"/>
  <c r="N27" i="16"/>
  <c r="N540" i="16"/>
  <c r="N464" i="16"/>
  <c r="N560" i="16"/>
  <c r="N150" i="16"/>
  <c r="N99" i="16"/>
  <c r="N323" i="16"/>
  <c r="N440" i="16"/>
  <c r="N362" i="16"/>
  <c r="N456" i="16"/>
  <c r="N12" i="16"/>
  <c r="E530" i="16"/>
  <c r="K136" i="16"/>
  <c r="H353" i="16"/>
  <c r="K477" i="16"/>
  <c r="K114" i="16"/>
  <c r="H254" i="16"/>
  <c r="H225" i="16"/>
  <c r="H136" i="16"/>
  <c r="H73" i="16"/>
  <c r="K500" i="16"/>
  <c r="K435" i="16"/>
  <c r="H500" i="16"/>
  <c r="H332" i="16"/>
  <c r="K83" i="16"/>
  <c r="N552" i="16"/>
  <c r="O552" i="16" s="1"/>
  <c r="N388" i="16"/>
  <c r="N181" i="16"/>
  <c r="N292" i="16"/>
  <c r="N31" i="16"/>
  <c r="O31" i="16" s="1"/>
  <c r="N73" i="16"/>
  <c r="N449" i="16"/>
  <c r="N423" i="16"/>
  <c r="N214" i="16"/>
  <c r="N102" i="16"/>
  <c r="N393" i="16"/>
  <c r="N404" i="16"/>
  <c r="N363" i="16"/>
  <c r="N252" i="16"/>
  <c r="N573" i="16"/>
  <c r="N197" i="16"/>
  <c r="N185" i="16"/>
  <c r="N93" i="16"/>
  <c r="N361" i="16"/>
  <c r="N413" i="16"/>
  <c r="N429" i="16"/>
  <c r="N567" i="16"/>
  <c r="N30" i="16"/>
  <c r="N375" i="16"/>
  <c r="O375" i="16" s="1"/>
  <c r="N486" i="16"/>
  <c r="N401" i="16"/>
  <c r="N44" i="16"/>
  <c r="N100" i="16"/>
  <c r="N441" i="16"/>
  <c r="N469" i="16"/>
  <c r="N550" i="16"/>
  <c r="N416" i="16"/>
  <c r="N538" i="16"/>
  <c r="N201" i="16"/>
  <c r="N369" i="16"/>
  <c r="N365" i="16"/>
  <c r="N70" i="16"/>
  <c r="N84" i="16"/>
  <c r="O84" i="16" s="1"/>
  <c r="N158" i="16"/>
  <c r="N47" i="16"/>
  <c r="N584" i="16"/>
  <c r="N419" i="16"/>
  <c r="N380" i="16"/>
  <c r="N302" i="16"/>
  <c r="N349" i="16"/>
  <c r="N160" i="16"/>
  <c r="N601" i="16"/>
  <c r="N516" i="16"/>
  <c r="N132" i="16"/>
  <c r="N470" i="16"/>
  <c r="N177" i="16"/>
  <c r="N140" i="16"/>
  <c r="N37" i="16"/>
  <c r="N562" i="16"/>
  <c r="N79" i="16"/>
  <c r="N38" i="16"/>
  <c r="N354" i="16"/>
  <c r="N82" i="16"/>
  <c r="N210" i="16"/>
  <c r="N344" i="16"/>
  <c r="N556" i="16"/>
  <c r="N485" i="16"/>
  <c r="N599" i="16"/>
  <c r="N467" i="16"/>
  <c r="N318" i="16"/>
  <c r="N92" i="16"/>
  <c r="N193" i="16"/>
  <c r="N261" i="16"/>
  <c r="O261" i="16" s="1"/>
  <c r="N492" i="16"/>
  <c r="N385" i="16"/>
  <c r="N448" i="16"/>
  <c r="N85" i="16"/>
  <c r="O85" i="16" s="1"/>
  <c r="N595" i="16"/>
  <c r="N304" i="16"/>
  <c r="N290" i="16"/>
  <c r="N279" i="16"/>
  <c r="N443" i="16"/>
  <c r="N397" i="16"/>
  <c r="N521" i="16"/>
  <c r="N254" i="16"/>
  <c r="N59" i="16"/>
  <c r="N340" i="16"/>
  <c r="N389" i="16"/>
  <c r="N511" i="16"/>
  <c r="N189" i="16"/>
  <c r="N167" i="16"/>
  <c r="N176" i="16"/>
  <c r="N32" i="16"/>
  <c r="N195" i="16"/>
  <c r="N332" i="16"/>
  <c r="N415" i="16"/>
  <c r="N110" i="16"/>
  <c r="N473" i="16"/>
  <c r="O473" i="16" s="1"/>
  <c r="N257" i="16"/>
  <c r="N74" i="16"/>
  <c r="N293" i="16"/>
  <c r="N336" i="16"/>
  <c r="N138" i="16"/>
  <c r="N64" i="16"/>
  <c r="N524" i="16"/>
  <c r="O524" i="16" s="1"/>
  <c r="N58" i="16"/>
  <c r="N129" i="16"/>
  <c r="N231" i="16"/>
  <c r="N396" i="16"/>
  <c r="N223" i="16"/>
  <c r="N276" i="16"/>
  <c r="N576" i="16"/>
  <c r="N152" i="16"/>
  <c r="N174" i="16"/>
  <c r="O174" i="16" s="1"/>
  <c r="N198" i="16"/>
  <c r="N146" i="16"/>
  <c r="N533" i="16"/>
  <c r="N431" i="16"/>
  <c r="N494" i="16"/>
  <c r="N525" i="16"/>
  <c r="N286" i="16"/>
  <c r="N366" i="16"/>
  <c r="N358" i="16"/>
  <c r="N528" i="16"/>
  <c r="N522" i="16"/>
  <c r="N23" i="16"/>
  <c r="N248" i="16"/>
  <c r="N273" i="16"/>
  <c r="N127" i="16"/>
  <c r="N16" i="16"/>
  <c r="N21" i="16"/>
  <c r="N484" i="16"/>
  <c r="O484" i="16" s="1"/>
  <c r="N558" i="16"/>
  <c r="N289" i="16"/>
  <c r="N491" i="16"/>
  <c r="N233" i="16"/>
  <c r="N382" i="16"/>
  <c r="N288" i="16"/>
  <c r="N590" i="16"/>
  <c r="N68" i="16"/>
  <c r="N442" i="16"/>
  <c r="N545" i="16"/>
  <c r="N164" i="16"/>
  <c r="O164" i="16" s="1"/>
  <c r="N432" i="16"/>
  <c r="N412" i="16"/>
  <c r="N564" i="16"/>
  <c r="N91" i="16"/>
  <c r="N141" i="16"/>
  <c r="N408" i="16"/>
  <c r="N544" i="16"/>
  <c r="N352" i="16"/>
  <c r="N481" i="16"/>
  <c r="N203" i="16"/>
  <c r="N299" i="16"/>
  <c r="O299" i="16" s="1"/>
  <c r="N536" i="16"/>
  <c r="N179" i="16"/>
  <c r="N529" i="16"/>
  <c r="N244" i="16"/>
  <c r="N237" i="16"/>
  <c r="O237" i="16" s="1"/>
  <c r="N120" i="16"/>
  <c r="N119" i="16"/>
  <c r="N220" i="16"/>
  <c r="O220" i="16" s="1"/>
  <c r="N87" i="16"/>
  <c r="N592" i="16"/>
  <c r="N111" i="16"/>
  <c r="O111" i="16" s="1"/>
  <c r="N242" i="16"/>
  <c r="N444" i="16"/>
  <c r="N471" i="16"/>
  <c r="N106" i="16"/>
  <c r="N409" i="16"/>
  <c r="N312" i="16"/>
  <c r="O312" i="16" s="1"/>
  <c r="N598" i="16"/>
  <c r="N342" i="16"/>
  <c r="N97" i="16"/>
  <c r="N309" i="16"/>
  <c r="N112" i="16"/>
  <c r="N66" i="16"/>
  <c r="N520" i="16"/>
  <c r="N40" i="16"/>
  <c r="N103" i="16"/>
  <c r="N260" i="16"/>
  <c r="O260" i="16" s="1"/>
  <c r="N575" i="16"/>
  <c r="N582" i="16"/>
  <c r="N452" i="16"/>
  <c r="N459" i="16"/>
  <c r="O459" i="16" s="1"/>
  <c r="N458" i="16"/>
  <c r="N208" i="16"/>
  <c r="N232" i="16"/>
  <c r="N243" i="16"/>
  <c r="N351" i="16"/>
  <c r="N367" i="16"/>
  <c r="N217" i="16"/>
  <c r="N268" i="16"/>
  <c r="O268" i="16" s="1"/>
  <c r="N219" i="16"/>
  <c r="N539" i="16"/>
  <c r="N170" i="16"/>
  <c r="N207" i="16"/>
  <c r="N114" i="16"/>
  <c r="N283" i="16"/>
  <c r="N417" i="16"/>
  <c r="N67" i="16"/>
  <c r="N149" i="16"/>
  <c r="N155" i="16"/>
  <c r="N166" i="16"/>
  <c r="N589" i="16"/>
  <c r="N205" i="16"/>
  <c r="O205" i="16" s="1"/>
  <c r="N371" i="16"/>
  <c r="N372" i="16"/>
  <c r="N249" i="16"/>
  <c r="N450" i="16"/>
  <c r="N506" i="16"/>
  <c r="N222" i="16"/>
  <c r="N301" i="16"/>
  <c r="N265" i="16"/>
  <c r="N228" i="16"/>
  <c r="N143" i="16"/>
  <c r="N468" i="16"/>
  <c r="N454" i="16"/>
  <c r="N94" i="16"/>
  <c r="N72" i="16"/>
  <c r="N580" i="16"/>
  <c r="N390" i="16"/>
  <c r="O390" i="16" s="1"/>
  <c r="N86" i="16"/>
  <c r="N581" i="16"/>
  <c r="N507" i="16"/>
  <c r="N475" i="16"/>
  <c r="N493" i="16"/>
  <c r="N247" i="16"/>
  <c r="O247" i="16" s="1"/>
  <c r="N531" i="16"/>
  <c r="N15" i="16"/>
  <c r="N597" i="16"/>
  <c r="N487" i="16"/>
  <c r="N425" i="16"/>
  <c r="N593" i="16"/>
  <c r="N427" i="16"/>
  <c r="N188" i="16"/>
  <c r="N117" i="16"/>
  <c r="N33" i="16"/>
  <c r="N41" i="16"/>
  <c r="O41" i="16" s="1"/>
  <c r="N234" i="16"/>
  <c r="N436" i="16"/>
  <c r="O436" i="16" s="1"/>
  <c r="N278" i="16"/>
  <c r="N462" i="16"/>
  <c r="O462" i="16" s="1"/>
  <c r="N572" i="16"/>
  <c r="N20" i="16"/>
  <c r="N225" i="16"/>
  <c r="N426" i="16"/>
  <c r="N298" i="16"/>
  <c r="N153" i="16"/>
  <c r="N25" i="16"/>
  <c r="N62" i="16"/>
  <c r="N11" i="16"/>
  <c r="N245" i="16"/>
  <c r="N262" i="16"/>
  <c r="N241" i="16"/>
  <c r="O241" i="16" s="1"/>
  <c r="N212" i="16"/>
  <c r="N178" i="16"/>
  <c r="N224" i="16"/>
  <c r="N338" i="16"/>
  <c r="N19" i="16"/>
  <c r="N216" i="16"/>
  <c r="O216" i="16" s="1"/>
  <c r="N121" i="16"/>
  <c r="N394" i="16"/>
  <c r="N325" i="16"/>
  <c r="N162" i="16"/>
  <c r="N537" i="16"/>
  <c r="O537" i="16" s="1"/>
  <c r="N34" i="16"/>
  <c r="N96" i="16"/>
  <c r="N277" i="16"/>
  <c r="N173" i="16"/>
  <c r="N343" i="16"/>
  <c r="N410" i="16"/>
  <c r="N463" i="16"/>
  <c r="N435" i="16"/>
  <c r="N512" i="16"/>
  <c r="N499" i="16"/>
  <c r="N424" i="16"/>
  <c r="N457" i="16"/>
  <c r="N500" i="16"/>
  <c r="N36" i="16"/>
  <c r="N495" i="16"/>
  <c r="N263" i="16"/>
  <c r="N335" i="16"/>
  <c r="N548" i="16"/>
  <c r="N211" i="16"/>
  <c r="N327" i="16"/>
  <c r="N48" i="16"/>
  <c r="N526" i="16"/>
  <c r="N142" i="16"/>
  <c r="N321" i="16"/>
  <c r="N438" i="16"/>
  <c r="N115" i="16"/>
  <c r="N200" i="16"/>
  <c r="N281" i="16"/>
  <c r="N287" i="16"/>
  <c r="N579" i="16"/>
  <c r="N541" i="16"/>
  <c r="O541" i="16" s="1"/>
  <c r="N253" i="16"/>
  <c r="N386" i="16"/>
  <c r="N251" i="16"/>
  <c r="O251" i="16" s="1"/>
  <c r="N406" i="16"/>
  <c r="O406" i="16" s="1"/>
  <c r="N561" i="16"/>
  <c r="O561" i="16" s="1"/>
  <c r="N147" i="16"/>
  <c r="N196" i="16"/>
  <c r="O196" i="16" s="1"/>
  <c r="N13" i="16"/>
  <c r="N161" i="16"/>
  <c r="N316" i="16"/>
  <c r="N588" i="16"/>
  <c r="N422" i="16"/>
  <c r="O422" i="16" s="1"/>
  <c r="N126" i="16"/>
  <c r="N168" i="16"/>
  <c r="N192" i="16"/>
  <c r="N229" i="16"/>
  <c r="N43" i="16"/>
  <c r="N490" i="16"/>
  <c r="N26" i="16"/>
  <c r="N24" i="16"/>
  <c r="N483" i="16"/>
  <c r="N407" i="16"/>
  <c r="O407" i="16" s="1"/>
  <c r="N472" i="16"/>
  <c r="O472" i="16" s="1"/>
  <c r="N326" i="16"/>
  <c r="N346" i="16"/>
  <c r="N566" i="16"/>
  <c r="N221" i="16"/>
  <c r="N139" i="16"/>
  <c r="N559" i="16"/>
  <c r="N414" i="16"/>
  <c r="N135" i="16"/>
  <c r="N285" i="16"/>
  <c r="N104" i="16"/>
  <c r="N549" i="16"/>
  <c r="N183" i="16"/>
  <c r="N295" i="16"/>
  <c r="N594" i="16"/>
  <c r="O594" i="16" s="1"/>
  <c r="N134" i="16"/>
  <c r="N175" i="16"/>
  <c r="N553" i="16"/>
  <c r="N18" i="16"/>
  <c r="N49" i="16"/>
  <c r="N569" i="16"/>
  <c r="N264" i="16"/>
  <c r="N90" i="16"/>
  <c r="O90" i="16" s="1"/>
  <c r="N330" i="16"/>
  <c r="N465" i="16"/>
  <c r="N202" i="16"/>
  <c r="O202" i="16" s="1"/>
  <c r="N379" i="16"/>
  <c r="N324" i="16"/>
  <c r="N184" i="16"/>
  <c r="N55" i="16"/>
  <c r="N474" i="16"/>
  <c r="O474" i="16" s="1"/>
  <c r="N125" i="16"/>
  <c r="N284" i="16"/>
  <c r="O284" i="16" s="1"/>
  <c r="N348" i="16"/>
  <c r="N63" i="16"/>
  <c r="N98" i="16"/>
  <c r="O98" i="16" s="1"/>
  <c r="N238" i="16"/>
  <c r="N76" i="16"/>
  <c r="O76" i="16" s="1"/>
  <c r="N359" i="16"/>
  <c r="O359" i="16" s="1"/>
  <c r="N356" i="16"/>
  <c r="N433" i="16"/>
  <c r="O433" i="16" s="1"/>
  <c r="N602" i="16"/>
  <c r="N439" i="16"/>
  <c r="N266" i="16"/>
  <c r="N246" i="16"/>
  <c r="N297" i="16"/>
  <c r="N123" i="16"/>
  <c r="N398" i="16"/>
  <c r="N355" i="16"/>
  <c r="N258" i="16"/>
  <c r="N133" i="16"/>
  <c r="N250" i="16"/>
  <c r="N489" i="16"/>
  <c r="O489" i="16" s="1"/>
  <c r="N518" i="16"/>
  <c r="N497" i="16"/>
  <c r="N280" i="16"/>
  <c r="N314" i="16"/>
  <c r="N137" i="16"/>
  <c r="N596" i="16"/>
  <c r="N310" i="16"/>
  <c r="N282" i="16"/>
  <c r="N353" i="16"/>
  <c r="N400" i="16"/>
  <c r="N83" i="16"/>
  <c r="N230" i="16"/>
  <c r="N357" i="16"/>
  <c r="N45" i="16"/>
  <c r="N313" i="16"/>
  <c r="N77" i="16"/>
  <c r="N61" i="16"/>
  <c r="N542" i="16"/>
  <c r="N577" i="16"/>
  <c r="N421" i="16"/>
  <c r="N574" i="16"/>
  <c r="N331" i="16"/>
  <c r="N113" i="16"/>
  <c r="O113" i="16" s="1"/>
  <c r="N259" i="16"/>
  <c r="N71" i="16"/>
  <c r="N387" i="16"/>
  <c r="N376" i="16"/>
  <c r="N303" i="16"/>
  <c r="N101" i="16"/>
  <c r="N395" i="16"/>
  <c r="N603" i="16"/>
  <c r="O603" i="16" s="1"/>
  <c r="N502" i="16"/>
  <c r="N585" i="16"/>
  <c r="N479" i="16"/>
  <c r="N305" i="16"/>
  <c r="N165" i="16"/>
  <c r="N515" i="16"/>
  <c r="N418" i="16"/>
  <c r="N182" i="16"/>
  <c r="N317" i="16"/>
  <c r="N527" i="16"/>
  <c r="O527" i="16" s="1"/>
  <c r="N535" i="16"/>
  <c r="N377" i="16"/>
  <c r="O377" i="16" s="1"/>
  <c r="N476" i="16"/>
  <c r="N503" i="16"/>
  <c r="N437" i="16"/>
  <c r="N403" i="16"/>
  <c r="N381" i="16"/>
  <c r="N218" i="16"/>
  <c r="O218" i="16" s="1"/>
  <c r="N420" i="16"/>
  <c r="N255" i="16"/>
  <c r="N402" i="16"/>
  <c r="N235" i="16"/>
  <c r="N274" i="16"/>
  <c r="N428" i="16"/>
  <c r="N148" i="16"/>
  <c r="N519" i="16"/>
  <c r="O519" i="16" s="1"/>
  <c r="N213" i="16"/>
  <c r="N169" i="16"/>
  <c r="N199" i="16"/>
  <c r="N334" i="16"/>
  <c r="N480" i="16"/>
  <c r="N69" i="16"/>
  <c r="O69" i="16" s="1"/>
  <c r="N109" i="16"/>
  <c r="N578" i="16"/>
  <c r="N514" i="16"/>
  <c r="N513" i="16"/>
  <c r="O513" i="16" s="1"/>
  <c r="N17" i="16"/>
  <c r="N405" i="16"/>
  <c r="N194" i="16"/>
  <c r="N75" i="16"/>
  <c r="N53" i="16"/>
  <c r="N78" i="16"/>
  <c r="N306" i="16"/>
  <c r="N80" i="16"/>
  <c r="N554" i="16"/>
  <c r="N565" i="16"/>
  <c r="N171" i="16"/>
  <c r="N57" i="16"/>
  <c r="N571" i="16"/>
  <c r="N543" i="16"/>
  <c r="N523" i="16"/>
  <c r="N215" i="16"/>
  <c r="N156" i="16"/>
  <c r="N530" i="16"/>
  <c r="N187" i="16"/>
  <c r="N105" i="16"/>
  <c r="N270" i="16"/>
  <c r="N315" i="16"/>
  <c r="N555" i="16"/>
  <c r="N320" i="16"/>
  <c r="N517" i="16"/>
  <c r="N95" i="16"/>
  <c r="N239" i="16"/>
  <c r="N272" i="16"/>
  <c r="N180" i="16"/>
  <c r="N191" i="16"/>
  <c r="N583" i="16"/>
  <c r="N46" i="16"/>
  <c r="N570" i="16"/>
  <c r="N128" i="16"/>
  <c r="N159" i="16"/>
  <c r="N151" i="16"/>
  <c r="O151" i="16" s="1"/>
  <c r="N88" i="16"/>
  <c r="N308" i="16"/>
  <c r="N294" i="16"/>
  <c r="O294" i="16" s="1"/>
  <c r="N271" i="16"/>
  <c r="N50" i="16"/>
  <c r="N300" i="16"/>
  <c r="N108" i="16"/>
  <c r="N460" i="16"/>
  <c r="N368" i="16"/>
  <c r="N209" i="16"/>
  <c r="O209" i="16" s="1"/>
  <c r="N328" i="16"/>
  <c r="N204" i="16"/>
  <c r="N591" i="16"/>
  <c r="N557" i="16"/>
  <c r="N551" i="16"/>
  <c r="N42" i="16"/>
  <c r="O464" i="16" l="1"/>
  <c r="O411" i="16"/>
  <c r="O542" i="16"/>
  <c r="O483" i="16"/>
  <c r="O263" i="16"/>
  <c r="O25" i="16"/>
  <c r="O278" i="16"/>
  <c r="O593" i="16"/>
  <c r="O15" i="16"/>
  <c r="O351" i="16"/>
  <c r="O458" i="16"/>
  <c r="O244" i="16"/>
  <c r="O289" i="16"/>
  <c r="O16" i="16"/>
  <c r="O23" i="16"/>
  <c r="O336" i="16"/>
  <c r="O443" i="16"/>
  <c r="O595" i="16"/>
  <c r="O492" i="16"/>
  <c r="O556" i="16"/>
  <c r="O429" i="16"/>
  <c r="O185" i="16"/>
  <c r="O430" i="16"/>
  <c r="O328" i="16"/>
  <c r="O239" i="16"/>
  <c r="O420" i="16"/>
  <c r="O123" i="16"/>
  <c r="O51" i="16"/>
  <c r="O95" i="16"/>
  <c r="O565" i="16"/>
  <c r="O78" i="16"/>
  <c r="O405" i="16"/>
  <c r="O71" i="16"/>
  <c r="O55" i="16"/>
  <c r="O200" i="16"/>
  <c r="O468" i="16"/>
  <c r="O152" i="16"/>
  <c r="O32" i="16"/>
  <c r="O52" i="16"/>
  <c r="O163" i="16"/>
  <c r="O240" i="16"/>
  <c r="O198" i="16"/>
  <c r="O12" i="16"/>
  <c r="O256" i="16"/>
  <c r="O274" i="16"/>
  <c r="O535" i="16"/>
  <c r="O575" i="16"/>
  <c r="O97" i="16"/>
  <c r="O58" i="16"/>
  <c r="O132" i="16"/>
  <c r="O583" i="16"/>
  <c r="O555" i="16"/>
  <c r="O306" i="16"/>
  <c r="O395" i="16"/>
  <c r="O439" i="16"/>
  <c r="O18" i="16"/>
  <c r="O346" i="16"/>
  <c r="O503" i="16"/>
  <c r="O24" i="16"/>
  <c r="O106" i="16"/>
  <c r="O540" i="16"/>
  <c r="O311" i="16"/>
  <c r="O360" i="16"/>
  <c r="O107" i="16"/>
  <c r="O557" i="16"/>
  <c r="O300" i="16"/>
  <c r="O297" i="16"/>
  <c r="O591" i="16"/>
  <c r="O88" i="16"/>
  <c r="O517" i="16"/>
  <c r="O156" i="16"/>
  <c r="O17" i="16"/>
  <c r="O303" i="16"/>
  <c r="O569" i="16"/>
  <c r="O135" i="16"/>
  <c r="O325" i="16"/>
  <c r="O212" i="16"/>
  <c r="O232" i="16"/>
  <c r="O112" i="16"/>
  <c r="O120" i="16"/>
  <c r="O79" i="16"/>
  <c r="O393" i="16"/>
  <c r="O451" i="16"/>
  <c r="O118" i="16"/>
  <c r="O215" i="16"/>
  <c r="O169" i="16"/>
  <c r="O255" i="16"/>
  <c r="O310" i="16"/>
  <c r="O549" i="16"/>
  <c r="O168" i="16"/>
  <c r="O48" i="16"/>
  <c r="O228" i="16"/>
  <c r="O444" i="16"/>
  <c r="O129" i="16"/>
  <c r="O138" i="16"/>
  <c r="O257" i="16"/>
  <c r="O469" i="16"/>
  <c r="O584" i="16"/>
  <c r="O486" i="16"/>
  <c r="O296" i="16"/>
  <c r="O315" i="16"/>
  <c r="O530" i="16"/>
  <c r="O515" i="16"/>
  <c r="O518" i="16"/>
  <c r="O602" i="16"/>
  <c r="O285" i="16"/>
  <c r="O229" i="16"/>
  <c r="O142" i="16"/>
  <c r="O463" i="16"/>
  <c r="O117" i="16"/>
  <c r="O425" i="16"/>
  <c r="O589" i="16"/>
  <c r="O67" i="16"/>
  <c r="O412" i="16"/>
  <c r="O396" i="16"/>
  <c r="O293" i="16"/>
  <c r="O154" i="16"/>
  <c r="O145" i="16"/>
  <c r="O322" i="16"/>
  <c r="O172" i="16"/>
  <c r="O128" i="16"/>
  <c r="O578" i="16"/>
  <c r="O334" i="16"/>
  <c r="O585" i="16"/>
  <c r="O574" i="16"/>
  <c r="O357" i="16"/>
  <c r="O353" i="16"/>
  <c r="O137" i="16"/>
  <c r="O264" i="16"/>
  <c r="O553" i="16"/>
  <c r="O139" i="16"/>
  <c r="O326" i="16"/>
  <c r="O211" i="16"/>
  <c r="O178" i="16"/>
  <c r="O245" i="16"/>
  <c r="O20" i="16"/>
  <c r="O507" i="16"/>
  <c r="O580" i="16"/>
  <c r="O301" i="16"/>
  <c r="O249" i="16"/>
  <c r="O207" i="16"/>
  <c r="O66" i="16"/>
  <c r="O119" i="16"/>
  <c r="O127" i="16"/>
  <c r="O522" i="16"/>
  <c r="O110" i="16"/>
  <c r="O413" i="16"/>
  <c r="O197" i="16"/>
  <c r="O292" i="16"/>
  <c r="O307" i="16"/>
  <c r="O368" i="16"/>
  <c r="O50" i="16"/>
  <c r="O180" i="16"/>
  <c r="O53" i="16"/>
  <c r="O199" i="16"/>
  <c r="O402" i="16"/>
  <c r="O381" i="16"/>
  <c r="O317" i="16"/>
  <c r="O184" i="16"/>
  <c r="O26" i="16"/>
  <c r="O192" i="16"/>
  <c r="O36" i="16"/>
  <c r="O298" i="16"/>
  <c r="O146" i="16"/>
  <c r="O389" i="16"/>
  <c r="O290" i="16"/>
  <c r="O448" i="16"/>
  <c r="O210" i="16"/>
  <c r="O601" i="16"/>
  <c r="O369" i="16"/>
  <c r="O275" i="16"/>
  <c r="O546" i="16"/>
  <c r="O460" i="16"/>
  <c r="O57" i="16"/>
  <c r="O403" i="16"/>
  <c r="O182" i="16"/>
  <c r="O376" i="16"/>
  <c r="O313" i="16"/>
  <c r="O266" i="16"/>
  <c r="O356" i="16"/>
  <c r="O134" i="16"/>
  <c r="O566" i="16"/>
  <c r="O316" i="16"/>
  <c r="O147" i="16"/>
  <c r="O386" i="16"/>
  <c r="O287" i="16"/>
  <c r="O512" i="16"/>
  <c r="O426" i="16"/>
  <c r="O155" i="16"/>
  <c r="O539" i="16"/>
  <c r="O40" i="16"/>
  <c r="O87" i="16"/>
  <c r="O21" i="16"/>
  <c r="O160" i="16"/>
  <c r="O201" i="16"/>
  <c r="O401" i="16"/>
  <c r="O388" i="16"/>
  <c r="O319" i="16"/>
  <c r="O586" i="16"/>
  <c r="O54" i="16"/>
  <c r="O165" i="16"/>
  <c r="O502" i="16"/>
  <c r="O77" i="16"/>
  <c r="O183" i="16"/>
  <c r="O96" i="16"/>
  <c r="O188" i="16"/>
  <c r="O471" i="16"/>
  <c r="O68" i="16"/>
  <c r="O176" i="16"/>
  <c r="O554" i="16"/>
  <c r="O280" i="16"/>
  <c r="O414" i="16"/>
  <c r="O343" i="16"/>
  <c r="O597" i="16"/>
  <c r="O506" i="16"/>
  <c r="O208" i="16"/>
  <c r="O536" i="16"/>
  <c r="O167" i="16"/>
  <c r="O340" i="16"/>
  <c r="O177" i="16"/>
  <c r="O380" i="16"/>
  <c r="O27" i="16"/>
  <c r="O272" i="16"/>
  <c r="O105" i="16"/>
  <c r="O80" i="16"/>
  <c r="O551" i="16"/>
  <c r="O108" i="16"/>
  <c r="O187" i="16"/>
  <c r="O213" i="16"/>
  <c r="O437" i="16"/>
  <c r="O418" i="16"/>
  <c r="O479" i="16"/>
  <c r="O387" i="16"/>
  <c r="O400" i="16"/>
  <c r="O596" i="16"/>
  <c r="O379" i="16"/>
  <c r="O104" i="16"/>
  <c r="O559" i="16"/>
  <c r="O43" i="16"/>
  <c r="O161" i="16"/>
  <c r="O321" i="16"/>
  <c r="O327" i="16"/>
  <c r="O33" i="16"/>
  <c r="O454" i="16"/>
  <c r="O149" i="16"/>
  <c r="O219" i="16"/>
  <c r="O242" i="16"/>
  <c r="O544" i="16"/>
  <c r="O288" i="16"/>
  <c r="O431" i="16"/>
  <c r="O189" i="16"/>
  <c r="O397" i="16"/>
  <c r="O82" i="16"/>
  <c r="O567" i="16"/>
  <c r="O102" i="16"/>
  <c r="O440" i="16"/>
  <c r="O269" i="16"/>
  <c r="O447" i="16"/>
  <c r="O570" i="16"/>
  <c r="O270" i="16"/>
  <c r="O230" i="16"/>
  <c r="O588" i="16"/>
  <c r="O579" i="16"/>
  <c r="O548" i="16"/>
  <c r="O499" i="16"/>
  <c r="O19" i="16"/>
  <c r="O11" i="16"/>
  <c r="O572" i="16"/>
  <c r="O234" i="16"/>
  <c r="O487" i="16"/>
  <c r="O417" i="16"/>
  <c r="O170" i="16"/>
  <c r="O481" i="16"/>
  <c r="O141" i="16"/>
  <c r="O432" i="16"/>
  <c r="O273" i="16"/>
  <c r="O415" i="16"/>
  <c r="O344" i="16"/>
  <c r="O38" i="16"/>
  <c r="O365" i="16"/>
  <c r="O416" i="16"/>
  <c r="O404" i="16"/>
  <c r="O423" i="16"/>
  <c r="O456" i="16"/>
  <c r="O124" i="16"/>
  <c r="O56" i="16"/>
  <c r="O509" i="16"/>
  <c r="O453" i="16"/>
  <c r="O265" i="16"/>
  <c r="O114" i="16"/>
  <c r="O564" i="16"/>
  <c r="O223" i="16"/>
  <c r="O470" i="16"/>
  <c r="O362" i="16"/>
  <c r="O337" i="16"/>
  <c r="O534" i="16"/>
  <c r="O116" i="16"/>
  <c r="O494" i="16"/>
  <c r="O158" i="16"/>
  <c r="O30" i="16"/>
  <c r="O482" i="16"/>
  <c r="O89" i="16"/>
  <c r="O498" i="16"/>
  <c r="O529" i="16"/>
  <c r="O558" i="16"/>
  <c r="O214" i="16"/>
  <c r="O345" i="16"/>
  <c r="O231" i="16"/>
  <c r="O467" i="16"/>
  <c r="O516" i="16"/>
  <c r="O581" i="16"/>
  <c r="O592" i="16"/>
  <c r="O525" i="16"/>
  <c r="O302" i="16"/>
  <c r="O560" i="16"/>
  <c r="O461" i="16"/>
  <c r="O323" i="16"/>
  <c r="O547" i="16"/>
  <c r="O435" i="16"/>
  <c r="O224" i="16"/>
  <c r="O225" i="16"/>
  <c r="O409" i="16"/>
  <c r="O366" i="16"/>
  <c r="O485" i="16"/>
  <c r="O347" i="16"/>
  <c r="O445" i="16"/>
  <c r="O341" i="16"/>
  <c r="O496" i="16"/>
  <c r="O60" i="16"/>
  <c r="O339" i="16"/>
  <c r="O563" i="16"/>
  <c r="O466" i="16"/>
  <c r="O122" i="16"/>
  <c r="O373" i="16"/>
  <c r="O364" i="16"/>
  <c r="O350" i="16"/>
  <c r="O186" i="16"/>
  <c r="O238" i="16"/>
  <c r="O175" i="16"/>
  <c r="O221" i="16"/>
  <c r="O115" i="16"/>
  <c r="O372" i="16"/>
  <c r="O598" i="16"/>
  <c r="O528" i="16"/>
  <c r="O576" i="16"/>
  <c r="O64" i="16"/>
  <c r="O254" i="16"/>
  <c r="O279" i="16"/>
  <c r="O99" i="16"/>
  <c r="O504" i="16"/>
  <c r="O421" i="16"/>
  <c r="O314" i="16"/>
  <c r="O355" i="16"/>
  <c r="O526" i="16"/>
  <c r="O410" i="16"/>
  <c r="O166" i="16"/>
  <c r="O103" i="16"/>
  <c r="O233" i="16"/>
  <c r="O204" i="16"/>
  <c r="O271" i="16"/>
  <c r="O428" i="16"/>
  <c r="O83" i="16"/>
  <c r="O250" i="16"/>
  <c r="O125" i="16"/>
  <c r="O330" i="16"/>
  <c r="O335" i="16"/>
  <c r="O500" i="16"/>
  <c r="O34" i="16"/>
  <c r="O62" i="16"/>
  <c r="O427" i="16"/>
  <c r="O86" i="16"/>
  <c r="O367" i="16"/>
  <c r="O309" i="16"/>
  <c r="O352" i="16"/>
  <c r="O91" i="16"/>
  <c r="O590" i="16"/>
  <c r="O491" i="16"/>
  <c r="O358" i="16"/>
  <c r="O276" i="16"/>
  <c r="O521" i="16"/>
  <c r="O599" i="16"/>
  <c r="O550" i="16"/>
  <c r="O44" i="16"/>
  <c r="O449" i="16"/>
  <c r="O181" i="16"/>
  <c r="O267" i="16"/>
  <c r="O508" i="16"/>
  <c r="O22" i="16"/>
  <c r="O510" i="16"/>
  <c r="O226" i="16"/>
  <c r="O391" i="16"/>
  <c r="O571" i="16"/>
  <c r="O109" i="16"/>
  <c r="O148" i="16"/>
  <c r="O476" i="16"/>
  <c r="O259" i="16"/>
  <c r="O282" i="16"/>
  <c r="O246" i="16"/>
  <c r="O465" i="16"/>
  <c r="O72" i="16"/>
  <c r="O143" i="16"/>
  <c r="O222" i="16"/>
  <c r="O217" i="16"/>
  <c r="O452" i="16"/>
  <c r="O179" i="16"/>
  <c r="O74" i="16"/>
  <c r="O140" i="16"/>
  <c r="O47" i="16"/>
  <c r="O100" i="16"/>
  <c r="O157" i="16"/>
  <c r="O195" i="16"/>
  <c r="O531" i="16"/>
  <c r="O206" i="16"/>
  <c r="O305" i="16"/>
  <c r="O398" i="16"/>
  <c r="O324" i="16"/>
  <c r="O493" i="16"/>
  <c r="O248" i="16"/>
  <c r="O332" i="16"/>
  <c r="O193" i="16"/>
  <c r="O361" i="16"/>
  <c r="O573" i="16"/>
  <c r="O150" i="16"/>
  <c r="O291" i="16"/>
  <c r="O370" i="16"/>
  <c r="O42" i="16"/>
  <c r="O480" i="16"/>
  <c r="O331" i="16"/>
  <c r="O45" i="16"/>
  <c r="O497" i="16"/>
  <c r="O63" i="16"/>
  <c r="O253" i="16"/>
  <c r="O281" i="16"/>
  <c r="O173" i="16"/>
  <c r="O520" i="16"/>
  <c r="O385" i="16"/>
  <c r="O92" i="16"/>
  <c r="O252" i="16"/>
  <c r="O61" i="16"/>
  <c r="O258" i="16"/>
  <c r="O295" i="16"/>
  <c r="O495" i="16"/>
  <c r="O277" i="16"/>
  <c r="O243" i="16"/>
  <c r="O342" i="16"/>
  <c r="O408" i="16"/>
  <c r="O382" i="16"/>
  <c r="O286" i="16"/>
  <c r="O533" i="16"/>
  <c r="O511" i="16"/>
  <c r="O59" i="16"/>
  <c r="O70" i="16"/>
  <c r="O363" i="16"/>
  <c r="O501" i="16"/>
  <c r="O568" i="16"/>
  <c r="O46" i="16"/>
  <c r="O75" i="16"/>
  <c r="O577" i="16"/>
  <c r="O49" i="16"/>
  <c r="O490" i="16"/>
  <c r="O438" i="16"/>
  <c r="O394" i="16"/>
  <c r="O338" i="16"/>
  <c r="O94" i="16"/>
  <c r="O371" i="16"/>
  <c r="O283" i="16"/>
  <c r="O582" i="16"/>
  <c r="O236" i="16"/>
  <c r="O320" i="16"/>
  <c r="O159" i="16"/>
  <c r="O523" i="16"/>
  <c r="O171" i="16"/>
  <c r="O194" i="16"/>
  <c r="O514" i="16"/>
  <c r="O133" i="16"/>
  <c r="O126" i="16"/>
  <c r="O457" i="16"/>
  <c r="O121" i="16"/>
  <c r="O262" i="16"/>
  <c r="O475" i="16"/>
  <c r="O450" i="16"/>
  <c r="O545" i="16"/>
  <c r="O304" i="16"/>
  <c r="O562" i="16"/>
  <c r="O419" i="16"/>
  <c r="O93" i="16"/>
  <c r="O308" i="16"/>
  <c r="O191" i="16"/>
  <c r="O543" i="16"/>
  <c r="O235" i="16"/>
  <c r="O101" i="16"/>
  <c r="O348" i="16"/>
  <c r="O13" i="16"/>
  <c r="O424" i="16"/>
  <c r="O162" i="16"/>
  <c r="O153" i="16"/>
  <c r="O203" i="16"/>
  <c r="O354" i="16"/>
  <c r="O37" i="16"/>
  <c r="O349" i="16"/>
  <c r="O538" i="16"/>
  <c r="O441" i="16"/>
  <c r="O532" i="16"/>
  <c r="O329" i="16"/>
  <c r="O333" i="16"/>
  <c r="O136" i="16"/>
  <c r="O442" i="16"/>
  <c r="O318" i="16"/>
  <c r="O587" i="16"/>
  <c r="O73" i="16"/>
  <c r="O477" i="16"/>
  <c r="O8" i="16" l="1"/>
  <c r="P196" i="16" s="1"/>
  <c r="E200" i="23" l="1"/>
  <c r="I200" i="23" s="1"/>
  <c r="P503" i="16"/>
  <c r="P119" i="16"/>
  <c r="P318" i="16"/>
  <c r="P270" i="16"/>
  <c r="P377" i="16"/>
  <c r="P321" i="16"/>
  <c r="P587" i="16"/>
  <c r="P540" i="16"/>
  <c r="P278" i="16"/>
  <c r="P221" i="16"/>
  <c r="P388" i="16"/>
  <c r="P369" i="16"/>
  <c r="P451" i="16"/>
  <c r="P489" i="16"/>
  <c r="P249" i="16"/>
  <c r="P334" i="16"/>
  <c r="P22" i="16"/>
  <c r="P93" i="16"/>
  <c r="P544" i="16"/>
  <c r="P457" i="16"/>
  <c r="P479" i="16"/>
  <c r="P167" i="16"/>
  <c r="P160" i="16"/>
  <c r="P437" i="16"/>
  <c r="P283" i="16"/>
  <c r="P146" i="16"/>
  <c r="P360" i="16"/>
  <c r="P553" i="16"/>
  <c r="P300" i="16"/>
  <c r="P39" i="16"/>
  <c r="P92" i="16"/>
  <c r="P114" i="16"/>
  <c r="P559" i="16"/>
  <c r="P551" i="16"/>
  <c r="P547" i="16"/>
  <c r="P442" i="16"/>
  <c r="P473" i="16"/>
  <c r="P577" i="16"/>
  <c r="P426" i="16"/>
  <c r="P592" i="16"/>
  <c r="P446" i="16"/>
  <c r="P348" i="16"/>
  <c r="P194" i="16"/>
  <c r="P267" i="16"/>
  <c r="P586" i="16"/>
  <c r="P265" i="16"/>
  <c r="P90" i="16"/>
  <c r="P603" i="16"/>
  <c r="P430" i="16"/>
  <c r="P289" i="16"/>
  <c r="P121" i="16"/>
  <c r="P542" i="16"/>
  <c r="P99" i="16"/>
  <c r="P266" i="16"/>
  <c r="P385" i="16"/>
  <c r="P73" i="16"/>
  <c r="P411" i="16"/>
  <c r="P564" i="16"/>
  <c r="P346" i="16"/>
  <c r="P116" i="16"/>
  <c r="P340" i="16"/>
  <c r="P287" i="16"/>
  <c r="P14" i="16"/>
  <c r="P222" i="16"/>
  <c r="P381" i="16"/>
  <c r="P556" i="16"/>
  <c r="P463" i="16"/>
  <c r="P357" i="16"/>
  <c r="P565" i="16"/>
  <c r="P583" i="16"/>
  <c r="P28" i="16"/>
  <c r="P291" i="16"/>
  <c r="P201" i="16"/>
  <c r="P336" i="16"/>
  <c r="P242" i="16"/>
  <c r="P15" i="16"/>
  <c r="P281" i="16"/>
  <c r="P359" i="16"/>
  <c r="P420" i="16"/>
  <c r="P215" i="16"/>
  <c r="P94" i="16"/>
  <c r="P487" i="16"/>
  <c r="P578" i="16"/>
  <c r="P176" i="16"/>
  <c r="P64" i="16"/>
  <c r="P260" i="16"/>
  <c r="P477" i="16"/>
  <c r="P498" i="16"/>
  <c r="P219" i="16"/>
  <c r="P133" i="16"/>
  <c r="P391" i="16"/>
  <c r="P352" i="16"/>
  <c r="P330" i="16"/>
  <c r="P516" i="16"/>
  <c r="P19" i="16"/>
  <c r="P60" i="16"/>
  <c r="P152" i="16"/>
  <c r="P13" i="16"/>
  <c r="P101" i="16"/>
  <c r="P95" i="16"/>
  <c r="P356" i="16"/>
  <c r="P122" i="16"/>
  <c r="P150" i="16"/>
  <c r="P470" i="16"/>
  <c r="P431" i="16"/>
  <c r="P575" i="16"/>
  <c r="P225" i="16"/>
  <c r="P126" i="16"/>
  <c r="P497" i="16"/>
  <c r="P306" i="16"/>
  <c r="P374" i="16"/>
  <c r="P324" i="16"/>
  <c r="P433" i="16"/>
  <c r="P220" i="16"/>
  <c r="P70" i="16"/>
  <c r="P180" i="16"/>
  <c r="P89" i="16"/>
  <c r="P449" i="16"/>
  <c r="P129" i="16"/>
  <c r="P427" i="16"/>
  <c r="P250" i="16"/>
  <c r="P464" i="16"/>
  <c r="P525" i="16"/>
  <c r="P298" i="16"/>
  <c r="P314" i="16"/>
  <c r="P345" i="16"/>
  <c r="P207" i="16"/>
  <c r="P543" i="16"/>
  <c r="P450" i="16"/>
  <c r="P80" i="16"/>
  <c r="P58" i="16"/>
  <c r="P231" i="16"/>
  <c r="P37" i="16"/>
  <c r="P29" i="16"/>
  <c r="P236" i="16"/>
  <c r="P30" i="16"/>
  <c r="P536" i="16"/>
  <c r="P335" i="16"/>
  <c r="P570" i="16"/>
  <c r="P365" i="16"/>
  <c r="P471" i="16"/>
  <c r="P579" i="16"/>
  <c r="P402" i="16"/>
  <c r="P538" i="16"/>
  <c r="P422" i="16"/>
  <c r="P272" i="16"/>
  <c r="P563" i="16"/>
  <c r="P226" i="16"/>
  <c r="P86" i="16"/>
  <c r="P184" i="16"/>
  <c r="P130" i="16"/>
  <c r="P478" i="16"/>
  <c r="P256" i="16"/>
  <c r="P158" i="16"/>
  <c r="P312" i="16"/>
  <c r="P386" i="16"/>
  <c r="P186" i="16"/>
  <c r="P140" i="16"/>
  <c r="P452" i="16"/>
  <c r="P192" i="16"/>
  <c r="P17" i="16"/>
  <c r="P132" i="16"/>
  <c r="P139" i="16"/>
  <c r="P517" i="16"/>
  <c r="P482" i="16"/>
  <c r="P363" i="16"/>
  <c r="P343" i="16"/>
  <c r="P246" i="16"/>
  <c r="P141" i="16"/>
  <c r="P79" i="16"/>
  <c r="P358" i="16"/>
  <c r="P208" i="16"/>
  <c r="P62" i="16"/>
  <c r="P490" i="16"/>
  <c r="P305" i="16"/>
  <c r="P350" i="16"/>
  <c r="P292" i="16"/>
  <c r="P261" i="16"/>
  <c r="P233" i="16"/>
  <c r="P417" i="16"/>
  <c r="P325" i="16"/>
  <c r="P135" i="16"/>
  <c r="P421" i="16"/>
  <c r="P65" i="16"/>
  <c r="P532" i="16"/>
  <c r="P533" i="16"/>
  <c r="P20" i="16"/>
  <c r="P518" i="16"/>
  <c r="P171" i="16"/>
  <c r="P546" i="16"/>
  <c r="P63" i="16"/>
  <c r="P138" i="16"/>
  <c r="P103" i="16"/>
  <c r="P142" i="16"/>
  <c r="P274" i="16"/>
  <c r="P307" i="16"/>
  <c r="P72" i="16"/>
  <c r="P378" i="16"/>
  <c r="P530" i="16"/>
  <c r="P403" i="16"/>
  <c r="P448" i="16"/>
  <c r="P590" i="16"/>
  <c r="P155" i="16"/>
  <c r="P34" i="16"/>
  <c r="P549" i="16"/>
  <c r="P320" i="16"/>
  <c r="P568" i="16"/>
  <c r="P413" i="16"/>
  <c r="P389" i="16"/>
  <c r="P481" i="16"/>
  <c r="P143" i="16"/>
  <c r="P36" i="16"/>
  <c r="P465" i="16"/>
  <c r="P165" i="16"/>
  <c r="P505" i="16"/>
  <c r="P560" i="16"/>
  <c r="P558" i="16"/>
  <c r="P216" i="16"/>
  <c r="P61" i="16"/>
  <c r="P159" i="16"/>
  <c r="P252" i="16"/>
  <c r="P395" i="16"/>
  <c r="P491" i="16"/>
  <c r="P247" i="16"/>
  <c r="P258" i="16"/>
  <c r="P445" i="16"/>
  <c r="P118" i="16"/>
  <c r="P188" i="16"/>
  <c r="P322" i="16"/>
  <c r="P108" i="16"/>
  <c r="P309" i="16"/>
  <c r="P552" i="16"/>
  <c r="P59" i="16"/>
  <c r="P408" i="16"/>
  <c r="P301" i="16"/>
  <c r="P424" i="16"/>
  <c r="P264" i="16"/>
  <c r="P585" i="16"/>
  <c r="P191" i="16"/>
  <c r="P83" i="16"/>
  <c r="P534" i="16"/>
  <c r="P485" i="16"/>
  <c r="P224" i="16"/>
  <c r="P294" i="16"/>
  <c r="P181" i="16"/>
  <c r="P582" i="16"/>
  <c r="P197" i="16"/>
  <c r="P238" i="16"/>
  <c r="P412" i="16"/>
  <c r="P466" i="16"/>
  <c r="P454" i="16"/>
  <c r="P332" i="16"/>
  <c r="P280" i="16"/>
  <c r="P375" i="16"/>
  <c r="P179" i="16"/>
  <c r="P548" i="16"/>
  <c r="P317" i="16"/>
  <c r="P399" i="16"/>
  <c r="P67" i="16"/>
  <c r="P475" i="16"/>
  <c r="P66" i="16"/>
  <c r="P10" i="16"/>
  <c r="P383" i="16"/>
  <c r="P185" i="16"/>
  <c r="P293" i="16"/>
  <c r="P111" i="16"/>
  <c r="P531" i="16"/>
  <c r="P200" i="16"/>
  <c r="P76" i="16"/>
  <c r="P218" i="16"/>
  <c r="P209" i="16"/>
  <c r="P428" i="16"/>
  <c r="P56" i="16"/>
  <c r="P174" i="16"/>
  <c r="P161" i="16"/>
  <c r="P554" i="16"/>
  <c r="P177" i="16"/>
  <c r="P597" i="16"/>
  <c r="P467" i="16"/>
  <c r="P502" i="16"/>
  <c r="P268" i="16"/>
  <c r="P311" i="16"/>
  <c r="P537" i="16"/>
  <c r="P248" i="16"/>
  <c r="P255" i="16"/>
  <c r="P47" i="16"/>
  <c r="P598" i="16"/>
  <c r="P251" i="16"/>
  <c r="P148" i="16"/>
  <c r="P440" i="16"/>
  <c r="P162" i="16"/>
  <c r="P514" i="16"/>
  <c r="P434" i="16"/>
  <c r="P539" i="16"/>
  <c r="P500" i="16"/>
  <c r="P373" i="16"/>
  <c r="P74" i="16"/>
  <c r="P499" i="16"/>
  <c r="P109" i="16"/>
  <c r="P349" i="16"/>
  <c r="P507" i="16"/>
  <c r="P105" i="16"/>
  <c r="P362" i="16"/>
  <c r="P299" i="16"/>
  <c r="P253" i="16"/>
  <c r="P393" i="16"/>
  <c r="P237" i="16"/>
  <c r="P147" i="16"/>
  <c r="P151" i="16"/>
  <c r="P206" i="16"/>
  <c r="P38" i="16"/>
  <c r="P528" i="16"/>
  <c r="P232" i="16"/>
  <c r="P11" i="16"/>
  <c r="P26" i="16"/>
  <c r="P282" i="16"/>
  <c r="P53" i="16"/>
  <c r="P461" i="16"/>
  <c r="P31" i="16"/>
  <c r="P492" i="16"/>
  <c r="P285" i="16"/>
  <c r="P50" i="16"/>
  <c r="P361" i="16"/>
  <c r="P569" i="16"/>
  <c r="P366" i="16"/>
  <c r="P419" i="16"/>
  <c r="P319" i="16"/>
  <c r="P168" i="16"/>
  <c r="P447" i="16"/>
  <c r="P484" i="16"/>
  <c r="P588" i="16"/>
  <c r="P227" i="16"/>
  <c r="P110" i="16"/>
  <c r="P178" i="16"/>
  <c r="P52" i="16"/>
  <c r="P567" i="16"/>
  <c r="P458" i="16"/>
  <c r="P379" i="16"/>
  <c r="P380" i="16"/>
  <c r="P367" i="16"/>
  <c r="P134" i="16"/>
  <c r="P591" i="16"/>
  <c r="P423" i="16"/>
  <c r="P85" i="16"/>
  <c r="P68" i="16"/>
  <c r="P166" i="16"/>
  <c r="P96" i="16"/>
  <c r="P183" i="16"/>
  <c r="P259" i="16"/>
  <c r="P144" i="16"/>
  <c r="P275" i="16"/>
  <c r="P429" i="16"/>
  <c r="P382" i="16"/>
  <c r="P574" i="16"/>
  <c r="P469" i="16"/>
  <c r="P228" i="16"/>
  <c r="P27" i="16"/>
  <c r="P43" i="16"/>
  <c r="P561" i="16"/>
  <c r="P647" i="16"/>
  <c r="P703" i="16"/>
  <c r="P701" i="16"/>
  <c r="P702" i="16"/>
  <c r="P511" i="16"/>
  <c r="P203" i="16"/>
  <c r="P468" i="16"/>
  <c r="P495" i="16"/>
  <c r="P202" i="16"/>
  <c r="P515" i="16"/>
  <c r="P128" i="16"/>
  <c r="P376" i="16"/>
  <c r="P81" i="16"/>
  <c r="P397" i="16"/>
  <c r="P435" i="16"/>
  <c r="P75" i="16"/>
  <c r="P193" i="16"/>
  <c r="P394" i="16"/>
  <c r="P501" i="16"/>
  <c r="P170" i="16"/>
  <c r="P77" i="16"/>
  <c r="P441" i="16"/>
  <c r="P436" i="16"/>
  <c r="P84" i="16"/>
  <c r="P288" i="16"/>
  <c r="P104" i="16"/>
  <c r="P46" i="16"/>
  <c r="P41" i="16"/>
  <c r="P304" i="16"/>
  <c r="P594" i="16"/>
  <c r="P329" i="16"/>
  <c r="P493" i="16"/>
  <c r="P12" i="16"/>
  <c r="P175" i="16"/>
  <c r="P524" i="16"/>
  <c r="P106" i="16"/>
  <c r="P425" i="16"/>
  <c r="P541" i="16"/>
  <c r="P602" i="16"/>
  <c r="P235" i="16"/>
  <c r="P557" i="16"/>
  <c r="P513" i="16"/>
  <c r="P392" i="16"/>
  <c r="P16" i="16"/>
  <c r="P18" i="16"/>
  <c r="P145" i="16"/>
  <c r="P494" i="16"/>
  <c r="P414" i="16"/>
  <c r="P416" i="16"/>
  <c r="P572" i="16"/>
  <c r="P88" i="16"/>
  <c r="P443" i="16"/>
  <c r="P326" i="16"/>
  <c r="P562" i="16"/>
  <c r="P149" i="16"/>
  <c r="P331" i="16"/>
  <c r="P504" i="16"/>
  <c r="P240" i="16"/>
  <c r="P97" i="16"/>
  <c r="P213" i="16"/>
  <c r="P599" i="16"/>
  <c r="P566" i="16"/>
  <c r="P273" i="16"/>
  <c r="P584" i="16"/>
  <c r="P286" i="16"/>
  <c r="P459" i="16"/>
  <c r="P153" i="16"/>
  <c r="P229" i="16"/>
  <c r="P137" i="16"/>
  <c r="P405" i="16"/>
  <c r="P187" i="16"/>
  <c r="P271" i="16"/>
  <c r="P370" i="16"/>
  <c r="P520" i="16"/>
  <c r="P45" i="16"/>
  <c r="P347" i="16"/>
  <c r="P444" i="16"/>
  <c r="P113" i="16"/>
  <c r="P254" i="16"/>
  <c r="P115" i="16"/>
  <c r="P54" i="16"/>
  <c r="P127" i="16"/>
  <c r="P571" i="16"/>
  <c r="P189" i="16"/>
  <c r="P593" i="16"/>
  <c r="P418" i="16"/>
  <c r="P456" i="16"/>
  <c r="P508" i="16"/>
  <c r="P205" i="16"/>
  <c r="P310" i="16"/>
  <c r="P257" i="16"/>
  <c r="P98" i="16"/>
  <c r="P112" i="16"/>
  <c r="P24" i="16"/>
  <c r="P25" i="16"/>
  <c r="P439" i="16"/>
  <c r="P523" i="16"/>
  <c r="P368" i="16"/>
  <c r="P210" i="16"/>
  <c r="P48" i="16"/>
  <c r="P124" i="16"/>
  <c r="P223" i="16"/>
  <c r="P33" i="16"/>
  <c r="P123" i="16"/>
  <c r="P460" i="16"/>
  <c r="P600" i="16"/>
  <c r="P21" i="16"/>
  <c r="P338" i="16"/>
  <c r="P69" i="16"/>
  <c r="P302" i="16"/>
  <c r="P372" i="16"/>
  <c r="P303" i="16"/>
  <c r="P633" i="16"/>
  <c r="P409" i="16"/>
  <c r="P263" i="16"/>
  <c r="P596" i="16"/>
  <c r="P398" i="16"/>
  <c r="P296" i="16"/>
  <c r="P276" i="16"/>
  <c r="P125" i="16"/>
  <c r="P102" i="16"/>
  <c r="P545" i="16"/>
  <c r="P173" i="16"/>
  <c r="P387" i="16"/>
  <c r="P154" i="16"/>
  <c r="P550" i="16"/>
  <c r="P87" i="16"/>
  <c r="P438" i="16"/>
  <c r="P364" i="16"/>
  <c r="P279" i="16"/>
  <c r="P212" i="16"/>
  <c r="P384" i="16"/>
  <c r="P685" i="16"/>
  <c r="P509" i="16"/>
  <c r="P44" i="16"/>
  <c r="P164" i="16"/>
  <c r="P241" i="16"/>
  <c r="P323" i="16"/>
  <c r="P337" i="16"/>
  <c r="P401" i="16"/>
  <c r="P195" i="16"/>
  <c r="P244" i="16"/>
  <c r="P390" i="16"/>
  <c r="P327" i="16"/>
  <c r="P474" i="16"/>
  <c r="P535" i="16"/>
  <c r="P169" i="16"/>
  <c r="P496" i="16"/>
  <c r="P157" i="16"/>
  <c r="P601" i="16"/>
  <c r="P198" i="16"/>
  <c r="P40" i="16"/>
  <c r="P462" i="16"/>
  <c r="P316" i="16"/>
  <c r="P313" i="16"/>
  <c r="P190" i="16"/>
  <c r="P404" i="16"/>
  <c r="P576" i="16"/>
  <c r="P217" i="16"/>
  <c r="P410" i="16"/>
  <c r="P355" i="16"/>
  <c r="P455" i="16"/>
  <c r="P32" i="16"/>
  <c r="P78" i="16"/>
  <c r="P628" i="16"/>
  <c r="P676" i="16"/>
  <c r="P488" i="16"/>
  <c r="P243" i="16"/>
  <c r="P308" i="16"/>
  <c r="P658" i="16"/>
  <c r="P666" i="16"/>
  <c r="P51" i="16"/>
  <c r="P290" i="16"/>
  <c r="P371" i="16"/>
  <c r="P407" i="16"/>
  <c r="P453" i="16"/>
  <c r="P339" i="16"/>
  <c r="P82" i="16"/>
  <c r="P23" i="16"/>
  <c r="P351" i="16"/>
  <c r="P262" i="16"/>
  <c r="P483" i="16"/>
  <c r="P400" i="16"/>
  <c r="P239" i="16"/>
  <c r="P172" i="16"/>
  <c r="P341" i="16"/>
  <c r="P573" i="16"/>
  <c r="P521" i="16"/>
  <c r="P91" i="16"/>
  <c r="P506" i="16"/>
  <c r="P512" i="16"/>
  <c r="P49" i="16"/>
  <c r="P204" i="16"/>
  <c r="P269" i="16"/>
  <c r="P344" i="16"/>
  <c r="P432" i="16"/>
  <c r="P234" i="16"/>
  <c r="P472" i="16"/>
  <c r="P476" i="16"/>
  <c r="P486" i="16"/>
  <c r="P580" i="16"/>
  <c r="P42" i="16"/>
  <c r="P636" i="16"/>
  <c r="P678" i="16"/>
  <c r="P682" i="16"/>
  <c r="P163" i="16"/>
  <c r="P100" i="16"/>
  <c r="P415" i="16"/>
  <c r="P120" i="16"/>
  <c r="P581" i="16"/>
  <c r="P526" i="16"/>
  <c r="P284" i="16"/>
  <c r="P199" i="16"/>
  <c r="P510" i="16"/>
  <c r="P396" i="16"/>
  <c r="P55" i="16"/>
  <c r="P333" i="16"/>
  <c r="P635" i="16"/>
  <c r="P671" i="16"/>
  <c r="P632" i="16"/>
  <c r="P131" i="16"/>
  <c r="P35" i="16"/>
  <c r="P354" i="16"/>
  <c r="P522" i="16"/>
  <c r="P245" i="16"/>
  <c r="P353" i="16"/>
  <c r="P555" i="16"/>
  <c r="P656" i="16"/>
  <c r="P618" i="16"/>
  <c r="P630" i="16"/>
  <c r="P614" i="16"/>
  <c r="P611" i="16"/>
  <c r="P654" i="16"/>
  <c r="P608" i="16"/>
  <c r="P230" i="16"/>
  <c r="P156" i="16"/>
  <c r="P107" i="16"/>
  <c r="P214" i="16"/>
  <c r="P595" i="16"/>
  <c r="P529" i="16"/>
  <c r="P211" i="16"/>
  <c r="P527" i="16"/>
  <c r="P182" i="16"/>
  <c r="P653" i="16"/>
  <c r="P644" i="16"/>
  <c r="P688" i="16"/>
  <c r="P668" i="16"/>
  <c r="P617" i="16"/>
  <c r="P613" i="16"/>
  <c r="P694" i="16"/>
  <c r="P589" i="16"/>
  <c r="P277" i="16"/>
  <c r="P295" i="16"/>
  <c r="P71" i="16"/>
  <c r="P315" i="16"/>
  <c r="P328" i="16"/>
  <c r="P136" i="16"/>
  <c r="P646" i="16"/>
  <c r="P627" i="16"/>
  <c r="P640" i="16"/>
  <c r="P699" i="16"/>
  <c r="P687" i="16"/>
  <c r="P652" i="16"/>
  <c r="P686" i="16"/>
  <c r="P623" i="16"/>
  <c r="P669" i="16"/>
  <c r="P655" i="16"/>
  <c r="P696" i="16"/>
  <c r="P700" i="16"/>
  <c r="P691" i="16"/>
  <c r="P342" i="16"/>
  <c r="P117" i="16"/>
  <c r="P406" i="16"/>
  <c r="P297" i="16"/>
  <c r="P519" i="16"/>
  <c r="P480" i="16"/>
  <c r="P57" i="16"/>
  <c r="P619" i="16"/>
  <c r="P620" i="16"/>
  <c r="P641" i="16"/>
  <c r="P625" i="16"/>
  <c r="P615" i="16"/>
  <c r="P665" i="16"/>
  <c r="P693" i="16"/>
  <c r="P675" i="16"/>
  <c r="P674" i="16"/>
  <c r="P622" i="16"/>
  <c r="P697" i="16"/>
  <c r="P649" i="16"/>
  <c r="P637" i="16"/>
  <c r="P626" i="16"/>
  <c r="P681" i="16"/>
  <c r="P657" i="16"/>
  <c r="P607" i="16"/>
  <c r="P680" i="16"/>
  <c r="P609" i="16"/>
  <c r="P660" i="16"/>
  <c r="P638" i="16"/>
  <c r="P639" i="16"/>
  <c r="P650" i="16"/>
  <c r="P683" i="16"/>
  <c r="P621" i="16"/>
  <c r="P664" i="16"/>
  <c r="P689" i="16"/>
  <c r="P695" i="16"/>
  <c r="P616" i="16"/>
  <c r="P643" i="16"/>
  <c r="P659" i="16"/>
  <c r="P631" i="16"/>
  <c r="P684" i="16"/>
  <c r="P673" i="16"/>
  <c r="P690" i="16"/>
  <c r="P634" i="16"/>
  <c r="P612" i="16"/>
  <c r="P651" i="16"/>
  <c r="P662" i="16"/>
  <c r="P667" i="16"/>
  <c r="P642" i="16"/>
  <c r="P624" i="16"/>
  <c r="P692" i="16"/>
  <c r="P698" i="16"/>
  <c r="P661" i="16"/>
  <c r="P648" i="16"/>
  <c r="P677" i="16"/>
  <c r="P629" i="16"/>
  <c r="P672" i="16"/>
  <c r="P610" i="16"/>
  <c r="P679" i="16"/>
  <c r="P663" i="16"/>
  <c r="P645" i="16"/>
  <c r="P670" i="16"/>
  <c r="E649" i="23" l="1"/>
  <c r="I649" i="23" s="1"/>
  <c r="E615" i="23"/>
  <c r="I615" i="23" s="1"/>
  <c r="E641" i="23"/>
  <c r="I641" i="23" s="1"/>
  <c r="E622" i="23"/>
  <c r="I622" i="23" s="1"/>
  <c r="E691" i="23"/>
  <c r="I691" i="23" s="1"/>
  <c r="E667" i="23"/>
  <c r="I667" i="23" s="1"/>
  <c r="E702" i="23"/>
  <c r="I702" i="23" s="1"/>
  <c r="E634" i="23"/>
  <c r="I634" i="23" s="1"/>
  <c r="E699" i="23"/>
  <c r="I699" i="23" s="1"/>
  <c r="E664" i="23"/>
  <c r="I664" i="23" s="1"/>
  <c r="E679" i="23"/>
  <c r="I679" i="23" s="1"/>
  <c r="E58" i="23"/>
  <c r="I58" i="23" s="1"/>
  <c r="E626" i="23"/>
  <c r="I626" i="23" s="1"/>
  <c r="E139" i="23"/>
  <c r="I139" i="23" s="1"/>
  <c r="E648" i="23"/>
  <c r="I648" i="23" s="1"/>
  <c r="E110" i="23"/>
  <c r="I110" i="23" s="1"/>
  <c r="E250" i="23"/>
  <c r="I250" i="23" s="1"/>
  <c r="E336" i="23"/>
  <c r="I336" i="23" s="1"/>
  <c r="E585" i="23"/>
  <c r="I585" i="23" s="1"/>
  <c r="E94" i="23"/>
  <c r="I94" i="23" s="1"/>
  <c r="E267" i="23"/>
  <c r="I267" i="23" s="1"/>
  <c r="E311" i="23"/>
  <c r="I311" i="23" s="1"/>
  <c r="E409" i="23"/>
  <c r="I409" i="23" s="1"/>
  <c r="E160" i="23"/>
  <c r="I160" i="23" s="1"/>
  <c r="E199" i="23"/>
  <c r="I199" i="23" s="1"/>
  <c r="E689" i="23"/>
  <c r="I689" i="23" s="1"/>
  <c r="E403" i="23"/>
  <c r="I403" i="23" s="1"/>
  <c r="E375" i="23"/>
  <c r="I375" i="23" s="1"/>
  <c r="E681" i="23"/>
  <c r="I681" i="23" s="1"/>
  <c r="E696" i="23"/>
  <c r="I696" i="23" s="1"/>
  <c r="E666" i="23"/>
  <c r="I666" i="23" s="1"/>
  <c r="E663" i="23"/>
  <c r="I663" i="23" s="1"/>
  <c r="E693" i="23"/>
  <c r="I693" i="23" s="1"/>
  <c r="E654" i="23"/>
  <c r="I654" i="23" s="1"/>
  <c r="E612" i="23"/>
  <c r="I612" i="23" s="1"/>
  <c r="E701" i="23"/>
  <c r="I701" i="23" s="1"/>
  <c r="E697" i="23"/>
  <c r="I697" i="23" s="1"/>
  <c r="E644" i="23"/>
  <c r="I644" i="23" s="1"/>
  <c r="E121" i="23"/>
  <c r="I121" i="23" s="1"/>
  <c r="E700" i="23"/>
  <c r="I700" i="23" s="1"/>
  <c r="E690" i="23"/>
  <c r="I690" i="23" s="1"/>
  <c r="E411" i="23"/>
  <c r="I411" i="23" s="1"/>
  <c r="E282" i="23"/>
  <c r="I282" i="23" s="1"/>
  <c r="E620" i="23"/>
  <c r="I620" i="23" s="1"/>
  <c r="E535" i="23"/>
  <c r="I535" i="23" s="1"/>
  <c r="E159" i="23"/>
  <c r="I159" i="23" s="1"/>
  <c r="E660" i="23"/>
  <c r="I660" i="23" s="1"/>
  <c r="E528" i="23"/>
  <c r="I528" i="23" s="1"/>
  <c r="E635" i="23"/>
  <c r="I635" i="23" s="1"/>
  <c r="E289" i="23"/>
  <c r="I289" i="23" s="1"/>
  <c r="E421" i="23"/>
  <c r="I421" i="23" s="1"/>
  <c r="E682" i="23"/>
  <c r="I682" i="23" s="1"/>
  <c r="E439" i="23"/>
  <c r="I439" i="23" s="1"/>
  <c r="E49" i="23"/>
  <c r="I49" i="23" s="1"/>
  <c r="E244" i="23"/>
  <c r="I244" i="23" s="1"/>
  <c r="E356" i="23"/>
  <c r="I356" i="23" s="1"/>
  <c r="E52" i="23"/>
  <c r="I52" i="23" s="1"/>
  <c r="E248" i="23"/>
  <c r="I248" i="23" s="1"/>
  <c r="E416" i="23"/>
  <c r="I416" i="23" s="1"/>
  <c r="E194" i="23"/>
  <c r="I194" i="23" s="1"/>
  <c r="E503" i="23"/>
  <c r="I503" i="23" s="1"/>
  <c r="E330" i="23"/>
  <c r="I330" i="23" s="1"/>
  <c r="E406" i="23"/>
  <c r="I406" i="23" s="1"/>
  <c r="E389" i="23"/>
  <c r="I389" i="23" s="1"/>
  <c r="E445" i="23"/>
  <c r="I445" i="23" s="1"/>
  <c r="E129" i="23"/>
  <c r="I129" i="23" s="1"/>
  <c r="E601" i="23"/>
  <c r="I601" i="23" s="1"/>
  <c r="E341" i="23"/>
  <c r="I341" i="23" s="1"/>
  <c r="E127" i="23"/>
  <c r="I127" i="23" s="1"/>
  <c r="E446" i="23"/>
  <c r="I446" i="23" s="1"/>
  <c r="E101" i="23"/>
  <c r="I101" i="23" s="1"/>
  <c r="E193" i="23"/>
  <c r="I193" i="23" s="1"/>
  <c r="E119" i="23"/>
  <c r="I119" i="23" s="1"/>
  <c r="E276" i="23"/>
  <c r="I276" i="23" s="1"/>
  <c r="E233" i="23"/>
  <c r="I233" i="23" s="1"/>
  <c r="E217" i="23"/>
  <c r="I217" i="23" s="1"/>
  <c r="E334" i="23"/>
  <c r="I334" i="23" s="1"/>
  <c r="E420" i="23"/>
  <c r="I420" i="23" s="1"/>
  <c r="E17" i="23"/>
  <c r="I17" i="23" s="1"/>
  <c r="E109" i="23"/>
  <c r="I109" i="23" s="1"/>
  <c r="E500" i="23"/>
  <c r="I500" i="23" s="1"/>
  <c r="E42" i="23"/>
  <c r="I42" i="23" s="1"/>
  <c r="E174" i="23"/>
  <c r="I174" i="23" s="1"/>
  <c r="E77" i="23"/>
  <c r="I77" i="23" s="1"/>
  <c r="E502" i="23"/>
  <c r="I502" i="23" s="1"/>
  <c r="E706" i="23"/>
  <c r="I706" i="23" s="1"/>
  <c r="E476" i="23"/>
  <c r="I476" i="23" s="1"/>
  <c r="E280" i="23"/>
  <c r="I280" i="23" s="1"/>
  <c r="E99" i="23"/>
  <c r="I99" i="23" s="1"/>
  <c r="E385" i="23"/>
  <c r="I385" i="23" s="1"/>
  <c r="E53" i="23"/>
  <c r="I53" i="23" s="1"/>
  <c r="E354" i="23"/>
  <c r="I354" i="23" s="1"/>
  <c r="E365" i="23"/>
  <c r="I365" i="23" s="1"/>
  <c r="E27" i="23"/>
  <c r="I27" i="23" s="1"/>
  <c r="E39" i="23"/>
  <c r="I39" i="23" s="1"/>
  <c r="E367" i="23"/>
  <c r="I367" i="23" s="1"/>
  <c r="E112" i="23"/>
  <c r="I112" i="23" s="1"/>
  <c r="E165" i="23"/>
  <c r="I165" i="23" s="1"/>
  <c r="E603" i="23"/>
  <c r="I603" i="23" s="1"/>
  <c r="E474" i="23"/>
  <c r="I474" i="23" s="1"/>
  <c r="E164" i="23"/>
  <c r="I164" i="23" s="1"/>
  <c r="E213" i="23"/>
  <c r="I213" i="23" s="1"/>
  <c r="E388" i="23"/>
  <c r="I388" i="23" s="1"/>
  <c r="E68" i="23"/>
  <c r="I68" i="23" s="1"/>
  <c r="E183" i="23"/>
  <c r="I183" i="23" s="1"/>
  <c r="E201" i="23"/>
  <c r="I201" i="23" s="1"/>
  <c r="E228" i="23"/>
  <c r="I228" i="23" s="1"/>
  <c r="E195" i="23"/>
  <c r="I195" i="23" s="1"/>
  <c r="E312" i="23"/>
  <c r="I312" i="23" s="1"/>
  <c r="E122" i="23"/>
  <c r="I122" i="23" s="1"/>
  <c r="E498" i="23"/>
  <c r="I498" i="23" s="1"/>
  <c r="E512" i="23"/>
  <c r="I512" i="23" s="1"/>
  <c r="E146" i="23"/>
  <c r="I146" i="23" s="1"/>
  <c r="E573" i="23"/>
  <c r="I573" i="23" s="1"/>
  <c r="E536" i="23"/>
  <c r="I536" i="23" s="1"/>
  <c r="E279" i="23"/>
  <c r="I279" i="23" s="1"/>
  <c r="E64" i="23"/>
  <c r="I64" i="23" s="1"/>
  <c r="E427" i="23"/>
  <c r="I427" i="23" s="1"/>
  <c r="E238" i="23"/>
  <c r="I238" i="23" s="1"/>
  <c r="E363" i="23"/>
  <c r="I363" i="23" s="1"/>
  <c r="E346" i="23"/>
  <c r="I346" i="23" s="1"/>
  <c r="E459" i="23"/>
  <c r="I459" i="23" s="1"/>
  <c r="E316" i="23"/>
  <c r="I316" i="23" s="1"/>
  <c r="E568" i="23"/>
  <c r="I568" i="23" s="1"/>
  <c r="E241" i="23"/>
  <c r="I241" i="23" s="1"/>
  <c r="E484" i="23"/>
  <c r="I484" i="23" s="1"/>
  <c r="E674" i="23"/>
  <c r="I674" i="23" s="1"/>
  <c r="E613" i="23"/>
  <c r="I613" i="23" s="1"/>
  <c r="E652" i="23"/>
  <c r="I652" i="23" s="1"/>
  <c r="E628" i="23"/>
  <c r="I628" i="23" s="1"/>
  <c r="E655" i="23"/>
  <c r="I655" i="23" s="1"/>
  <c r="E677" i="23"/>
  <c r="I677" i="23" s="1"/>
  <c r="E647" i="23"/>
  <c r="I647" i="23" s="1"/>
  <c r="E671" i="23"/>
  <c r="I671" i="23" s="1"/>
  <c r="E642" i="23"/>
  <c r="I642" i="23" s="1"/>
  <c r="E684" i="23"/>
  <c r="I684" i="23" s="1"/>
  <c r="E629" i="23"/>
  <c r="I629" i="23" s="1"/>
  <c r="E625" i="23"/>
  <c r="I625" i="23" s="1"/>
  <c r="E669" i="23"/>
  <c r="I669" i="23" s="1"/>
  <c r="E623" i="23"/>
  <c r="I623" i="23" s="1"/>
  <c r="E525" i="23"/>
  <c r="I525" i="23" s="1"/>
  <c r="E345" i="23"/>
  <c r="I345" i="23" s="1"/>
  <c r="E659" i="23"/>
  <c r="I659" i="23" s="1"/>
  <c r="E656" i="23"/>
  <c r="I656" i="23" s="1"/>
  <c r="E630" i="23"/>
  <c r="I630" i="23" s="1"/>
  <c r="E319" i="23"/>
  <c r="I319" i="23" s="1"/>
  <c r="E594" i="23"/>
  <c r="I594" i="23" s="1"/>
  <c r="E672" i="23"/>
  <c r="I672" i="23" s="1"/>
  <c r="E186" i="23"/>
  <c r="I186" i="23" s="1"/>
  <c r="E600" i="23"/>
  <c r="I600" i="23" s="1"/>
  <c r="E234" i="23"/>
  <c r="I234" i="23" s="1"/>
  <c r="E617" i="23"/>
  <c r="I617" i="23" s="1"/>
  <c r="E560" i="23"/>
  <c r="I560" i="23" s="1"/>
  <c r="E359" i="23"/>
  <c r="I359" i="23" s="1"/>
  <c r="E675" i="23"/>
  <c r="I675" i="23" s="1"/>
  <c r="E401" i="23"/>
  <c r="I401" i="23" s="1"/>
  <c r="E532" i="23"/>
  <c r="I532" i="23" s="1"/>
  <c r="E103" i="23"/>
  <c r="I103" i="23" s="1"/>
  <c r="E639" i="23"/>
  <c r="I639" i="23" s="1"/>
  <c r="E483" i="23"/>
  <c r="I483" i="23" s="1"/>
  <c r="E347" i="23"/>
  <c r="I347" i="23" s="1"/>
  <c r="E519" i="23"/>
  <c r="I519" i="23" s="1"/>
  <c r="E578" i="23"/>
  <c r="I578" i="23" s="1"/>
  <c r="E405" i="23"/>
  <c r="I405" i="23" s="1"/>
  <c r="E24" i="23"/>
  <c r="I24" i="23" s="1"/>
  <c r="E414" i="23"/>
  <c r="I414" i="23" s="1"/>
  <c r="E670" i="23"/>
  <c r="I670" i="23" s="1"/>
  <c r="E487" i="23"/>
  <c r="I487" i="23" s="1"/>
  <c r="E33" i="23"/>
  <c r="I33" i="23" s="1"/>
  <c r="E221" i="23"/>
  <c r="I221" i="23" s="1"/>
  <c r="E317" i="23"/>
  <c r="I317" i="23" s="1"/>
  <c r="E202" i="23"/>
  <c r="I202" i="23" s="1"/>
  <c r="E173" i="23"/>
  <c r="I173" i="23" s="1"/>
  <c r="E395" i="23"/>
  <c r="I395" i="23" s="1"/>
  <c r="E340" i="23"/>
  <c r="I340" i="23" s="1"/>
  <c r="E45" i="23"/>
  <c r="I45" i="23" s="1"/>
  <c r="E216" i="23"/>
  <c r="I216" i="23" s="1"/>
  <c r="E90" i="23"/>
  <c r="I90" i="23" s="1"/>
  <c r="E177" i="23"/>
  <c r="I177" i="23" s="1"/>
  <c r="E281" i="23"/>
  <c r="I281" i="23" s="1"/>
  <c r="E268" i="23"/>
  <c r="I268" i="23" s="1"/>
  <c r="E377" i="23"/>
  <c r="I377" i="23" s="1"/>
  <c r="E22" i="23"/>
  <c r="I22" i="23" s="1"/>
  <c r="E34" i="23"/>
  <c r="I34" i="23" s="1"/>
  <c r="E214" i="23"/>
  <c r="I214" i="23" s="1"/>
  <c r="E26" i="23"/>
  <c r="I26" i="23" s="1"/>
  <c r="E262" i="23"/>
  <c r="I262" i="23" s="1"/>
  <c r="E463" i="23"/>
  <c r="I463" i="23" s="1"/>
  <c r="E576" i="23"/>
  <c r="I576" i="23" s="1"/>
  <c r="E259" i="23"/>
  <c r="I259" i="23" s="1"/>
  <c r="E46" i="23"/>
  <c r="I46" i="23" s="1"/>
  <c r="E191" i="23"/>
  <c r="I191" i="23" s="1"/>
  <c r="E156" i="23"/>
  <c r="I156" i="23" s="1"/>
  <c r="E278" i="23"/>
  <c r="I278" i="23" s="1"/>
  <c r="E100" i="23"/>
  <c r="I100" i="23" s="1"/>
  <c r="E152" i="23"/>
  <c r="I152" i="23" s="1"/>
  <c r="E91" i="23"/>
  <c r="I91" i="23" s="1"/>
  <c r="E501" i="23"/>
  <c r="I501" i="23" s="1"/>
  <c r="E397" i="23"/>
  <c r="I397" i="23" s="1"/>
  <c r="E607" i="23"/>
  <c r="I607" i="23" s="1"/>
  <c r="E530" i="23"/>
  <c r="I530" i="23" s="1"/>
  <c r="E332" i="23"/>
  <c r="I332" i="23" s="1"/>
  <c r="E47" i="23"/>
  <c r="I47" i="23" s="1"/>
  <c r="E443" i="23"/>
  <c r="I443" i="23" s="1"/>
  <c r="E508" i="23"/>
  <c r="I508" i="23" s="1"/>
  <c r="E442" i="23"/>
  <c r="I442" i="23" s="1"/>
  <c r="E132" i="23"/>
  <c r="I132" i="23" s="1"/>
  <c r="E475" i="23"/>
  <c r="I475" i="23" s="1"/>
  <c r="E705" i="23"/>
  <c r="I705" i="23" s="1"/>
  <c r="E44" i="23"/>
  <c r="I44" i="23" s="1"/>
  <c r="E579" i="23"/>
  <c r="I579" i="23" s="1"/>
  <c r="E147" i="23"/>
  <c r="I147" i="23" s="1"/>
  <c r="E170" i="23"/>
  <c r="I170" i="23" s="1"/>
  <c r="E596" i="23"/>
  <c r="I596" i="23" s="1"/>
  <c r="E384" i="23"/>
  <c r="I384" i="23" s="1"/>
  <c r="E182" i="23"/>
  <c r="I182" i="23" s="1"/>
  <c r="E492" i="23"/>
  <c r="I492" i="23" s="1"/>
  <c r="E425" i="23"/>
  <c r="I425" i="23" s="1"/>
  <c r="E51" i="23"/>
  <c r="I51" i="23" s="1"/>
  <c r="E468" i="23"/>
  <c r="I468" i="23" s="1"/>
  <c r="E12" i="23"/>
  <c r="I12" i="23" s="1"/>
  <c r="E210" i="23"/>
  <c r="I210" i="23" s="1"/>
  <c r="E398" i="23"/>
  <c r="I398" i="23" s="1"/>
  <c r="E108" i="23"/>
  <c r="I108" i="23" s="1"/>
  <c r="E506" i="23"/>
  <c r="I506" i="23" s="1"/>
  <c r="E542" i="23"/>
  <c r="I542" i="23" s="1"/>
  <c r="E447" i="23"/>
  <c r="I447" i="23" s="1"/>
  <c r="E48" i="23"/>
  <c r="I48" i="23" s="1"/>
  <c r="E315" i="23"/>
  <c r="I315" i="23" s="1"/>
  <c r="E602" i="23"/>
  <c r="I602" i="23" s="1"/>
  <c r="E178" i="23"/>
  <c r="I178" i="23" s="1"/>
  <c r="E222" i="23"/>
  <c r="I222" i="23" s="1"/>
  <c r="E114" i="23"/>
  <c r="I114" i="23" s="1"/>
  <c r="E404" i="23"/>
  <c r="I404" i="23" s="1"/>
  <c r="E380" i="23"/>
  <c r="I380" i="23" s="1"/>
  <c r="E473" i="23"/>
  <c r="I473" i="23" s="1"/>
  <c r="E587" i="23"/>
  <c r="I587" i="23" s="1"/>
  <c r="E493" i="23"/>
  <c r="I493" i="23" s="1"/>
  <c r="E590" i="23"/>
  <c r="I590" i="23" s="1"/>
  <c r="E115" i="23"/>
  <c r="I115" i="23" s="1"/>
  <c r="E111" i="23"/>
  <c r="I111" i="23" s="1"/>
  <c r="E452" i="23"/>
  <c r="I452" i="23" s="1"/>
  <c r="E400" i="23"/>
  <c r="I400" i="23" s="1"/>
  <c r="E220" i="23"/>
  <c r="I220" i="23" s="1"/>
  <c r="E169" i="23"/>
  <c r="I169" i="23" s="1"/>
  <c r="E489" i="23"/>
  <c r="I489" i="23" s="1"/>
  <c r="E355" i="23"/>
  <c r="I355" i="23" s="1"/>
  <c r="E595" i="23"/>
  <c r="I595" i="23" s="1"/>
  <c r="E383" i="23"/>
  <c r="I383" i="23" s="1"/>
  <c r="E145" i="23"/>
  <c r="I145" i="23" s="1"/>
  <c r="E551" i="23"/>
  <c r="I551" i="23" s="1"/>
  <c r="E539" i="23"/>
  <c r="I539" i="23" s="1"/>
  <c r="E138" i="23"/>
  <c r="I138" i="23" s="1"/>
  <c r="E266" i="23"/>
  <c r="I266" i="23" s="1"/>
  <c r="E497" i="23"/>
  <c r="I497" i="23" s="1"/>
  <c r="E81" i="23"/>
  <c r="I81" i="23" s="1"/>
  <c r="E368" i="23"/>
  <c r="I368" i="23" s="1"/>
  <c r="E135" i="23"/>
  <c r="I135" i="23" s="1"/>
  <c r="E143" i="23"/>
  <c r="I143" i="23" s="1"/>
  <c r="E161" i="23"/>
  <c r="I161" i="23" s="1"/>
  <c r="E188" i="23"/>
  <c r="I188" i="23" s="1"/>
  <c r="E277" i="23"/>
  <c r="I277" i="23" s="1"/>
  <c r="E584" i="23"/>
  <c r="I584" i="23" s="1"/>
  <c r="E338" i="23"/>
  <c r="I338" i="23" s="1"/>
  <c r="E30" i="23"/>
  <c r="I30" i="23" s="1"/>
  <c r="E82" i="23"/>
  <c r="I82" i="23" s="1"/>
  <c r="E348" i="23"/>
  <c r="I348" i="23" s="1"/>
  <c r="E471" i="23"/>
  <c r="I471" i="23" s="1"/>
  <c r="E456" i="23"/>
  <c r="I456" i="23" s="1"/>
  <c r="E224" i="23"/>
  <c r="I224" i="23" s="1"/>
  <c r="E309" i="23"/>
  <c r="I309" i="23" s="1"/>
  <c r="E580" i="23"/>
  <c r="I580" i="23" s="1"/>
  <c r="E126" i="23"/>
  <c r="I126" i="23" s="1"/>
  <c r="E14" i="23"/>
  <c r="I14" i="23" s="1"/>
  <c r="E522" i="23"/>
  <c r="I522" i="23" s="1"/>
  <c r="E136" i="23"/>
  <c r="I136" i="23" s="1"/>
  <c r="E265" i="23"/>
  <c r="I265" i="23" s="1"/>
  <c r="E495" i="23"/>
  <c r="I495" i="23" s="1"/>
  <c r="E364" i="23"/>
  <c r="I364" i="23" s="1"/>
  <c r="E339" i="23"/>
  <c r="I339" i="23" s="1"/>
  <c r="E588" i="23"/>
  <c r="I588" i="23" s="1"/>
  <c r="E561" i="23"/>
  <c r="I561" i="23" s="1"/>
  <c r="E323" i="23"/>
  <c r="I323" i="23" s="1"/>
  <c r="E569" i="23"/>
  <c r="I569" i="23" s="1"/>
  <c r="E271" i="23"/>
  <c r="I271" i="23" s="1"/>
  <c r="E292" i="23"/>
  <c r="I292" i="23" s="1"/>
  <c r="E270" i="23"/>
  <c r="I270" i="23" s="1"/>
  <c r="E351" i="23"/>
  <c r="I351" i="23" s="1"/>
  <c r="E582" i="23"/>
  <c r="I582" i="23" s="1"/>
  <c r="E556" i="23"/>
  <c r="I556" i="23" s="1"/>
  <c r="E40" i="23"/>
  <c r="I40" i="23" s="1"/>
  <c r="E149" i="23"/>
  <c r="I149" i="23" s="1"/>
  <c r="E171" i="23"/>
  <c r="I171" i="23" s="1"/>
  <c r="E96" i="23"/>
  <c r="I96" i="23" s="1"/>
  <c r="E496" i="23"/>
  <c r="I496" i="23" s="1"/>
  <c r="E225" i="23"/>
  <c r="I225" i="23" s="1"/>
  <c r="E324" i="23"/>
  <c r="I324" i="23" s="1"/>
  <c r="E123" i="23"/>
  <c r="I123" i="23" s="1"/>
  <c r="E688" i="23"/>
  <c r="I688" i="23" s="1"/>
  <c r="E678" i="23"/>
  <c r="I678" i="23" s="1"/>
  <c r="E695" i="23"/>
  <c r="I695" i="23" s="1"/>
  <c r="E650" i="23"/>
  <c r="I650" i="23" s="1"/>
  <c r="E698" i="23"/>
  <c r="I698" i="23" s="1"/>
  <c r="E692" i="23"/>
  <c r="I692" i="23" s="1"/>
  <c r="E534" i="23"/>
  <c r="I534" i="23" s="1"/>
  <c r="E218" i="23"/>
  <c r="I218" i="23" s="1"/>
  <c r="E611" i="23"/>
  <c r="I611" i="23" s="1"/>
  <c r="E633" i="23"/>
  <c r="I633" i="23" s="1"/>
  <c r="E358" i="23"/>
  <c r="I358" i="23" s="1"/>
  <c r="E36" i="23"/>
  <c r="I36" i="23" s="1"/>
  <c r="E638" i="23"/>
  <c r="I638" i="23" s="1"/>
  <c r="E517" i="23"/>
  <c r="I517" i="23" s="1"/>
  <c r="E586" i="23"/>
  <c r="I586" i="23" s="1"/>
  <c r="E166" i="23"/>
  <c r="I166" i="23" s="1"/>
  <c r="E43" i="23"/>
  <c r="I43" i="23" s="1"/>
  <c r="E479" i="23"/>
  <c r="I479" i="23" s="1"/>
  <c r="E274" i="23"/>
  <c r="I274" i="23" s="1"/>
  <c r="E513" i="23"/>
  <c r="I513" i="23" s="1"/>
  <c r="E344" i="23"/>
  <c r="I344" i="23" s="1"/>
  <c r="E491" i="23"/>
  <c r="I491" i="23" s="1"/>
  <c r="E85" i="23"/>
  <c r="I85" i="23" s="1"/>
  <c r="E376" i="23"/>
  <c r="I376" i="23" s="1"/>
  <c r="E662" i="23"/>
  <c r="I662" i="23" s="1"/>
  <c r="E680" i="23"/>
  <c r="I680" i="23" s="1"/>
  <c r="E462" i="23"/>
  <c r="I462" i="23" s="1"/>
  <c r="E581" i="23"/>
  <c r="I581" i="23" s="1"/>
  <c r="E320" i="23"/>
  <c r="I320" i="23" s="1"/>
  <c r="E606" i="23"/>
  <c r="I606" i="23" s="1"/>
  <c r="E331" i="23"/>
  <c r="I331" i="23" s="1"/>
  <c r="E249" i="23"/>
  <c r="I249" i="23" s="1"/>
  <c r="E326" i="23"/>
  <c r="I326" i="23" s="1"/>
  <c r="E516" i="23"/>
  <c r="I516" i="23" s="1"/>
  <c r="E284" i="23"/>
  <c r="I284" i="23" s="1"/>
  <c r="E555" i="23"/>
  <c r="I555" i="23" s="1"/>
  <c r="E550" i="23"/>
  <c r="I550" i="23" s="1"/>
  <c r="E299" i="23"/>
  <c r="I299" i="23" s="1"/>
  <c r="E415" i="23"/>
  <c r="I415" i="23" s="1"/>
  <c r="E305" i="23"/>
  <c r="I305" i="23" s="1"/>
  <c r="E605" i="23"/>
  <c r="I605" i="23" s="1"/>
  <c r="E227" i="23"/>
  <c r="I227" i="23" s="1"/>
  <c r="E373" i="23"/>
  <c r="I373" i="23" s="1"/>
  <c r="E25" i="23"/>
  <c r="I25" i="23" s="1"/>
  <c r="E313" i="23"/>
  <c r="I313" i="23" s="1"/>
  <c r="E424" i="23"/>
  <c r="I424" i="23" s="1"/>
  <c r="E131" i="23"/>
  <c r="I131" i="23" s="1"/>
  <c r="E117" i="23"/>
  <c r="I117" i="23" s="1"/>
  <c r="E526" i="23"/>
  <c r="I526" i="23" s="1"/>
  <c r="E410" i="23"/>
  <c r="I410" i="23" s="1"/>
  <c r="E466" i="23"/>
  <c r="I466" i="23" s="1"/>
  <c r="E571" i="23"/>
  <c r="I571" i="23" s="1"/>
  <c r="E245" i="23"/>
  <c r="I245" i="23" s="1"/>
  <c r="E567" i="23"/>
  <c r="I567" i="23" s="1"/>
  <c r="E577" i="23"/>
  <c r="I577" i="23" s="1"/>
  <c r="E148" i="23"/>
  <c r="I148" i="23" s="1"/>
  <c r="E74" i="23"/>
  <c r="I74" i="23" s="1"/>
  <c r="E544" i="23"/>
  <c r="I544" i="23" s="1"/>
  <c r="E179" i="23"/>
  <c r="I179" i="23" s="1"/>
  <c r="E599" i="23"/>
  <c r="I599" i="23" s="1"/>
  <c r="E107" i="23"/>
  <c r="I107" i="23" s="1"/>
  <c r="E448" i="23"/>
  <c r="I448" i="23" s="1"/>
  <c r="E399" i="23"/>
  <c r="I399" i="23" s="1"/>
  <c r="E402" i="23"/>
  <c r="I402" i="23" s="1"/>
  <c r="E521" i="23"/>
  <c r="I521" i="23" s="1"/>
  <c r="E207" i="23"/>
  <c r="I207" i="23" s="1"/>
  <c r="E707" i="23"/>
  <c r="I707" i="23" s="1"/>
  <c r="E28" i="23"/>
  <c r="I28" i="23" s="1"/>
  <c r="E387" i="23"/>
  <c r="I387" i="23" s="1"/>
  <c r="E264" i="23"/>
  <c r="I264" i="23" s="1"/>
  <c r="E69" i="23"/>
  <c r="I69" i="23" s="1"/>
  <c r="E137" i="23"/>
  <c r="I137" i="23" s="1"/>
  <c r="E465" i="23"/>
  <c r="I465" i="23" s="1"/>
  <c r="E113" i="23"/>
  <c r="I113" i="23" s="1"/>
  <c r="E454" i="23"/>
  <c r="I454" i="23" s="1"/>
  <c r="E371" i="23"/>
  <c r="I371" i="23" s="1"/>
  <c r="E290" i="23"/>
  <c r="I290" i="23" s="1"/>
  <c r="E54" i="23"/>
  <c r="I54" i="23" s="1"/>
  <c r="E237" i="23"/>
  <c r="I237" i="23" s="1"/>
  <c r="E154" i="23"/>
  <c r="I154" i="23" s="1"/>
  <c r="E258" i="23"/>
  <c r="I258" i="23" s="1"/>
  <c r="E514" i="23"/>
  <c r="I514" i="23" s="1"/>
  <c r="E76" i="23"/>
  <c r="I76" i="23" s="1"/>
  <c r="E441" i="23"/>
  <c r="I441" i="23" s="1"/>
  <c r="E151" i="23"/>
  <c r="I151" i="23" s="1"/>
  <c r="E260" i="23"/>
  <c r="I260" i="23" s="1"/>
  <c r="E273" i="23"/>
  <c r="I273" i="23" s="1"/>
  <c r="E181" i="23"/>
  <c r="I181" i="23" s="1"/>
  <c r="E57" i="23"/>
  <c r="I57" i="23" s="1"/>
  <c r="E78" i="23"/>
  <c r="I78" i="23" s="1"/>
  <c r="E296" i="23"/>
  <c r="I296" i="23" s="1"/>
  <c r="E67" i="23"/>
  <c r="I67" i="23" s="1"/>
  <c r="E321" i="23"/>
  <c r="I321" i="23" s="1"/>
  <c r="E285" i="23"/>
  <c r="I285" i="23" s="1"/>
  <c r="E418" i="23"/>
  <c r="I418" i="23" s="1"/>
  <c r="E185" i="23"/>
  <c r="I185" i="23" s="1"/>
  <c r="E540" i="23"/>
  <c r="I540" i="23" s="1"/>
  <c r="E269" i="23"/>
  <c r="I269" i="23" s="1"/>
  <c r="E60" i="23"/>
  <c r="I60" i="23" s="1"/>
  <c r="E325" i="23"/>
  <c r="I325" i="23" s="1"/>
  <c r="E263" i="23"/>
  <c r="I263" i="23" s="1"/>
  <c r="E257" i="23"/>
  <c r="I257" i="23" s="1"/>
  <c r="E563" i="23"/>
  <c r="I563" i="23" s="1"/>
  <c r="E472" i="23"/>
  <c r="I472" i="23" s="1"/>
  <c r="E394" i="23"/>
  <c r="I394" i="23" s="1"/>
  <c r="E554" i="23"/>
  <c r="I554" i="23" s="1"/>
  <c r="E455" i="23"/>
  <c r="I455" i="23" s="1"/>
  <c r="E73" i="23"/>
  <c r="I73" i="23" s="1"/>
  <c r="E106" i="23"/>
  <c r="I106" i="23" s="1"/>
  <c r="E175" i="23"/>
  <c r="I175" i="23" s="1"/>
  <c r="E538" i="23"/>
  <c r="I538" i="23" s="1"/>
  <c r="E328" i="23"/>
  <c r="I328" i="23" s="1"/>
  <c r="E295" i="23"/>
  <c r="I295" i="23" s="1"/>
  <c r="E63" i="23"/>
  <c r="I63" i="23" s="1"/>
  <c r="E144" i="23"/>
  <c r="I144" i="23" s="1"/>
  <c r="E490" i="23"/>
  <c r="I490" i="23" s="1"/>
  <c r="E18" i="23"/>
  <c r="I18" i="23" s="1"/>
  <c r="E190" i="23"/>
  <c r="I190" i="23" s="1"/>
  <c r="E261" i="23"/>
  <c r="I261" i="23" s="1"/>
  <c r="E89" i="23"/>
  <c r="I89" i="23" s="1"/>
  <c r="E428" i="23"/>
  <c r="I428" i="23" s="1"/>
  <c r="E478" i="23"/>
  <c r="I478" i="23" s="1"/>
  <c r="E541" i="23"/>
  <c r="I541" i="23" s="1"/>
  <c r="E38" i="23"/>
  <c r="I38" i="23" s="1"/>
  <c r="E457" i="23"/>
  <c r="I457" i="23" s="1"/>
  <c r="E318" i="23"/>
  <c r="I318" i="23" s="1"/>
  <c r="E255" i="23"/>
  <c r="I255" i="23" s="1"/>
  <c r="E92" i="23"/>
  <c r="I92" i="23" s="1"/>
  <c r="E440" i="23"/>
  <c r="I440" i="23" s="1"/>
  <c r="E504" i="23"/>
  <c r="I504" i="23" s="1"/>
  <c r="E438" i="23"/>
  <c r="I438" i="23" s="1"/>
  <c r="E361" i="23"/>
  <c r="I361" i="23" s="1"/>
  <c r="E155" i="23"/>
  <c r="I155" i="23" s="1"/>
  <c r="E333" i="23"/>
  <c r="I333" i="23" s="1"/>
  <c r="E223" i="23"/>
  <c r="I223" i="23" s="1"/>
  <c r="E65" i="23"/>
  <c r="I65" i="23" s="1"/>
  <c r="E97" i="23"/>
  <c r="I97" i="23" s="1"/>
  <c r="E286" i="23"/>
  <c r="I286" i="23" s="1"/>
  <c r="E205" i="23"/>
  <c r="I205" i="23" s="1"/>
  <c r="E570" i="23"/>
  <c r="I570" i="23" s="1"/>
  <c r="E386" i="23"/>
  <c r="I386" i="23" s="1"/>
  <c r="E343" i="23"/>
  <c r="I343" i="23" s="1"/>
  <c r="E417" i="23"/>
  <c r="I417" i="23" s="1"/>
  <c r="E102" i="23"/>
  <c r="I102" i="23" s="1"/>
  <c r="E436" i="23"/>
  <c r="I436" i="23" s="1"/>
  <c r="E591" i="23"/>
  <c r="I591" i="23" s="1"/>
  <c r="E453" i="23"/>
  <c r="I453" i="23" s="1"/>
  <c r="E480" i="23"/>
  <c r="I480" i="23" s="1"/>
  <c r="E564" i="23"/>
  <c r="I564" i="23" s="1"/>
  <c r="E303" i="23"/>
  <c r="I303" i="23" s="1"/>
  <c r="E288" i="23"/>
  <c r="I288" i="23" s="1"/>
  <c r="E486" i="23"/>
  <c r="I486" i="23" s="1"/>
  <c r="E23" i="23"/>
  <c r="I23" i="23" s="1"/>
  <c r="E458" i="23"/>
  <c r="I458" i="23" s="1"/>
  <c r="E283" i="23"/>
  <c r="I283" i="23" s="1"/>
  <c r="E382" i="23"/>
  <c r="I382" i="23" s="1"/>
  <c r="E510" i="23"/>
  <c r="I510" i="23" s="1"/>
  <c r="E676" i="23"/>
  <c r="I676" i="23" s="1"/>
  <c r="E645" i="23"/>
  <c r="I645" i="23" s="1"/>
  <c r="E624" i="23"/>
  <c r="I624" i="23" s="1"/>
  <c r="E610" i="23"/>
  <c r="I610" i="23" s="1"/>
  <c r="E618" i="23"/>
  <c r="I618" i="23" s="1"/>
  <c r="E673" i="23"/>
  <c r="I673" i="23" s="1"/>
  <c r="E668" i="23"/>
  <c r="I668" i="23" s="1"/>
  <c r="E653" i="23"/>
  <c r="I653" i="23" s="1"/>
  <c r="E704" i="23"/>
  <c r="I704" i="23" s="1"/>
  <c r="E616" i="23"/>
  <c r="I616" i="23" s="1"/>
  <c r="E621" i="23"/>
  <c r="I621" i="23" s="1"/>
  <c r="E124" i="23"/>
  <c r="I124" i="23" s="1"/>
  <c r="E208" i="23"/>
  <c r="I208" i="23" s="1"/>
  <c r="E342" i="23"/>
  <c r="I342" i="23" s="1"/>
  <c r="E360" i="23"/>
  <c r="I360" i="23" s="1"/>
  <c r="E481" i="23"/>
  <c r="I481" i="23" s="1"/>
  <c r="E157" i="23"/>
  <c r="I157" i="23" s="1"/>
  <c r="E636" i="23"/>
  <c r="I636" i="23" s="1"/>
  <c r="E467" i="23"/>
  <c r="I467" i="23" s="1"/>
  <c r="E128" i="23"/>
  <c r="I128" i="23" s="1"/>
  <c r="E529" i="23"/>
  <c r="I529" i="23" s="1"/>
  <c r="E116" i="23"/>
  <c r="I116" i="23" s="1"/>
  <c r="E209" i="23"/>
  <c r="I209" i="23" s="1"/>
  <c r="E55" i="23"/>
  <c r="I55" i="23" s="1"/>
  <c r="E451" i="23"/>
  <c r="I451" i="23" s="1"/>
  <c r="E140" i="23"/>
  <c r="I140" i="23" s="1"/>
  <c r="E314" i="23"/>
  <c r="I314" i="23" s="1"/>
  <c r="E604" i="23"/>
  <c r="I604" i="23" s="1"/>
  <c r="E511" i="23"/>
  <c r="I511" i="23" s="1"/>
  <c r="E329" i="23"/>
  <c r="I329" i="23" s="1"/>
  <c r="E422" i="23"/>
  <c r="I422" i="23" s="1"/>
  <c r="E19" i="23"/>
  <c r="I19" i="23" s="1"/>
  <c r="E562" i="23"/>
  <c r="I562" i="23" s="1"/>
  <c r="E431" i="23"/>
  <c r="I431" i="23" s="1"/>
  <c r="E13" i="23"/>
  <c r="I13" i="23" s="1"/>
  <c r="E307" i="23"/>
  <c r="I307" i="23" s="1"/>
  <c r="E291" i="23"/>
  <c r="I291" i="23" s="1"/>
  <c r="E79" i="23"/>
  <c r="I79" i="23" s="1"/>
  <c r="E197" i="23"/>
  <c r="I197" i="23" s="1"/>
  <c r="E83" i="23"/>
  <c r="I83" i="23" s="1"/>
  <c r="E206" i="23"/>
  <c r="I206" i="23" s="1"/>
  <c r="E518" i="23"/>
  <c r="I518" i="23" s="1"/>
  <c r="E651" i="23"/>
  <c r="I651" i="23" s="1"/>
  <c r="E232" i="23"/>
  <c r="I232" i="23" s="1"/>
  <c r="E435" i="23"/>
  <c r="I435" i="23" s="1"/>
  <c r="E187" i="23"/>
  <c r="I187" i="23" s="1"/>
  <c r="E88" i="23"/>
  <c r="I88" i="23" s="1"/>
  <c r="E372" i="23"/>
  <c r="I372" i="23" s="1"/>
  <c r="E572" i="23"/>
  <c r="I572" i="23" s="1"/>
  <c r="E231" i="23"/>
  <c r="I231" i="23" s="1"/>
  <c r="E172" i="23"/>
  <c r="I172" i="23" s="1"/>
  <c r="E574" i="23"/>
  <c r="I574" i="23" s="1"/>
  <c r="E499" i="23"/>
  <c r="I499" i="23" s="1"/>
  <c r="E287" i="23"/>
  <c r="I287" i="23" s="1"/>
  <c r="E533" i="23"/>
  <c r="I533" i="23" s="1"/>
  <c r="E150" i="23"/>
  <c r="I150" i="23" s="1"/>
  <c r="E302" i="23"/>
  <c r="I302" i="23" s="1"/>
  <c r="E352" i="23"/>
  <c r="I352" i="23" s="1"/>
  <c r="E378" i="23"/>
  <c r="I378" i="23" s="1"/>
  <c r="E520" i="23"/>
  <c r="I520" i="23" s="1"/>
  <c r="E256" i="23"/>
  <c r="I256" i="23" s="1"/>
  <c r="E253" i="23"/>
  <c r="I253" i="23" s="1"/>
  <c r="E509" i="23"/>
  <c r="I509" i="23" s="1"/>
  <c r="E559" i="23"/>
  <c r="I559" i="23" s="1"/>
  <c r="E434" i="23"/>
  <c r="I434" i="23" s="1"/>
  <c r="E204" i="23"/>
  <c r="I204" i="23" s="1"/>
  <c r="E189" i="23"/>
  <c r="I189" i="23" s="1"/>
  <c r="E482" i="23"/>
  <c r="I482" i="23" s="1"/>
  <c r="E553" i="23"/>
  <c r="I553" i="23" s="1"/>
  <c r="E335" i="23"/>
  <c r="I335" i="23" s="1"/>
  <c r="E243" i="23"/>
  <c r="I243" i="23" s="1"/>
  <c r="E297" i="23"/>
  <c r="I297" i="23" s="1"/>
  <c r="E86" i="23"/>
  <c r="I86" i="23" s="1"/>
  <c r="E430" i="23"/>
  <c r="I430" i="23" s="1"/>
  <c r="E557" i="23"/>
  <c r="I557" i="23" s="1"/>
  <c r="E192" i="23"/>
  <c r="I192" i="23" s="1"/>
  <c r="E252" i="23"/>
  <c r="I252" i="23" s="1"/>
  <c r="E162" i="23"/>
  <c r="I162" i="23" s="1"/>
  <c r="E565" i="23"/>
  <c r="I565" i="23" s="1"/>
  <c r="E37" i="23"/>
  <c r="I37" i="23" s="1"/>
  <c r="E419" i="23"/>
  <c r="I419" i="23" s="1"/>
  <c r="E35" i="23"/>
  <c r="I35" i="23" s="1"/>
  <c r="E408" i="23"/>
  <c r="I408" i="23" s="1"/>
  <c r="E310" i="23"/>
  <c r="I310" i="23" s="1"/>
  <c r="E141" i="23"/>
  <c r="I141" i="23" s="1"/>
  <c r="E524" i="23"/>
  <c r="I524" i="23" s="1"/>
  <c r="E66" i="23"/>
  <c r="I66" i="23" s="1"/>
  <c r="E423" i="23"/>
  <c r="I423" i="23" s="1"/>
  <c r="E353" i="23"/>
  <c r="I353" i="23" s="1"/>
  <c r="E212" i="23"/>
  <c r="I212" i="23" s="1"/>
  <c r="E251" i="23"/>
  <c r="I251" i="23" s="1"/>
  <c r="E523" i="23"/>
  <c r="I523" i="23" s="1"/>
  <c r="E196" i="23"/>
  <c r="I196" i="23" s="1"/>
  <c r="E391" i="23"/>
  <c r="I391" i="23" s="1"/>
  <c r="E485" i="23"/>
  <c r="I485" i="23" s="1"/>
  <c r="E230" i="23"/>
  <c r="I230" i="23" s="1"/>
  <c r="E547" i="23"/>
  <c r="I547" i="23" s="1"/>
  <c r="E370" i="23"/>
  <c r="I370" i="23" s="1"/>
  <c r="E31" i="23"/>
  <c r="I31" i="23" s="1"/>
  <c r="E236" i="23"/>
  <c r="I236" i="23" s="1"/>
  <c r="E548" i="23"/>
  <c r="I548" i="23" s="1"/>
  <c r="E301" i="23"/>
  <c r="I301" i="23" s="1"/>
  <c r="E433" i="23"/>
  <c r="I433" i="23" s="1"/>
  <c r="E184" i="23"/>
  <c r="I184" i="23" s="1"/>
  <c r="E327" i="23"/>
  <c r="I327" i="23" s="1"/>
  <c r="E130" i="23"/>
  <c r="I130" i="23" s="1"/>
  <c r="E477" i="23"/>
  <c r="I477" i="23" s="1"/>
  <c r="E98" i="23"/>
  <c r="I98" i="23" s="1"/>
  <c r="E61" i="23"/>
  <c r="I61" i="23" s="1"/>
  <c r="E357" i="23"/>
  <c r="I357" i="23" s="1"/>
  <c r="E505" i="23"/>
  <c r="I505" i="23" s="1"/>
  <c r="E180" i="23"/>
  <c r="I180" i="23" s="1"/>
  <c r="E219" i="23"/>
  <c r="I219" i="23" s="1"/>
  <c r="E16" i="23"/>
  <c r="E294" i="23"/>
  <c r="I294" i="23" s="1"/>
  <c r="E362" i="23"/>
  <c r="I362" i="23" s="1"/>
  <c r="E226" i="23"/>
  <c r="I226" i="23" s="1"/>
  <c r="E120" i="23"/>
  <c r="I120" i="23" s="1"/>
  <c r="E75" i="23"/>
  <c r="I75" i="23" s="1"/>
  <c r="E545" i="23"/>
  <c r="I545" i="23" s="1"/>
  <c r="E608" i="23"/>
  <c r="I608" i="23" s="1"/>
  <c r="E272" i="23"/>
  <c r="I272" i="23" s="1"/>
  <c r="E597" i="23"/>
  <c r="I597" i="23" s="1"/>
  <c r="E449" i="23"/>
  <c r="I449" i="23" s="1"/>
  <c r="E118" i="23"/>
  <c r="I118" i="23" s="1"/>
  <c r="E558" i="23"/>
  <c r="I558" i="23" s="1"/>
  <c r="E444" i="23"/>
  <c r="I444" i="23" s="1"/>
  <c r="E464" i="23"/>
  <c r="I464" i="23" s="1"/>
  <c r="E337" i="23"/>
  <c r="I337" i="23" s="1"/>
  <c r="E374" i="23"/>
  <c r="I374" i="23" s="1"/>
  <c r="E543" i="23"/>
  <c r="I543" i="23" s="1"/>
  <c r="E275" i="23"/>
  <c r="I275" i="23" s="1"/>
  <c r="E665" i="23"/>
  <c r="I665" i="23" s="1"/>
  <c r="E619" i="23"/>
  <c r="I619" i="23" s="1"/>
  <c r="E640" i="23"/>
  <c r="I640" i="23" s="1"/>
  <c r="E300" i="23"/>
  <c r="I300" i="23" s="1"/>
  <c r="E72" i="23"/>
  <c r="I72" i="23" s="1"/>
  <c r="E632" i="23"/>
  <c r="I632" i="23" s="1"/>
  <c r="E637" i="23"/>
  <c r="I637" i="23" s="1"/>
  <c r="E687" i="23"/>
  <c r="I687" i="23" s="1"/>
  <c r="E661" i="23"/>
  <c r="I661" i="23" s="1"/>
  <c r="E627" i="23"/>
  <c r="I627" i="23" s="1"/>
  <c r="E413" i="23"/>
  <c r="I413" i="23" s="1"/>
  <c r="E703" i="23"/>
  <c r="I703" i="23" s="1"/>
  <c r="E298" i="23"/>
  <c r="I298" i="23" s="1"/>
  <c r="E215" i="23"/>
  <c r="I215" i="23" s="1"/>
  <c r="E658" i="23"/>
  <c r="I658" i="23" s="1"/>
  <c r="E134" i="23"/>
  <c r="I134" i="23" s="1"/>
  <c r="E203" i="23"/>
  <c r="I203" i="23" s="1"/>
  <c r="E686" i="23"/>
  <c r="I686" i="23" s="1"/>
  <c r="E239" i="23"/>
  <c r="I239" i="23" s="1"/>
  <c r="E176" i="23"/>
  <c r="I176" i="23" s="1"/>
  <c r="E293" i="23"/>
  <c r="I293" i="23" s="1"/>
  <c r="E631" i="23"/>
  <c r="I631" i="23" s="1"/>
  <c r="E469" i="23"/>
  <c r="I469" i="23" s="1"/>
  <c r="E246" i="23"/>
  <c r="I246" i="23" s="1"/>
  <c r="E369" i="23"/>
  <c r="I369" i="23" s="1"/>
  <c r="E105" i="23"/>
  <c r="I105" i="23" s="1"/>
  <c r="E70" i="23"/>
  <c r="I70" i="23" s="1"/>
  <c r="E598" i="23"/>
  <c r="I598" i="23" s="1"/>
  <c r="E683" i="23"/>
  <c r="I683" i="23" s="1"/>
  <c r="E694" i="23"/>
  <c r="I694" i="23" s="1"/>
  <c r="E685" i="23"/>
  <c r="I685" i="23" s="1"/>
  <c r="E488" i="23"/>
  <c r="I488" i="23" s="1"/>
  <c r="E643" i="23"/>
  <c r="I643" i="23" s="1"/>
  <c r="E657" i="23"/>
  <c r="I657" i="23" s="1"/>
  <c r="E614" i="23"/>
  <c r="I614" i="23" s="1"/>
  <c r="E56" i="23"/>
  <c r="I56" i="23" s="1"/>
  <c r="E494" i="23"/>
  <c r="I494" i="23" s="1"/>
  <c r="E527" i="23"/>
  <c r="I527" i="23" s="1"/>
  <c r="E460" i="23"/>
  <c r="I460" i="23" s="1"/>
  <c r="E80" i="23"/>
  <c r="I80" i="23" s="1"/>
  <c r="E41" i="23"/>
  <c r="I41" i="23" s="1"/>
  <c r="E168" i="23"/>
  <c r="I168" i="23" s="1"/>
  <c r="E392" i="23"/>
  <c r="I392" i="23" s="1"/>
  <c r="E306" i="23"/>
  <c r="I306" i="23" s="1"/>
  <c r="E50" i="23"/>
  <c r="I50" i="23" s="1"/>
  <c r="E515" i="23"/>
  <c r="I515" i="23" s="1"/>
  <c r="E350" i="23"/>
  <c r="I350" i="23" s="1"/>
  <c r="E589" i="23"/>
  <c r="I589" i="23" s="1"/>
  <c r="E450" i="23"/>
  <c r="I450" i="23" s="1"/>
  <c r="E240" i="23"/>
  <c r="I240" i="23" s="1"/>
  <c r="E87" i="23"/>
  <c r="I87" i="23" s="1"/>
  <c r="E381" i="23"/>
  <c r="I381" i="23" s="1"/>
  <c r="E566" i="23"/>
  <c r="I566" i="23" s="1"/>
  <c r="E429" i="23"/>
  <c r="I429" i="23" s="1"/>
  <c r="E593" i="23"/>
  <c r="I593" i="23" s="1"/>
  <c r="E32" i="23"/>
  <c r="I32" i="23" s="1"/>
  <c r="E242" i="23"/>
  <c r="I242" i="23" s="1"/>
  <c r="E507" i="23"/>
  <c r="I507" i="23" s="1"/>
  <c r="E546" i="23"/>
  <c r="I546" i="23" s="1"/>
  <c r="E537" i="23"/>
  <c r="I537" i="23" s="1"/>
  <c r="E461" i="23"/>
  <c r="I461" i="23" s="1"/>
  <c r="E304" i="23"/>
  <c r="I304" i="23" s="1"/>
  <c r="E62" i="23"/>
  <c r="I62" i="23" s="1"/>
  <c r="E158" i="23"/>
  <c r="I158" i="23" s="1"/>
  <c r="E21" i="23"/>
  <c r="I21" i="23" s="1"/>
  <c r="E308" i="23"/>
  <c r="I308" i="23" s="1"/>
  <c r="E142" i="23"/>
  <c r="I142" i="23" s="1"/>
  <c r="E133" i="23"/>
  <c r="I133" i="23" s="1"/>
  <c r="E407" i="23"/>
  <c r="I407" i="23" s="1"/>
  <c r="E575" i="23"/>
  <c r="I575" i="23" s="1"/>
  <c r="E59" i="23"/>
  <c r="I59" i="23" s="1"/>
  <c r="E211" i="23"/>
  <c r="I211" i="23" s="1"/>
  <c r="E531" i="23"/>
  <c r="I531" i="23" s="1"/>
  <c r="E167" i="23"/>
  <c r="I167" i="23" s="1"/>
  <c r="E71" i="23"/>
  <c r="I71" i="23" s="1"/>
  <c r="E379" i="23"/>
  <c r="I379" i="23" s="1"/>
  <c r="E229" i="23"/>
  <c r="I229" i="23" s="1"/>
  <c r="E153" i="23"/>
  <c r="I153" i="23" s="1"/>
  <c r="E104" i="23"/>
  <c r="I104" i="23" s="1"/>
  <c r="E20" i="23"/>
  <c r="I20" i="23" s="1"/>
  <c r="E396" i="23"/>
  <c r="I396" i="23" s="1"/>
  <c r="E583" i="23"/>
  <c r="I583" i="23" s="1"/>
  <c r="E426" i="23"/>
  <c r="I426" i="23" s="1"/>
  <c r="E247" i="23"/>
  <c r="I247" i="23" s="1"/>
  <c r="E29" i="23"/>
  <c r="I29" i="23" s="1"/>
  <c r="E470" i="23"/>
  <c r="I470" i="23" s="1"/>
  <c r="E15" i="23"/>
  <c r="I15" i="23" s="1"/>
  <c r="E349" i="23"/>
  <c r="I349" i="23" s="1"/>
  <c r="E390" i="23"/>
  <c r="I390" i="23" s="1"/>
  <c r="E125" i="23"/>
  <c r="I125" i="23" s="1"/>
  <c r="E93" i="23"/>
  <c r="I93" i="23" s="1"/>
  <c r="E198" i="23"/>
  <c r="I198" i="23" s="1"/>
  <c r="E432" i="23"/>
  <c r="I432" i="23" s="1"/>
  <c r="E552" i="23"/>
  <c r="I552" i="23" s="1"/>
  <c r="E95" i="23"/>
  <c r="I95" i="23" s="1"/>
  <c r="E366" i="23"/>
  <c r="I366" i="23" s="1"/>
  <c r="E163" i="23"/>
  <c r="I163" i="23" s="1"/>
  <c r="E549" i="23"/>
  <c r="I549" i="23" s="1"/>
  <c r="E254" i="23"/>
  <c r="I254" i="23" s="1"/>
  <c r="E393" i="23"/>
  <c r="I393" i="23" s="1"/>
  <c r="E592" i="23"/>
  <c r="I592" i="23" s="1"/>
  <c r="E322" i="23"/>
  <c r="I322" i="23" s="1"/>
  <c r="I16" i="23" l="1"/>
  <c r="I10" i="23" s="1"/>
  <c r="E10" i="23"/>
  <c r="E11" i="23"/>
  <c r="I11" i="23" l="1"/>
</calcChain>
</file>

<file path=xl/sharedStrings.xml><?xml version="1.0" encoding="utf-8"?>
<sst xmlns="http://schemas.openxmlformats.org/spreadsheetml/2006/main" count="7054" uniqueCount="1355">
  <si>
    <t>New York State Department of Health</t>
  </si>
  <si>
    <t>Opcert</t>
  </si>
  <si>
    <t>Facility</t>
  </si>
  <si>
    <t>2950302N</t>
  </si>
  <si>
    <t>A Holly Patterson Extended Care Facility</t>
  </si>
  <si>
    <t>2725301N</t>
  </si>
  <si>
    <t>Aaron Manor Rehabilitation and Nursing Center</t>
  </si>
  <si>
    <t>0420302N</t>
  </si>
  <si>
    <t>Absolut Center for Nursing and Rehabilitation at Allega</t>
  </si>
  <si>
    <t>1422303N</t>
  </si>
  <si>
    <t>Absolut Center for Nursing and Rehabilitation at Auror</t>
  </si>
  <si>
    <t>0302303N</t>
  </si>
  <si>
    <t>Absolut Center for Nursing and Rehabilitation at Endic</t>
  </si>
  <si>
    <t>3158302N</t>
  </si>
  <si>
    <t>Absolut Center for Nursing and Rehabilitation at Gaspo</t>
  </si>
  <si>
    <t>5026301N</t>
  </si>
  <si>
    <t>Absolut Center for Nursing and Rehabilitation at Three</t>
  </si>
  <si>
    <t>0675302N</t>
  </si>
  <si>
    <t>Absolut Center for Nursing and Rehabilitation at Westfi</t>
  </si>
  <si>
    <t>5155301N</t>
  </si>
  <si>
    <t>Acadia Center for Nursing and Rehabilitation</t>
  </si>
  <si>
    <t>5220303N</t>
  </si>
  <si>
    <t>Achieve Rehab and Nursing Facility</t>
  </si>
  <si>
    <t>5907318N</t>
  </si>
  <si>
    <t>Adira at Riverside Rehabilitation and Nursing</t>
  </si>
  <si>
    <t>5154323N</t>
  </si>
  <si>
    <t>Affinity Skilled Living and Rehabilitation Center</t>
  </si>
  <si>
    <t>1624000N</t>
  </si>
  <si>
    <t>Alice Hyde Medical Center</t>
  </si>
  <si>
    <t>2129303N</t>
  </si>
  <si>
    <t>Alpine Rehabilitation and Nursing Center</t>
  </si>
  <si>
    <t>7002356N</t>
  </si>
  <si>
    <t>Amsterdam Nursing Home Corp (amsterdam House)</t>
  </si>
  <si>
    <t>5926300N</t>
  </si>
  <si>
    <t>Andrus On Hudson</t>
  </si>
  <si>
    <t>5153311N</t>
  </si>
  <si>
    <t>Apex Rehabilitation &amp; Care Center</t>
  </si>
  <si>
    <t>7001378N</t>
  </si>
  <si>
    <t>Atrium Center for Rehabilitation and Nursing</t>
  </si>
  <si>
    <t>0501310N</t>
  </si>
  <si>
    <t>Auburn Rehabilitation and Nursing Center</t>
  </si>
  <si>
    <t>3801000N</t>
  </si>
  <si>
    <t>Aurelia Osborn Fox Memorial Hospital</t>
  </si>
  <si>
    <t>1430301N</t>
  </si>
  <si>
    <t>Autumn View Health Care Facility LLC</t>
  </si>
  <si>
    <t>2520301N</t>
  </si>
  <si>
    <t>Avon Nursing Home LLC</t>
  </si>
  <si>
    <t>7000319N</t>
  </si>
  <si>
    <t>Bainbridge Nursing And Rehabilitation Center</t>
  </si>
  <si>
    <t>4620300N</t>
  </si>
  <si>
    <t>Baptist Health Nursing And Rehabilitation Center Inc</t>
  </si>
  <si>
    <t>5904317N</t>
  </si>
  <si>
    <t>Bayberry Nursing Home</t>
  </si>
  <si>
    <t>7003412N</t>
  </si>
  <si>
    <t>Beach Gardens Rehab and Nursing Center</t>
  </si>
  <si>
    <t>2902303N</t>
  </si>
  <si>
    <t>Beach Terrace Care Center</t>
  </si>
  <si>
    <t>7003401N</t>
  </si>
  <si>
    <t>Beacon Rehabilitation and Nursing Center</t>
  </si>
  <si>
    <t>7001805N</t>
  </si>
  <si>
    <t>Bedford Center for Nursing and Rehabilitation</t>
  </si>
  <si>
    <t>5401312N</t>
  </si>
  <si>
    <t>Beechtree Center for Rehabilitation and Nursing</t>
  </si>
  <si>
    <t>1451306N</t>
  </si>
  <si>
    <t>Beechwood Homes</t>
  </si>
  <si>
    <t>2950301N</t>
  </si>
  <si>
    <t>Belair Care Center Inc</t>
  </si>
  <si>
    <t>5151321N</t>
  </si>
  <si>
    <t>Bellhaven Center For Rehabilitation and Nursing Care</t>
  </si>
  <si>
    <t>7001396N</t>
  </si>
  <si>
    <t>Bensonhurst Center for Rehabilitation and Healthcare</t>
  </si>
  <si>
    <t>5101301N</t>
  </si>
  <si>
    <t>Berkshire Nursing &amp; Rehabilitation Center</t>
  </si>
  <si>
    <t>7000399N</t>
  </si>
  <si>
    <t>Beth Abraham Center for Rehabilitation and Nursing</t>
  </si>
  <si>
    <t>3201308N</t>
  </si>
  <si>
    <t>Bethany Gardens Skilled Living Center</t>
  </si>
  <si>
    <t>0722301N</t>
  </si>
  <si>
    <t>Bethany Nursing Home &amp; Health Related Facility Inc</t>
  </si>
  <si>
    <t>5905303N</t>
  </si>
  <si>
    <t>Bethel Nursing Home Company Inc</t>
  </si>
  <si>
    <t>5921301N</t>
  </si>
  <si>
    <t>Bethel Nursing and Rehabilitation Center</t>
  </si>
  <si>
    <t>0151300N</t>
  </si>
  <si>
    <t>Bethlehem Commons Care Center</t>
  </si>
  <si>
    <t>3201307N</t>
  </si>
  <si>
    <t>Betsy Ross Rehabilitation Center Inc</t>
  </si>
  <si>
    <t>7003352N</t>
  </si>
  <si>
    <t>Bezalel Rehabilitation and Nursing Center</t>
  </si>
  <si>
    <t>3301330N</t>
  </si>
  <si>
    <t>Bishop Rehabilitation and Nursing Center</t>
  </si>
  <si>
    <t>7001394N</t>
  </si>
  <si>
    <t>Boro Park Center for Rehabilitation and Healthcare</t>
  </si>
  <si>
    <t>5931302N</t>
  </si>
  <si>
    <t>Briarcliff Manor Center for Rehabilitation and Nursing Care</t>
  </si>
  <si>
    <t>7003309N</t>
  </si>
  <si>
    <t>Bridge View Nursing Home</t>
  </si>
  <si>
    <t>0301308N</t>
  </si>
  <si>
    <t>Bridgewater Center for Rehabilitation &amp; Nursing LLC</t>
  </si>
  <si>
    <t>2701354N</t>
  </si>
  <si>
    <t>Brighton Manor</t>
  </si>
  <si>
    <t>7000381N</t>
  </si>
  <si>
    <t>Bronx Center For Rehabilitation and Health</t>
  </si>
  <si>
    <t>7000397N</t>
  </si>
  <si>
    <t>Bronx Gardens Rehabilitation and Nursing Center</t>
  </si>
  <si>
    <t>7000380N</t>
  </si>
  <si>
    <t>Bronx Park Rehabilitation &amp; Nursing Center</t>
  </si>
  <si>
    <t>7000364N</t>
  </si>
  <si>
    <t>BronxCare Special Care Center</t>
  </si>
  <si>
    <t>5123304N</t>
  </si>
  <si>
    <t>Brookhaven Health Care Facility LLC</t>
  </si>
  <si>
    <t>7003399N</t>
  </si>
  <si>
    <t>Brookhaven Rehabilitation &amp; Health Care Center</t>
  </si>
  <si>
    <t>7001388N</t>
  </si>
  <si>
    <t>Brooklyn Center for Rehabilitation and Residential Hea</t>
  </si>
  <si>
    <t>7001800N</t>
  </si>
  <si>
    <t>Brooklyn Gardens Nursing &amp; Rehabilitation Center</t>
  </si>
  <si>
    <t>7001308N</t>
  </si>
  <si>
    <t>Brooklyn United Methodist Church Home</t>
  </si>
  <si>
    <t>7001382N</t>
  </si>
  <si>
    <t>Brooklyn-Queens Nursing Home</t>
  </si>
  <si>
    <t>5157318N</t>
  </si>
  <si>
    <t>Brookside Multicare Nursing Center</t>
  </si>
  <si>
    <t>1456300N</t>
  </si>
  <si>
    <t>Brothers Of Mercy Nursing &amp; Rehabilitation Center</t>
  </si>
  <si>
    <t>7001035N</t>
  </si>
  <si>
    <t>Buena Vida Continuing Care &amp; Rehab Ctr</t>
  </si>
  <si>
    <t>1401341N</t>
  </si>
  <si>
    <t>Buffalo Center for Rehabilitation and Nursing</t>
  </si>
  <si>
    <t>7001364N</t>
  </si>
  <si>
    <t>Bushwick Center for Rehabilitation and Health Care</t>
  </si>
  <si>
    <t>3557302N</t>
  </si>
  <si>
    <t>Campbell Hall Rehabilitation Center Inc</t>
  </si>
  <si>
    <t>1421305N</t>
  </si>
  <si>
    <t>Canterbury Woods</t>
  </si>
  <si>
    <t>2850301N</t>
  </si>
  <si>
    <t>Capstone Center for Rehabilitation and Nursing</t>
  </si>
  <si>
    <t>5153306N</t>
  </si>
  <si>
    <t>Carillon Nursing and Rehabilitation Center</t>
  </si>
  <si>
    <t>7003373N</t>
  </si>
  <si>
    <t>Caring Family Nursing and Rehabilitation Center</t>
  </si>
  <si>
    <t>7004310N</t>
  </si>
  <si>
    <t>Carmel Richmond Healthcare and Rehabilitation Center</t>
  </si>
  <si>
    <t>2238304N</t>
  </si>
  <si>
    <t>Carthage Center for Rehabilitation and Nursing</t>
  </si>
  <si>
    <t>7001366N</t>
  </si>
  <si>
    <t>Caton Park Nursing Home</t>
  </si>
  <si>
    <t>5263000N</t>
  </si>
  <si>
    <t>Catskill Regional Medical Center</t>
  </si>
  <si>
    <t>5401311N</t>
  </si>
  <si>
    <t>Cayuga Ridge Extended Care</t>
  </si>
  <si>
    <t>5905309N</t>
  </si>
  <si>
    <t>Cedar Manor Nursing &amp; Rehabilitation Center</t>
  </si>
  <si>
    <t>2952308N</t>
  </si>
  <si>
    <t>Central Island Healthcare</t>
  </si>
  <si>
    <t>3301326N</t>
  </si>
  <si>
    <t>Central Park Rehabilitation and Nursing Center</t>
  </si>
  <si>
    <t>0901001N</t>
  </si>
  <si>
    <t>Champlain Valley Physicians Hospital Medical Center Snf</t>
  </si>
  <si>
    <t>7003351N</t>
  </si>
  <si>
    <t>Chapin Home For The Aging</t>
  </si>
  <si>
    <t>3227304N</t>
  </si>
  <si>
    <t>Charles T Sitrin Health Care Center Inc</t>
  </si>
  <si>
    <t>0823300N</t>
  </si>
  <si>
    <t>ChaseHealth Rehab and Residential Care</t>
  </si>
  <si>
    <t>0601304N</t>
  </si>
  <si>
    <t>Chautauqua Nursing and Rehabilitation Center</t>
  </si>
  <si>
    <t>0701301N</t>
  </si>
  <si>
    <t>Chemung County Health Center-nursing Facility</t>
  </si>
  <si>
    <t>0824000N</t>
  </si>
  <si>
    <t>Chenango Memorial Hospital Inc Snf</t>
  </si>
  <si>
    <t>3801304N</t>
  </si>
  <si>
    <t>Chestnut Park Rehabilitation and Nursing Center</t>
  </si>
  <si>
    <t>2701339N</t>
  </si>
  <si>
    <t>Church Home Of The Protestant Episcopal Church</t>
  </si>
  <si>
    <t>7003380N</t>
  </si>
  <si>
    <t>Cliffside Rehabilitation and Residential Health Care Center</t>
  </si>
  <si>
    <t>3421000N</t>
  </si>
  <si>
    <t>Clifton Springs Hospital And Clinic Extended Care</t>
  </si>
  <si>
    <t>0952300N</t>
  </si>
  <si>
    <t>Clinton County Nursing Home</t>
  </si>
  <si>
    <t>7004321N</t>
  </si>
  <si>
    <t>Clove Lakes Health Care and Rehabilitation Center</t>
  </si>
  <si>
    <t>7001323N</t>
  </si>
  <si>
    <t>Cobble Hill Health Center Inc</t>
  </si>
  <si>
    <t>2952310N</t>
  </si>
  <si>
    <t>Cold Spring Hills Center for Nursing and Rehabilitation</t>
  </si>
  <si>
    <t>7002336N</t>
  </si>
  <si>
    <t>Coler Rehabilitation and Nursing Care Center</t>
  </si>
  <si>
    <t>3201311N</t>
  </si>
  <si>
    <t>Colonial Park Rehabilitation and Nursing Center</t>
  </si>
  <si>
    <t>1421308N</t>
  </si>
  <si>
    <t>Comprehensive Rehabilitation and Nursing Center at Williamsville</t>
  </si>
  <si>
    <t>7001348N</t>
  </si>
  <si>
    <t>Concord Nursing and Rehabilitation Center</t>
  </si>
  <si>
    <t>7000375N</t>
  </si>
  <si>
    <t>Concourse Rehabilitation and Nursing Center</t>
  </si>
  <si>
    <t>2525301N</t>
  </si>
  <si>
    <t>Conesus Lake Nursing Home LLC</t>
  </si>
  <si>
    <t>3824301N</t>
  </si>
  <si>
    <t>Cooperstown Center for Rehabilitation and Nursing</t>
  </si>
  <si>
    <t>5001300N</t>
  </si>
  <si>
    <t>Corning Center for Rehabilitation and Healthcare</t>
  </si>
  <si>
    <t>1101310N</t>
  </si>
  <si>
    <t>Cortland Park Rehabilitation and Nursing Center</t>
  </si>
  <si>
    <t>1101306N</t>
  </si>
  <si>
    <t>Cortland Regional Nursing and Rehabilitation Center</t>
  </si>
  <si>
    <t>5901307N</t>
  </si>
  <si>
    <t>Cortlandt Healthcare</t>
  </si>
  <si>
    <t>Creekview Nursing and Rehab Center</t>
  </si>
  <si>
    <t>2762301N</t>
  </si>
  <si>
    <t>Crest Manor Living and Rehabilitation Center</t>
  </si>
  <si>
    <t>2623300N</t>
  </si>
  <si>
    <t>Crouse Community Center Inc</t>
  </si>
  <si>
    <t>7001398N</t>
  </si>
  <si>
    <t>Crown Heights Center for Nursing and Rehabilitation</t>
  </si>
  <si>
    <t>1101312N</t>
  </si>
  <si>
    <t>Crown Park Rehabilitation and Nursing Center</t>
  </si>
  <si>
    <t>0226000N</t>
  </si>
  <si>
    <t>Cuba Memorial Hospital Inc Snf</t>
  </si>
  <si>
    <t>7003413N</t>
  </si>
  <si>
    <t>Cypress Garden Center for Nursing and Rehabilitation</t>
  </si>
  <si>
    <t>5150302N</t>
  </si>
  <si>
    <t>Daleview Care Center</t>
  </si>
  <si>
    <t>0101312N</t>
  </si>
  <si>
    <t>Daughters Of Sarah Nursing Center - NF</t>
  </si>
  <si>
    <t>3103000N</t>
  </si>
  <si>
    <t>Degraff Memorial Hospital-skilled Nursing Facility</t>
  </si>
  <si>
    <t>1254302N</t>
  </si>
  <si>
    <t>Delhi Rehabilitation and Nursing Center</t>
  </si>
  <si>
    <t>Diamond Hill Nursing and Rehabilitation Center</t>
  </si>
  <si>
    <t>7001393N</t>
  </si>
  <si>
    <t>Ditmas Park Care Center</t>
  </si>
  <si>
    <t>7001809N</t>
  </si>
  <si>
    <t>Downtown Brooklyn Nursing &amp; Rehabilitation Center</t>
  </si>
  <si>
    <t>7001380N</t>
  </si>
  <si>
    <t>Dr Susan Smith Mckinney Nursing and Rehabilitation Center</t>
  </si>
  <si>
    <t>7003359N</t>
  </si>
  <si>
    <t>Dry Harbor Nursing Home</t>
  </si>
  <si>
    <t>5904321N</t>
  </si>
  <si>
    <t>Dumont Center for Rehabilitation and Nursing Care</t>
  </si>
  <si>
    <t>0601303N</t>
  </si>
  <si>
    <t>Dunkirk Rehabilitation &amp; Nursing Center</t>
  </si>
  <si>
    <t>7000360N</t>
  </si>
  <si>
    <t>East Haven Nursing And Rehabilitation Center</t>
  </si>
  <si>
    <t>5150303N</t>
  </si>
  <si>
    <t>East Neck Nursing and Rehabilitation Center</t>
  </si>
  <si>
    <t>6027303N</t>
  </si>
  <si>
    <t>East Side Nursing Home</t>
  </si>
  <si>
    <t>7000383N</t>
  </si>
  <si>
    <t>Eastchester Rehabilitation and Health Care Center</t>
  </si>
  <si>
    <t>3239300N</t>
  </si>
  <si>
    <t>Eastern Star Home &amp; Infirmary</t>
  </si>
  <si>
    <t>4102311N</t>
  </si>
  <si>
    <t>Eddy Heritage House Nursing Center</t>
  </si>
  <si>
    <t>4102309N</t>
  </si>
  <si>
    <t>Eddy Memorial Geriatric Center</t>
  </si>
  <si>
    <t>0102001N</t>
  </si>
  <si>
    <t>Eddy Village Green</t>
  </si>
  <si>
    <t>0151301N</t>
  </si>
  <si>
    <t>Eddy Village Green at Beverwyck</t>
  </si>
  <si>
    <t>1461302N</t>
  </si>
  <si>
    <t>Eden Rehabilitation &amp; Nursing Center</t>
  </si>
  <si>
    <t>2754304N</t>
  </si>
  <si>
    <t>Edna Tina Wilson Living Center</t>
  </si>
  <si>
    <t>7004303N</t>
  </si>
  <si>
    <t>Eger Health Care and Rehabilitation Center</t>
  </si>
  <si>
    <t>0722304N</t>
  </si>
  <si>
    <t>Elcor Nursing and Rehabilitation Center</t>
  </si>
  <si>
    <t>1451307N</t>
  </si>
  <si>
    <t>Elderwood at Amherst</t>
  </si>
  <si>
    <t>1455303N</t>
  </si>
  <si>
    <t>Elderwood at Cheektowaga</t>
  </si>
  <si>
    <t>1464302N</t>
  </si>
  <si>
    <t>Elderwood at Grand Island</t>
  </si>
  <si>
    <t>1430303N</t>
  </si>
  <si>
    <t>Elderwood at Hamburg</t>
  </si>
  <si>
    <t>5034300N</t>
  </si>
  <si>
    <t>Elderwood at Hornell</t>
  </si>
  <si>
    <t>1406303N</t>
  </si>
  <si>
    <t>Elderwood at Lancaster</t>
  </si>
  <si>
    <t>3331301N</t>
  </si>
  <si>
    <t>Elderwood at Liverpool</t>
  </si>
  <si>
    <t>3101308N</t>
  </si>
  <si>
    <t>Elderwood at Lockport</t>
  </si>
  <si>
    <t>5655303N</t>
  </si>
  <si>
    <t>Elderwood at North Creek</t>
  </si>
  <si>
    <t>1527301N</t>
  </si>
  <si>
    <t>Elderwood at Ticonderoga</t>
  </si>
  <si>
    <t>5320302N</t>
  </si>
  <si>
    <t>Elderwood at Waverly</t>
  </si>
  <si>
    <t>3121304N</t>
  </si>
  <si>
    <t>Elderwood at Wheatfield</t>
  </si>
  <si>
    <t>1421307N</t>
  </si>
  <si>
    <t>Elderwood at Williamsville</t>
  </si>
  <si>
    <t>2728300N</t>
  </si>
  <si>
    <t>Elderwood of Lakeside at Brockport</t>
  </si>
  <si>
    <t>1560302N</t>
  </si>
  <si>
    <t>Elderwood of Uihlein at Lake Placid</t>
  </si>
  <si>
    <t>0301307N</t>
  </si>
  <si>
    <t>Elizabeth Church Manor Nursing Home</t>
  </si>
  <si>
    <t>1401337N</t>
  </si>
  <si>
    <t>Ellicott Center for Rehabilitation and Nursing for Waterfront Operations</t>
  </si>
  <si>
    <t>4601001N</t>
  </si>
  <si>
    <t>Ellis Residential &amp; Rehabilitation Center</t>
  </si>
  <si>
    <t>3429305N</t>
  </si>
  <si>
    <t>Elm Manor Nursing and Rehabilitation Center</t>
  </si>
  <si>
    <t>7003396N</t>
  </si>
  <si>
    <t>Elmhurst Care Center Inc</t>
  </si>
  <si>
    <t>2901304N</t>
  </si>
  <si>
    <t>Emerge Nursing and Rehabilitation at Glen Cove</t>
  </si>
  <si>
    <t>1552300N</t>
  </si>
  <si>
    <t>Essex Center for Rehabilitation and Healthcare</t>
  </si>
  <si>
    <t>4152305N</t>
  </si>
  <si>
    <t>Evergreen Commons Rehabilitation and Nursing Center</t>
  </si>
  <si>
    <t>2952309N</t>
  </si>
  <si>
    <t>Excel at Woodbury for Rehabilitation and Nursing LLC</t>
  </si>
  <si>
    <t>2725300N</t>
  </si>
  <si>
    <t>Fairport Baptist Homes</t>
  </si>
  <si>
    <t>7003375N</t>
  </si>
  <si>
    <t>Fairview Nursing Care Center Inc</t>
  </si>
  <si>
    <t>7003416N</t>
  </si>
  <si>
    <t>Far Rockaway Center for Rehabilitation and Nursing</t>
  </si>
  <si>
    <t>1435302N</t>
  </si>
  <si>
    <t>Father Baker Manor</t>
  </si>
  <si>
    <t>1327300N</t>
  </si>
  <si>
    <t>Ferncliff Nursing Home Co Inc</t>
  </si>
  <si>
    <t>1427303N</t>
  </si>
  <si>
    <t>Fiddlers Green Manor Rehabilitation and Nursing Center</t>
  </si>
  <si>
    <t>7000385N</t>
  </si>
  <si>
    <t>Fieldston Lodge Care Center</t>
  </si>
  <si>
    <t>0501000N</t>
  </si>
  <si>
    <t>Finger Lakes Center for Living</t>
  </si>
  <si>
    <t>1301302N</t>
  </si>
  <si>
    <t>Fishkill Center for Rehabilitation and Nursing</t>
  </si>
  <si>
    <t>2124300N</t>
  </si>
  <si>
    <t>Foltsbrook Center for Nursing and Rehabilitation</t>
  </si>
  <si>
    <t>7000395N</t>
  </si>
  <si>
    <t>Fordham Nursing and Rehabilitation Center</t>
  </si>
  <si>
    <t>7003394N</t>
  </si>
  <si>
    <t>Forest Hills Care Center</t>
  </si>
  <si>
    <t>7003387N</t>
  </si>
  <si>
    <t>Forest View Center for Rehabilitation &amp; Nursing</t>
  </si>
  <si>
    <t>5724302N</t>
  </si>
  <si>
    <t>Fort Hudson Nursing Center Inc</t>
  </si>
  <si>
    <t>7002359N</t>
  </si>
  <si>
    <t>Fort Tryon Center for Rehabilitation and Nursing</t>
  </si>
  <si>
    <t>7001808N</t>
  </si>
  <si>
    <t>Four Seasons Nursing and Rehabilitation Center</t>
  </si>
  <si>
    <t>1435304N</t>
  </si>
  <si>
    <t>Fox Run at Orchard Park</t>
  </si>
  <si>
    <t>7003402N</t>
  </si>
  <si>
    <t>Franklin Center for Rehabilitation and Nursing</t>
  </si>
  <si>
    <t>4350305N</t>
  </si>
  <si>
    <t>Friedwald Center for Rehabilitation &amp; Nursing LLC</t>
  </si>
  <si>
    <t>1754301N</t>
  </si>
  <si>
    <t>Fulton Center for Rehabilitation and Healthcare</t>
  </si>
  <si>
    <t>2950317N</t>
  </si>
  <si>
    <t>Fulton Commons Care Center Inc</t>
  </si>
  <si>
    <t>2950316N</t>
  </si>
  <si>
    <t>Garden Care Center</t>
  </si>
  <si>
    <t>1455300N</t>
  </si>
  <si>
    <t>Garden Gate Health Care Facility</t>
  </si>
  <si>
    <t>1059302N</t>
  </si>
  <si>
    <t>Ghent Rehabilitation &amp; Nursing Center</t>
  </si>
  <si>
    <t>3523303N</t>
  </si>
  <si>
    <t>Glen Arden Inc</t>
  </si>
  <si>
    <t>2901305N</t>
  </si>
  <si>
    <t>Glen Cove Center for Nursing and Rehabilitation</t>
  </si>
  <si>
    <t>5904318N</t>
  </si>
  <si>
    <t>Glen Island Center for Nursing and Rehabilitation</t>
  </si>
  <si>
    <t>4651300N</t>
  </si>
  <si>
    <t>Glendale Home-Schdy Cnty Dept Social Services</t>
  </si>
  <si>
    <t>2901306N</t>
  </si>
  <si>
    <t>Glengariff Rehabilitation and Health Care Center</t>
  </si>
  <si>
    <t>5601308N</t>
  </si>
  <si>
    <t>Glens Falls Center for Rehabilitation and Nursing</t>
  </si>
  <si>
    <t>7000376N</t>
  </si>
  <si>
    <t>Gold Crest Care Center</t>
  </si>
  <si>
    <t>7004322N</t>
  </si>
  <si>
    <t>Golden Gate Rehabilitation and Health Care Center</t>
  </si>
  <si>
    <t>5501311N</t>
  </si>
  <si>
    <t>Golden Hill Nursing and Rehabilitation Center</t>
  </si>
  <si>
    <t>5154310N</t>
  </si>
  <si>
    <t>Good Samaritan Nursing and Rehabilitaiton Care Center</t>
  </si>
  <si>
    <t>0363301N</t>
  </si>
  <si>
    <t>Good Shepherd Village at Endwell</t>
  </si>
  <si>
    <t>0301305N</t>
  </si>
  <si>
    <t>Good Shepherd-fairview Home Inc</t>
  </si>
  <si>
    <t>0427303N</t>
  </si>
  <si>
    <t>Gowanda Rehabilitation and Nursing Center</t>
  </si>
  <si>
    <t>7000361N</t>
  </si>
  <si>
    <t>Grand Manor Nursing &amp; Rehabilitation Center</t>
  </si>
  <si>
    <t>2902304N</t>
  </si>
  <si>
    <t>Grandell Rehabilitation and Nursing Center</t>
  </si>
  <si>
    <t>5725306N</t>
  </si>
  <si>
    <t>Granville Center for Rehabilitation and Nursing</t>
  </si>
  <si>
    <t>1953300N</t>
  </si>
  <si>
    <t>Greene Meadows Nursing and Rehabilitation Center</t>
  </si>
  <si>
    <t>1467301N</t>
  </si>
  <si>
    <t>Greenfield Health and Rehabilitation Center</t>
  </si>
  <si>
    <t>5401305N</t>
  </si>
  <si>
    <t>Groton Community Health Care Center Residential Care Facility</t>
  </si>
  <si>
    <t>5153307N</t>
  </si>
  <si>
    <t>Gurwin Jewish Nursing and Rehabilitation Center</t>
  </si>
  <si>
    <t>2701364N</t>
  </si>
  <si>
    <t>Hamilton Manor Nursing Home</t>
  </si>
  <si>
    <t>7001034N</t>
  </si>
  <si>
    <t>Hamilton Park Nursing and Rehabilitation Center</t>
  </si>
  <si>
    <t>7002361N</t>
  </si>
  <si>
    <t>Harlem Center for Nursing and Rehabilitation</t>
  </si>
  <si>
    <t>1406301N</t>
  </si>
  <si>
    <t>Harris Hill Nursing Facility LLC</t>
  </si>
  <si>
    <t>7003378N</t>
  </si>
  <si>
    <t>Haven Manor Health Care Center LLC</t>
  </si>
  <si>
    <t>7001369N</t>
  </si>
  <si>
    <t>Haym Solomon Home For The Aged</t>
  </si>
  <si>
    <t>7000302N</t>
  </si>
  <si>
    <t>Hebrew Home For The Aged At Riverdale</t>
  </si>
  <si>
    <t>4322300N</t>
  </si>
  <si>
    <t>Helen Hayes Hospital RHCF</t>
  </si>
  <si>
    <t>2906304N</t>
  </si>
  <si>
    <t>Hempstead Park Nursing Home</t>
  </si>
  <si>
    <t>7002337N</t>
  </si>
  <si>
    <t>Henry J Carter Skilled Nursing Facility</t>
  </si>
  <si>
    <t>0658301N</t>
  </si>
  <si>
    <t>Heritage Green Rehab &amp; Skilled Nursing</t>
  </si>
  <si>
    <t>0602310N</t>
  </si>
  <si>
    <t>Heritage Park Rehab &amp; Skilled Nursing</t>
  </si>
  <si>
    <t>0662301N</t>
  </si>
  <si>
    <t>Heritage Village Rehab and Skilled Nursing Inc</t>
  </si>
  <si>
    <t>2951306N</t>
  </si>
  <si>
    <t>Highfield Gardens Care Center of Great Neck</t>
  </si>
  <si>
    <t>7003363N</t>
  </si>
  <si>
    <t>Highland Care Center</t>
  </si>
  <si>
    <t>4402300N</t>
  </si>
  <si>
    <t>Highland Nursing Home Inc</t>
  </si>
  <si>
    <t>0228306N</t>
  </si>
  <si>
    <t>Highland Park Rehabilitation and Nursing Center</t>
  </si>
  <si>
    <t>3501305N</t>
  </si>
  <si>
    <t>Highland Rehabilitation and Nursing Center</t>
  </si>
  <si>
    <t>1401001N</t>
  </si>
  <si>
    <t>Highpointe on Michigan Health Care Facility</t>
  </si>
  <si>
    <t>5153310N</t>
  </si>
  <si>
    <t>Hilaire Rehab &amp; Nursing</t>
  </si>
  <si>
    <t>2761302N</t>
  </si>
  <si>
    <t>Hill Haven Nursing Home</t>
  </si>
  <si>
    <t>7003350N</t>
  </si>
  <si>
    <t>Hillside Manor Rehabilitation and Extended Care Center</t>
  </si>
  <si>
    <t>7003381N</t>
  </si>
  <si>
    <t>Hollis Park Manor Nursing</t>
  </si>
  <si>
    <t>7003409N</t>
  </si>
  <si>
    <t>Holliswood Center for Rehabilitation and Healthcare</t>
  </si>
  <si>
    <t>7001395N</t>
  </si>
  <si>
    <t>Hopkins Center for Rehabilitation and Healthcare</t>
  </si>
  <si>
    <t>7003389N</t>
  </si>
  <si>
    <t>Horizon Care Center</t>
  </si>
  <si>
    <t>5002302N</t>
  </si>
  <si>
    <t>Hornell Gardens LLC</t>
  </si>
  <si>
    <t>0226302N</t>
  </si>
  <si>
    <t>Houghton Rehabilitation &amp; Nursing Center</t>
  </si>
  <si>
    <t>0101315N</t>
  </si>
  <si>
    <t>Hudson Park Rehabilitation and Nursing Center</t>
  </si>
  <si>
    <t>7000394N</t>
  </si>
  <si>
    <t>Hudson Pointe at Riverdale Center for Nursing and Rehabilitation</t>
  </si>
  <si>
    <t>5556302N</t>
  </si>
  <si>
    <t>Hudson Valley Rehabilitation and Extended Care Center</t>
  </si>
  <si>
    <t>1401340N</t>
  </si>
  <si>
    <t>Humboldt House Rehabilitation and Nursing Center</t>
  </si>
  <si>
    <t>5153309N</t>
  </si>
  <si>
    <t>Huntington Hills Center for Health and Rehabilitation</t>
  </si>
  <si>
    <t>4921302N</t>
  </si>
  <si>
    <t>Huntington Living Center</t>
  </si>
  <si>
    <t>0302302N</t>
  </si>
  <si>
    <t>Ideal Senior Living Center</t>
  </si>
  <si>
    <t>5022301N</t>
  </si>
  <si>
    <t>Ira Davenport Memorial Hospital Snf hrfa</t>
  </si>
  <si>
    <t>3353300N</t>
  </si>
  <si>
    <t>Iroquois Nursing Home Inc</t>
  </si>
  <si>
    <t>7002352N</t>
  </si>
  <si>
    <t>Isabella Geriatric Center Inc</t>
  </si>
  <si>
    <t>5151318N</t>
  </si>
  <si>
    <t>Island Nursing and Rehab Center</t>
  </si>
  <si>
    <t>7003346N</t>
  </si>
  <si>
    <t>Jamaica Hospital Nursing Home Co Inc</t>
  </si>
  <si>
    <t>0303306N</t>
  </si>
  <si>
    <t>James G Johnston Memorial Nursing Home</t>
  </si>
  <si>
    <t>7000313N</t>
  </si>
  <si>
    <t>Jeanne Jugan Residence</t>
  </si>
  <si>
    <t>5151317N</t>
  </si>
  <si>
    <t>Jeffersons Ferry</t>
  </si>
  <si>
    <t>1427000N</t>
  </si>
  <si>
    <t>Jennie B Richmond Chaffee Nursing Home Company Inc</t>
  </si>
  <si>
    <t>2750304N</t>
  </si>
  <si>
    <t>Jewish Home &amp; Infirmary Of Rochester Ny Inc</t>
  </si>
  <si>
    <t>3301309N</t>
  </si>
  <si>
    <t>Jewish Home Of Central New York</t>
  </si>
  <si>
    <t>3225303N</t>
  </si>
  <si>
    <t>Katherine Luther Residential Health Care and Rehab C</t>
  </si>
  <si>
    <t>5401308N</t>
  </si>
  <si>
    <t>Kendal at Ithaca Inc</t>
  </si>
  <si>
    <t>5932300N</t>
  </si>
  <si>
    <t>Kendal on Hudson</t>
  </si>
  <si>
    <t>7001803N</t>
  </si>
  <si>
    <t>King David Center for Nursing and Rehabilitation</t>
  </si>
  <si>
    <t>5906300N</t>
  </si>
  <si>
    <t>King Street Home Inc</t>
  </si>
  <si>
    <t>7000372N</t>
  </si>
  <si>
    <t>Kings Harbor Multicare Center</t>
  </si>
  <si>
    <t>4601305N</t>
  </si>
  <si>
    <t>Kingsway Arms Nursing Center Inc</t>
  </si>
  <si>
    <t>2701345N</t>
  </si>
  <si>
    <t>Kirkhaven</t>
  </si>
  <si>
    <t>7000370N</t>
  </si>
  <si>
    <t>Laconia Nursing Home Inc</t>
  </si>
  <si>
    <t>2701363N</t>
  </si>
  <si>
    <t>Latta Road Nursing Home East</t>
  </si>
  <si>
    <t>2701362N</t>
  </si>
  <si>
    <t>Latta Road Nursing Home West</t>
  </si>
  <si>
    <t>7003385N</t>
  </si>
  <si>
    <t>Lawrence Nursing Care Center Inc</t>
  </si>
  <si>
    <t>1823301N</t>
  </si>
  <si>
    <t>Leroy Village Green Residential Health Care Facility Inc</t>
  </si>
  <si>
    <t>2424000N</t>
  </si>
  <si>
    <t>Lewis County General Hospital-nursing Home Unit</t>
  </si>
  <si>
    <t>7001397N</t>
  </si>
  <si>
    <t>Linden Center for Nursing and Rehabilitation</t>
  </si>
  <si>
    <t>7003418N</t>
  </si>
  <si>
    <t>Little Neck Care Center</t>
  </si>
  <si>
    <t>3402303N</t>
  </si>
  <si>
    <t>Living Center At Geneva North</t>
  </si>
  <si>
    <t>3402302N</t>
  </si>
  <si>
    <t>Living Center At Geneva South</t>
  </si>
  <si>
    <t>2522300N</t>
  </si>
  <si>
    <t>Livingston County Center for Nursing and Rehabilitatio</t>
  </si>
  <si>
    <t>1063302N</t>
  </si>
  <si>
    <t>Livingston Hills Nursing and Rehabilitation Center</t>
  </si>
  <si>
    <t>3101307N</t>
  </si>
  <si>
    <t>Lockport Rehab &amp; Health Care Center</t>
  </si>
  <si>
    <t>2902307N</t>
  </si>
  <si>
    <t>Long Beach Nursing and Rehabilitation Center</t>
  </si>
  <si>
    <t>7003377N</t>
  </si>
  <si>
    <t>Long Island Care Center Inc</t>
  </si>
  <si>
    <t>5151310N</t>
  </si>
  <si>
    <t>Long Island State Veterans Home</t>
  </si>
  <si>
    <t>3301327N</t>
  </si>
  <si>
    <t>Loretto Health and Rehabilitation Center</t>
  </si>
  <si>
    <t>1302306N</t>
  </si>
  <si>
    <t>Lutheran Center at Poughkeepsie Inc</t>
  </si>
  <si>
    <t>0602308N</t>
  </si>
  <si>
    <t>Lutheran Retirement Home</t>
  </si>
  <si>
    <t>5157319N</t>
  </si>
  <si>
    <t>Luxor Nursing and Rehabilitation at Mills Pond</t>
  </si>
  <si>
    <t>5154327N</t>
  </si>
  <si>
    <t>Luxor Nursing and Rehabilitation at Sayville</t>
  </si>
  <si>
    <t>2911303N</t>
  </si>
  <si>
    <t>Lynbrook Restorative Therapy and Nursing</t>
  </si>
  <si>
    <t>3429300N</t>
  </si>
  <si>
    <t>MM Ewing Continuing Care Center</t>
  </si>
  <si>
    <t>3227305N</t>
  </si>
  <si>
    <t>MVHS Rehabilitation and Nursing Center</t>
  </si>
  <si>
    <t>7000387N</t>
  </si>
  <si>
    <t>Manhattanville Health Care Center</t>
  </si>
  <si>
    <t>4420301N</t>
  </si>
  <si>
    <t>Maplewood Health Care and Rehabilitation Center</t>
  </si>
  <si>
    <t>2729300N</t>
  </si>
  <si>
    <t>Maplewood Nursing Home Inc</t>
  </si>
  <si>
    <t>7003419N</t>
  </si>
  <si>
    <t>Margaret Tietz Center For Nursing Care, Inc.</t>
  </si>
  <si>
    <t>5154321N</t>
  </si>
  <si>
    <t>Maria Regina Residence Inc</t>
  </si>
  <si>
    <t>5902317N</t>
  </si>
  <si>
    <t>Martine Center for Rehabilitation and Nursing</t>
  </si>
  <si>
    <t>7002305N</t>
  </si>
  <si>
    <t>Mary Manning Walsh Nursing Home Co Inc</t>
  </si>
  <si>
    <t>3202308N</t>
  </si>
  <si>
    <t>Masonic Care Community of New York</t>
  </si>
  <si>
    <t>5120302N</t>
  </si>
  <si>
    <t>Massapequa Center Rehabilitation &amp; Nursing</t>
  </si>
  <si>
    <t>4402304N</t>
  </si>
  <si>
    <t>Massena Rehabilitation and Nursing Center</t>
  </si>
  <si>
    <t>2906302N</t>
  </si>
  <si>
    <t>Mayfair Care Center</t>
  </si>
  <si>
    <t>1404000N</t>
  </si>
  <si>
    <t>Mcauley Residence</t>
  </si>
  <si>
    <t>7003398N</t>
  </si>
  <si>
    <t>Meadow Park Rehabilitation and Health Care Center</t>
  </si>
  <si>
    <t>2904301N</t>
  </si>
  <si>
    <t>Meadowbrook Care Center Inc</t>
  </si>
  <si>
    <t>0901303N</t>
  </si>
  <si>
    <t>Meadowbrook Healthcare</t>
  </si>
  <si>
    <t>5151319N</t>
  </si>
  <si>
    <t>Medford Multicare Center for Living</t>
  </si>
  <si>
    <t>3622000N</t>
  </si>
  <si>
    <t>Medina Memorial Hospital Snf</t>
  </si>
  <si>
    <t>7001372N</t>
  </si>
  <si>
    <t>Menorah Home And Hospital For</t>
  </si>
  <si>
    <t>1401008N</t>
  </si>
  <si>
    <t>Mercy Hospital Skilled Nursing Facility</t>
  </si>
  <si>
    <t>1620300N</t>
  </si>
  <si>
    <t>Mercy Living Center</t>
  </si>
  <si>
    <t>7000311N</t>
  </si>
  <si>
    <t>Methodist Home For Nursing and Rehabilitation</t>
  </si>
  <si>
    <t>3501304N</t>
  </si>
  <si>
    <t>Middletown Park Rehabilitation and Health Ca</t>
  </si>
  <si>
    <t>7003340N</t>
  </si>
  <si>
    <t>Midway Nursing Home</t>
  </si>
  <si>
    <t>5154324N</t>
  </si>
  <si>
    <t>Momentum at South Bay for Rehabilitation and Nursin</t>
  </si>
  <si>
    <t>2701006N</t>
  </si>
  <si>
    <t>Monroe Community Hospital</t>
  </si>
  <si>
    <t>3561302N</t>
  </si>
  <si>
    <t>Montgomery Nursing and Rehabilitation Center</t>
  </si>
  <si>
    <t>7000391N</t>
  </si>
  <si>
    <t>Morningside Nursing and Rehabilitation Center</t>
  </si>
  <si>
    <t>3702315N</t>
  </si>
  <si>
    <t>Morningstar Residential Care Center</t>
  </si>
  <si>
    <t>Morris Park Nursing Home</t>
  </si>
  <si>
    <t>7000329N</t>
  </si>
  <si>
    <t>Mosholu Parkway Nursing And Rehabilitation Center</t>
  </si>
  <si>
    <t>1226300N</t>
  </si>
  <si>
    <t>Mountainside Residential Care Center</t>
  </si>
  <si>
    <t>0825301N</t>
  </si>
  <si>
    <t>NYS Veterans Home</t>
  </si>
  <si>
    <t>5951300N</t>
  </si>
  <si>
    <t>NYS Veterans Home at Montrose</t>
  </si>
  <si>
    <t>2906305N</t>
  </si>
  <si>
    <t>Nassau Rehabilitation &amp; Nursing Center</t>
  </si>
  <si>
    <t>1701000N</t>
  </si>
  <si>
    <t>Nathan Littauer Hospital Nursing Home</t>
  </si>
  <si>
    <t>7001386N</t>
  </si>
  <si>
    <t>New Carlton Rehab and Nursing Center LLC</t>
  </si>
  <si>
    <t>7002358N</t>
  </si>
  <si>
    <t>New East Side Nursing Home</t>
  </si>
  <si>
    <t>7003391N</t>
  </si>
  <si>
    <t>New Glen Oaks Nursing Home</t>
  </si>
  <si>
    <t>7002343N</t>
  </si>
  <si>
    <t>New Gouverneur Hospital Snf</t>
  </si>
  <si>
    <t>5522304N</t>
  </si>
  <si>
    <t>New Paltz Center for Rehabilitation and Nursing</t>
  </si>
  <si>
    <t>7004316N</t>
  </si>
  <si>
    <t>New Vanderbilt Rehabilitation and Care Center Inc</t>
  </si>
  <si>
    <t>7003405N</t>
  </si>
  <si>
    <t>New York Center for Rehabilitation</t>
  </si>
  <si>
    <t>7003383N</t>
  </si>
  <si>
    <t>New York State Veterans Home In New York City</t>
  </si>
  <si>
    <t>5820302N</t>
  </si>
  <si>
    <t>Newark Manor Nursing Home</t>
  </si>
  <si>
    <t>3154303N</t>
  </si>
  <si>
    <t>Newfane Rehab &amp; Health Care Center</t>
  </si>
  <si>
    <t>3102311N</t>
  </si>
  <si>
    <t>Niagara Rehabilitation and Nursing Center</t>
  </si>
  <si>
    <t>3160301N</t>
  </si>
  <si>
    <t>North Gate Health Care Facility</t>
  </si>
  <si>
    <t>2910300N</t>
  </si>
  <si>
    <t>North Shore-LIJ Orzac Center for Rehabilitation</t>
  </si>
  <si>
    <t>5968302N</t>
  </si>
  <si>
    <t>North Westchester Restorative Therapy and Nursing</t>
  </si>
  <si>
    <t>5567302N</t>
  </si>
  <si>
    <t>Northeast Center for Rehabilitation and Brain Injury</t>
  </si>
  <si>
    <t>1327302N</t>
  </si>
  <si>
    <t>Northern Dutchess Residential Health Care Facility Inc</t>
  </si>
  <si>
    <t>7002355N</t>
  </si>
  <si>
    <t>Northern Manhattan Rehabilitation and Nursing Center</t>
  </si>
  <si>
    <t>4350304N</t>
  </si>
  <si>
    <t>Northern Manor Geriatric Center Inc</t>
  </si>
  <si>
    <t>4353301N</t>
  </si>
  <si>
    <t>Northern Metropolitan Residential Health Care Facility Inc</t>
  </si>
  <si>
    <t>4321302N</t>
  </si>
  <si>
    <t>Northern Riverview Health Care Center Inc</t>
  </si>
  <si>
    <t>2951305N</t>
  </si>
  <si>
    <t>Northwell Health Stern Family Center for Rehabilitation</t>
  </si>
  <si>
    <t>0526304N</t>
  </si>
  <si>
    <t>Northwoods Rehabilitation and Nursing Center at Moravia</t>
  </si>
  <si>
    <t>7001316N</t>
  </si>
  <si>
    <t>Norwegian Christian Home And Health Center</t>
  </si>
  <si>
    <t>0824304N</t>
  </si>
  <si>
    <t>Norwich Rehabilitation &amp; Nursing Center</t>
  </si>
  <si>
    <t>3353301N</t>
  </si>
  <si>
    <t>Nottingham Residential Health Care Facility</t>
  </si>
  <si>
    <t>4350306N</t>
  </si>
  <si>
    <t>Nyack Ridge Rehabilitation and Nursing Center</t>
  </si>
  <si>
    <t>5401313N</t>
  </si>
  <si>
    <t>Oak Hill Rehabilitation and Nursing Care Center</t>
  </si>
  <si>
    <t>5151322N</t>
  </si>
  <si>
    <t>Oasis Rehabilitation and Nursing LLC</t>
  </si>
  <si>
    <t>2950314N</t>
  </si>
  <si>
    <t>Oceanside Care Center Inc</t>
  </si>
  <si>
    <t>7003354N</t>
  </si>
  <si>
    <t>Oceanview Nursing &amp; Rehabilitation Center LLC</t>
  </si>
  <si>
    <t>3202317N</t>
  </si>
  <si>
    <t>Oneida Center for Rehabilitation and Nursing</t>
  </si>
  <si>
    <t>2601001N</t>
  </si>
  <si>
    <t>Oneida Health Rehabilitation and Extended Care</t>
  </si>
  <si>
    <t>3334304N</t>
  </si>
  <si>
    <t>Onondaga Center for Rehabilitation and Nursing</t>
  </si>
  <si>
    <t>3429304N</t>
  </si>
  <si>
    <t>Ontario Center for Rehabilitation and Healthcare</t>
  </si>
  <si>
    <t>3622304N</t>
  </si>
  <si>
    <t>Orchard  Rehabilitation and Nursing Center</t>
  </si>
  <si>
    <t>0155301N</t>
  </si>
  <si>
    <t>Our Lady Of Mercy Life Center</t>
  </si>
  <si>
    <t>5154319N</t>
  </si>
  <si>
    <t>Our Lady of Consolation Nursing and Rehabilitation Care Center</t>
  </si>
  <si>
    <t>3121303N</t>
  </si>
  <si>
    <t>Our Lady of Peace Nursing Care Residence</t>
  </si>
  <si>
    <t>7001373N</t>
  </si>
  <si>
    <t>Oxford Nursing Home</t>
  </si>
  <si>
    <t>7003306N</t>
  </si>
  <si>
    <t>Ozanam Hall Of Queens Nursing Home Inc</t>
  </si>
  <si>
    <t>2827000N</t>
  </si>
  <si>
    <t>Palatine Nursing Home</t>
  </si>
  <si>
    <t>7001391N</t>
  </si>
  <si>
    <t>Palm Gardens Care Center LLC</t>
  </si>
  <si>
    <t>2902306N</t>
  </si>
  <si>
    <t>Park Avenue Extended Care Facility</t>
  </si>
  <si>
    <t>7000382N</t>
  </si>
  <si>
    <t>Park Gardens Rehabilitation &amp; Nursing Center LLC</t>
  </si>
  <si>
    <t>7003364N</t>
  </si>
  <si>
    <t>Park Nursing Home</t>
  </si>
  <si>
    <t>2754302N</t>
  </si>
  <si>
    <t>Park Ridge Nursing Home</t>
  </si>
  <si>
    <t>7003374N</t>
  </si>
  <si>
    <t>Park Terrace Care Center</t>
  </si>
  <si>
    <t>7003307N</t>
  </si>
  <si>
    <t>Parker Jewish Institute for Health Care and Rehabilitation</t>
  </si>
  <si>
    <t>2952301N</t>
  </si>
  <si>
    <t>Parkview Care and Rehabilitation Center Inc</t>
  </si>
  <si>
    <t>4652302N</t>
  </si>
  <si>
    <t>Pathways Nursing and Rehabilitation Center</t>
  </si>
  <si>
    <t>5155000N</t>
  </si>
  <si>
    <t>Peconic Bay Skilled Nursing Facility</t>
  </si>
  <si>
    <t>5127301N</t>
  </si>
  <si>
    <t>Peconic Landing at Southold</t>
  </si>
  <si>
    <t>7000338N</t>
  </si>
  <si>
    <t>Pelham Parkway Nursing and Rehabilitation Facility</t>
  </si>
  <si>
    <t>2761303N</t>
  </si>
  <si>
    <t>Penfield Place LLC</t>
  </si>
  <si>
    <t>7003411N</t>
  </si>
  <si>
    <t>Peninsula Nursing and Rehabilitation Center</t>
  </si>
  <si>
    <t>6120300N</t>
  </si>
  <si>
    <t>Penn Yan Manor Nursing Home Inc</t>
  </si>
  <si>
    <t>1021301N</t>
  </si>
  <si>
    <t>Pine Haven Home</t>
  </si>
  <si>
    <t>4353303N</t>
  </si>
  <si>
    <t>Pine Valley Center for Rehabilitation and Nursing</t>
  </si>
  <si>
    <t>7000389N</t>
  </si>
  <si>
    <t>Bay Park Center for Nursing and Rehabilitation LLC</t>
  </si>
  <si>
    <t>0901304N</t>
  </si>
  <si>
    <t>Plattsburgh Rehabilitation and Nursing Center</t>
  </si>
  <si>
    <t>3702313N</t>
  </si>
  <si>
    <t>Pontiac Nursing Home</t>
  </si>
  <si>
    <t>1801308N</t>
  </si>
  <si>
    <t>Premier Genesee Center for Nursing and Rehabilitation</t>
  </si>
  <si>
    <t>3227303N</t>
  </si>
  <si>
    <t>Presbyterian Home For Central New York Inc</t>
  </si>
  <si>
    <t>7003386N</t>
  </si>
  <si>
    <t>Promenade Rehabilitation and Health Care Center</t>
  </si>
  <si>
    <t>7000306N</t>
  </si>
  <si>
    <t>Providence Rest</t>
  </si>
  <si>
    <t>3951302N</t>
  </si>
  <si>
    <t>Putnam Nursing &amp; Rehabilitation Center</t>
  </si>
  <si>
    <t>3950302N</t>
  </si>
  <si>
    <t>Putnam Ridge</t>
  </si>
  <si>
    <t>5151324N</t>
  </si>
  <si>
    <t>Quantum Rehabilitation and Nursing LLC</t>
  </si>
  <si>
    <t>7003303N</t>
  </si>
  <si>
    <t>Queen Of Peace Residence</t>
  </si>
  <si>
    <t>7003410N</t>
  </si>
  <si>
    <t>Queens Boulevard Extended Care Facility</t>
  </si>
  <si>
    <t>7003361N</t>
  </si>
  <si>
    <t>Queens Nassau Rehabilitation and Nursing Center</t>
  </si>
  <si>
    <t>7000314N</t>
  </si>
  <si>
    <t>Rebekah Rehab and Extended Care Center</t>
  </si>
  <si>
    <t>7003397N</t>
  </si>
  <si>
    <t>Regal Heights Rehabilitation and Health Care Center</t>
  </si>
  <si>
    <t>7000356N</t>
  </si>
  <si>
    <t>Regeis Care Center</t>
  </si>
  <si>
    <t>5907315N</t>
  </si>
  <si>
    <t>Regency Extended Care Center</t>
  </si>
  <si>
    <t>7003392N</t>
  </si>
  <si>
    <t>Rego Park Nursing Home</t>
  </si>
  <si>
    <t>1356304N</t>
  </si>
  <si>
    <t>Renaissance Rehabilitation and Nursing Care Center</t>
  </si>
  <si>
    <t>7003330N</t>
  </si>
  <si>
    <t>Resort Nursing Home</t>
  </si>
  <si>
    <t>7004324N</t>
  </si>
  <si>
    <t>Richmond Center for Rehabilitation and Specialty Healthcare</t>
  </si>
  <si>
    <t>2801305N</t>
  </si>
  <si>
    <t>River Ridge Living Center</t>
  </si>
  <si>
    <t>5324303N</t>
  </si>
  <si>
    <t>River View Rehabilitation and Nursing Care Center</t>
  </si>
  <si>
    <t>4401302N</t>
  </si>
  <si>
    <t>Riverledge Health Care and Rehabilitation Center</t>
  </si>
  <si>
    <t>4124301N</t>
  </si>
  <si>
    <t>Riverside Center for Rehabilitation and Nursing</t>
  </si>
  <si>
    <t>1225001N</t>
  </si>
  <si>
    <t>Robinson Terrace Rehabilitation and Nursing Center</t>
  </si>
  <si>
    <t>7003362N</t>
  </si>
  <si>
    <t>Rockaway Care Center</t>
  </si>
  <si>
    <t>2909304N</t>
  </si>
  <si>
    <t>Rockville Skilled Nursing &amp; Rehabilitation Center LLC</t>
  </si>
  <si>
    <t>3201002N</t>
  </si>
  <si>
    <t>Rome Memorial Hospital Inc - RHCF</t>
  </si>
  <si>
    <t>1451304N</t>
  </si>
  <si>
    <t>Rosa Coplon Jewish Home</t>
  </si>
  <si>
    <t>5262301N</t>
  </si>
  <si>
    <t>Roscoe Rehabilitation and Nursing Center</t>
  </si>
  <si>
    <t>4101300N</t>
  </si>
  <si>
    <t>Rosewood Rehabilitation and Nursing Center</t>
  </si>
  <si>
    <t>5154326N</t>
  </si>
  <si>
    <t>Ross Center for Nursing and Rehabilitation</t>
  </si>
  <si>
    <t>7001033N</t>
  </si>
  <si>
    <t>Rutland Nursing Home Co Inc</t>
  </si>
  <si>
    <t>1403304N</t>
  </si>
  <si>
    <t>Safire Rehabilitation of Northtowns LLC</t>
  </si>
  <si>
    <t>1401342N</t>
  </si>
  <si>
    <t>Safire Rehabilitation of Southtowns LLC</t>
  </si>
  <si>
    <t>7001371N</t>
  </si>
  <si>
    <t>Saints Joachim &amp; Anne Nursing and Rehabilitation Ce</t>
  </si>
  <si>
    <t>0433303N</t>
  </si>
  <si>
    <t>Salamanca Rehabilitation &amp; Nursing Center</t>
  </si>
  <si>
    <t>5960304N</t>
  </si>
  <si>
    <t>Salem Hills Rehabilitation and Nursing Center</t>
  </si>
  <si>
    <t>2201000N</t>
  </si>
  <si>
    <t>Samaritan Keep Nursing Home Inc</t>
  </si>
  <si>
    <t>2269300N</t>
  </si>
  <si>
    <t>Samaritan Senior Village Inc</t>
  </si>
  <si>
    <t>5127302N</t>
  </si>
  <si>
    <t>San Simeon by the Sound Center for Nrsg and Reha</t>
  </si>
  <si>
    <t>2951304N</t>
  </si>
  <si>
    <t>Sands Point Center For Health And Rehabilitation</t>
  </si>
  <si>
    <t>5907317N</t>
  </si>
  <si>
    <t>Sans Souci Rehabilitation and Nursing Center</t>
  </si>
  <si>
    <t>7003415N</t>
  </si>
  <si>
    <t>Sapphire Center for Rehabilitation and Nursing of Central Queens LLC</t>
  </si>
  <si>
    <t>3523304N</t>
  </si>
  <si>
    <t>Sapphire Nursing and Rehab at Goshen</t>
  </si>
  <si>
    <t>3502305N</t>
  </si>
  <si>
    <t>Sapphire Nursing at Meadow Hill</t>
  </si>
  <si>
    <t>1324303N</t>
  </si>
  <si>
    <t>Sapphire Nursing at Wappingers</t>
  </si>
  <si>
    <t>4520302N</t>
  </si>
  <si>
    <t>Saratoga Center for Rehab and Skilled Nursing Care</t>
  </si>
  <si>
    <t>5904322N</t>
  </si>
  <si>
    <t>Schaffer Extended Care Center</t>
  </si>
  <si>
    <t>4601307N</t>
  </si>
  <si>
    <t>Schenectady Center for Rehabilitation and Nursing</t>
  </si>
  <si>
    <t>7000800N</t>
  </si>
  <si>
    <t>Schervier Nursing Care Center</t>
  </si>
  <si>
    <t>3529301N</t>
  </si>
  <si>
    <t>Schervier Pavilion</t>
  </si>
  <si>
    <t>3102307N</t>
  </si>
  <si>
    <t>Schoellkopf Health Center</t>
  </si>
  <si>
    <t>1404300N</t>
  </si>
  <si>
    <t>Schofield Residence</t>
  </si>
  <si>
    <t>7001318N</t>
  </si>
  <si>
    <t>Schulman and Schachne Institute for Nursing and Rehabilitat</t>
  </si>
  <si>
    <t>4823000N</t>
  </si>
  <si>
    <t>Schuyler Hospital Inc And Long Term Care Unit</t>
  </si>
  <si>
    <t>7001806N</t>
  </si>
  <si>
    <t>Sea Crest Nursing and Rehabilitation Center</t>
  </si>
  <si>
    <t>7004304N</t>
  </si>
  <si>
    <t>Sea View Hospital Rehabilitation Center And Home</t>
  </si>
  <si>
    <t>7001801N</t>
  </si>
  <si>
    <t>Seagate Rehabilitation and Nursing Center</t>
  </si>
  <si>
    <t>1474301N</t>
  </si>
  <si>
    <t>Seneca Health Care Center</t>
  </si>
  <si>
    <t>3702312N</t>
  </si>
  <si>
    <t>Seneca Hill Manor Inc</t>
  </si>
  <si>
    <t>4921303N</t>
  </si>
  <si>
    <t>Seneca Nursing and Rehabilitation Center</t>
  </si>
  <si>
    <t>4552300N</t>
  </si>
  <si>
    <t>Seton Health at Schuyler Ridge Residential Healthcare</t>
  </si>
  <si>
    <t>0153302N</t>
  </si>
  <si>
    <t>Shaker Place Rehabilitation and Nursing Center</t>
  </si>
  <si>
    <t>7001362N</t>
  </si>
  <si>
    <t>Sheepshead Nursing and Rehabilitation Center</t>
  </si>
  <si>
    <t>7001399N</t>
  </si>
  <si>
    <t>Shore View Nursing &amp; Rehabilitation Center</t>
  </si>
  <si>
    <t>7004323N</t>
  </si>
  <si>
    <t>Silver Lake Specialized Rehabilitation and Care Cente</t>
  </si>
  <si>
    <t>7003372N</t>
  </si>
  <si>
    <t>Silvercrest</t>
  </si>
  <si>
    <t>5921302N</t>
  </si>
  <si>
    <t>Sky View Rehabilitation and Health Care Center LLC</t>
  </si>
  <si>
    <t>5725305N</t>
  </si>
  <si>
    <t>Slate Valley Center for Rehabilitation and Nursing</t>
  </si>
  <si>
    <t>5157314N</t>
  </si>
  <si>
    <t>Smithtown Center for Rehabilitation &amp; Nursing Care</t>
  </si>
  <si>
    <t>5828302N</t>
  </si>
  <si>
    <t>Sodus Rehabilitation &amp; Nursing Center</t>
  </si>
  <si>
    <t>6120000N</t>
  </si>
  <si>
    <t>Soldiers And Sailors Memorial Hospital Extended Care Unit</t>
  </si>
  <si>
    <t>2904302N</t>
  </si>
  <si>
    <t>South Shore Rehabilitation and Nursing Center</t>
  </si>
  <si>
    <t>7000384N</t>
  </si>
  <si>
    <t>Split Rock Rehabilitation and Health Care Center</t>
  </si>
  <si>
    <t>5910301N</t>
  </si>
  <si>
    <t>Sprain Brook Manor Rehab LLC</t>
  </si>
  <si>
    <t>7001384N</t>
  </si>
  <si>
    <t>Spring Creek Rehabilitation &amp; Nursing Care Center</t>
  </si>
  <si>
    <t>2757300N</t>
  </si>
  <si>
    <t>St Anns Community (Aged)</t>
  </si>
  <si>
    <t>2757301N</t>
  </si>
  <si>
    <t>St Anns Community (NH)</t>
  </si>
  <si>
    <t>5925300N</t>
  </si>
  <si>
    <t>St Cabrini Nursing Home</t>
  </si>
  <si>
    <t>3301321N</t>
  </si>
  <si>
    <t>St Camillus Residential Health Care Facility</t>
  </si>
  <si>
    <t>1401324N</t>
  </si>
  <si>
    <t>St Catherine Laboure Health Care Center</t>
  </si>
  <si>
    <t>5157312N</t>
  </si>
  <si>
    <t>St Catherine of Siena Nursing Home</t>
  </si>
  <si>
    <t>5157317N</t>
  </si>
  <si>
    <t>St James Rehabilitation &amp; Healthcare Center</t>
  </si>
  <si>
    <t>5157311N</t>
  </si>
  <si>
    <t>St Johnland Nursing Center Inc</t>
  </si>
  <si>
    <t>2701353N</t>
  </si>
  <si>
    <t>St Johns Health Care Corporation</t>
  </si>
  <si>
    <t>2725302N</t>
  </si>
  <si>
    <t>St Johns Penfield Homes Corporation</t>
  </si>
  <si>
    <t>2828300N</t>
  </si>
  <si>
    <t>St Johnsville Rehabilitation and Nursing Center</t>
  </si>
  <si>
    <t>4401300N</t>
  </si>
  <si>
    <t>St Josephs Home</t>
  </si>
  <si>
    <t>St Josephs Hospital - Skilled Nursing Facility</t>
  </si>
  <si>
    <t>3535001N</t>
  </si>
  <si>
    <t>St Josephs Place</t>
  </si>
  <si>
    <t>3702309N</t>
  </si>
  <si>
    <t>St Luke Residential Health Care Facility Inc</t>
  </si>
  <si>
    <t>7000307N</t>
  </si>
  <si>
    <t>St Patricks Home</t>
  </si>
  <si>
    <t>0101305N</t>
  </si>
  <si>
    <t>St Peters Nursing and Rehabilitation Center</t>
  </si>
  <si>
    <t>7000366N</t>
  </si>
  <si>
    <t>St Vincent Depaul Residence</t>
  </si>
  <si>
    <t>7004314N</t>
  </si>
  <si>
    <t>Staten Island Care Center</t>
  </si>
  <si>
    <t>5022302N</t>
  </si>
  <si>
    <t>Steuben Center for Rehabilitation and Healthcare</t>
  </si>
  <si>
    <t>Suffolk Center for Rehabilitation and Nursing</t>
  </si>
  <si>
    <t>5220301N</t>
  </si>
  <si>
    <t>Sullivan County Adult Care Center</t>
  </si>
  <si>
    <t>2951307N</t>
  </si>
  <si>
    <t>Sunharbor Manor</t>
  </si>
  <si>
    <t>3321301N</t>
  </si>
  <si>
    <t>Sunnyside Care Center</t>
  </si>
  <si>
    <t>5154312N</t>
  </si>
  <si>
    <t>Sunrise Manor Center for Nursing and Rehabilitation</t>
  </si>
  <si>
    <t>3221301N</t>
  </si>
  <si>
    <t>Sunset Nursing and Rehabilitation Center Inc</t>
  </si>
  <si>
    <t>5151325N</t>
  </si>
  <si>
    <t>Surge Rehabilitation and Nursing LLC</t>
  </si>
  <si>
    <t>0303307N</t>
  </si>
  <si>
    <t>Susquehanna Nursing &amp; Rehabilitation Center LLC</t>
  </si>
  <si>
    <t>5904320N</t>
  </si>
  <si>
    <t>Sutton Park Center for Nursing and Rehabilitation</t>
  </si>
  <si>
    <t>3327301N</t>
  </si>
  <si>
    <t>Syracuse Home Association</t>
  </si>
  <si>
    <t>5911302N</t>
  </si>
  <si>
    <t>Tarrytown Hall Care Center</t>
  </si>
  <si>
    <t>5567303N</t>
  </si>
  <si>
    <t>Ten Broeck Center for Rehabilitation and Nursing</t>
  </si>
  <si>
    <t>7002345N</t>
  </si>
  <si>
    <t>Terence Cardinal Cooke Health Care Ctr</t>
  </si>
  <si>
    <t>0101313N</t>
  </si>
  <si>
    <t>Teresian House Nursing Home Co Inc</t>
  </si>
  <si>
    <t>1401005N</t>
  </si>
  <si>
    <t>Terrace View Long Term Care Facility</t>
  </si>
  <si>
    <t>2951308N</t>
  </si>
  <si>
    <t>The Amsterdam at Harborside</t>
  </si>
  <si>
    <t>1327301N</t>
  </si>
  <si>
    <t>The Baptist Home at Brookmeade</t>
  </si>
  <si>
    <t>2750307N</t>
  </si>
  <si>
    <t>The Brightonian Inc</t>
  </si>
  <si>
    <t>2701365N</t>
  </si>
  <si>
    <t>Baird Nursing Home</t>
  </si>
  <si>
    <t>4120300N</t>
  </si>
  <si>
    <t>The Center for Nursing and Rehabilitation at Hoosick Falls</t>
  </si>
  <si>
    <t>7001807N</t>
  </si>
  <si>
    <t>The Chateau at Brooklyn Rehabilitation and Nursing Center</t>
  </si>
  <si>
    <t>7000393N</t>
  </si>
  <si>
    <t>The Citadel Rehab and Nursing Center at Kingsbridge</t>
  </si>
  <si>
    <t>0566302N</t>
  </si>
  <si>
    <t>The Commons on St. Anthony, A Skilled Nursing &amp; Short Term Rehabilitation Commun</t>
  </si>
  <si>
    <t>3301323N</t>
  </si>
  <si>
    <t>The Cottages at Garden Grove</t>
  </si>
  <si>
    <t>1356303N</t>
  </si>
  <si>
    <t>The Eleanor Nursing Care Center</t>
  </si>
  <si>
    <t>5901308N</t>
  </si>
  <si>
    <t>The Emerald Peek Rehabilitation and Nursing Center</t>
  </si>
  <si>
    <t>5906304N</t>
  </si>
  <si>
    <t>The Enclave at Port Chester Rehabilitation and Nursing Center</t>
  </si>
  <si>
    <t>2950315N</t>
  </si>
  <si>
    <t>The Five Towns Premier Rehabilitation &amp; Nursing Center</t>
  </si>
  <si>
    <t>2750301N</t>
  </si>
  <si>
    <t>The Friendly Home</t>
  </si>
  <si>
    <t>2909305N</t>
  </si>
  <si>
    <t>The Grand Pavilion for Rehab &amp; Nursing at Rockville Centre</t>
  </si>
  <si>
    <t>1023302N</t>
  </si>
  <si>
    <t>The Grand Rehabiliation and Nursing at Barnwell</t>
  </si>
  <si>
    <t>1801309N</t>
  </si>
  <si>
    <t>The Grand Rehabilitation and Nursing at Batavia</t>
  </si>
  <si>
    <t>2629303N</t>
  </si>
  <si>
    <t>The Grand Rehabilitation and Nursing at Chittenango</t>
  </si>
  <si>
    <t>2913302N</t>
  </si>
  <si>
    <t>The Grand Rehabilitation and Nursing at Great Neck</t>
  </si>
  <si>
    <t>0155304N</t>
  </si>
  <si>
    <t>The Grand Rehabilitation and Nursing at Guilderland</t>
  </si>
  <si>
    <t>2101302N</t>
  </si>
  <si>
    <t>The Grand Rehabilitation and Nursing at Mohawk</t>
  </si>
  <si>
    <t>1322302N</t>
  </si>
  <si>
    <t>The Grand Rehabilitation and Nursing at Pawling</t>
  </si>
  <si>
    <t>7003404N</t>
  </si>
  <si>
    <t>The Grand Rehabilitation and Nursing at Queens</t>
  </si>
  <si>
    <t>1302309N</t>
  </si>
  <si>
    <t>The Grand Rehabilitation and Nursing at River Valley</t>
  </si>
  <si>
    <t>3201310N</t>
  </si>
  <si>
    <t>The Grand Rehabilitation and Nursing at Rome</t>
  </si>
  <si>
    <t>2961303N</t>
  </si>
  <si>
    <t>The Grand Rehabilitation and Nursing at South Point</t>
  </si>
  <si>
    <t>3202318N</t>
  </si>
  <si>
    <t>The Grand Rehabilitation and Nursing at Utica</t>
  </si>
  <si>
    <t>5957304N</t>
  </si>
  <si>
    <t>The Grove at Valhalla Rehabilitation and Nursing Center</t>
  </si>
  <si>
    <t>5157320N</t>
  </si>
  <si>
    <t>The Hamlet Rehabilitation and Healthcare Center at Nesconset</t>
  </si>
  <si>
    <t>5126303N</t>
  </si>
  <si>
    <t>The Hamptons Center for Rehabilitation and Nursing</t>
  </si>
  <si>
    <t>7001392N</t>
  </si>
  <si>
    <t>The Heritage Rehabilitation and Health Care Center</t>
  </si>
  <si>
    <t>2763300N</t>
  </si>
  <si>
    <t>The Highlands Living Center</t>
  </si>
  <si>
    <t>2750306N</t>
  </si>
  <si>
    <t>The Highlands at Brighton</t>
  </si>
  <si>
    <t>2750308N</t>
  </si>
  <si>
    <t>The Hurlbut</t>
  </si>
  <si>
    <t>5957306N</t>
  </si>
  <si>
    <t>The Knolls</t>
  </si>
  <si>
    <t>7002340N</t>
  </si>
  <si>
    <t>The New Jewish Home, Manhattan</t>
  </si>
  <si>
    <t>5909302N</t>
  </si>
  <si>
    <t>The New Jewish Home, Sarah Neuman</t>
  </si>
  <si>
    <t>5966301N</t>
  </si>
  <si>
    <t>The Paramount at Somers Rehabilitation and Nursing Center</t>
  </si>
  <si>
    <t>7003417N</t>
  </si>
  <si>
    <t>The Pavilion at Queens for Rehabilitation &amp; Nursing</t>
  </si>
  <si>
    <t>7001802N</t>
  </si>
  <si>
    <t>The Phoenix Rehabilitation and Nursing Center</t>
  </si>
  <si>
    <t>0469300N</t>
  </si>
  <si>
    <t>The Pines Healthcare &amp; Rehabilitation Centers Machias Ca</t>
  </si>
  <si>
    <t>0401303N</t>
  </si>
  <si>
    <t>The Pines Healthcare &amp; Rehabilitation Centers Olean Camp</t>
  </si>
  <si>
    <t>1921303N</t>
  </si>
  <si>
    <t>The Pines at Catskill Center for Nursing &amp; Rehabilitati</t>
  </si>
  <si>
    <t>5601307N</t>
  </si>
  <si>
    <t>The Pines at Glens Falls Center for Nursing &amp; Rehabili</t>
  </si>
  <si>
    <t>1302308N</t>
  </si>
  <si>
    <t>The Pines at Poughkeepsie Center for Nursing &amp; Reh</t>
  </si>
  <si>
    <t>3202315N</t>
  </si>
  <si>
    <t>The Pines at Utica Center for Nursing &amp; Rehabilitation</t>
  </si>
  <si>
    <t>7000396N</t>
  </si>
  <si>
    <t>The Plaza Rehab and Nursing Center (Bronx County)</t>
  </si>
  <si>
    <t>7002360N</t>
  </si>
  <si>
    <t>The Riverside</t>
  </si>
  <si>
    <t>2701359N</t>
  </si>
  <si>
    <t>The Shore Winds LLC</t>
  </si>
  <si>
    <t>3523301N</t>
  </si>
  <si>
    <t>The Valley View Center for Nursing Care and Rehab</t>
  </si>
  <si>
    <t>3620301N</t>
  </si>
  <si>
    <t>The Villages of Orleans Health and Rehabilitation Center</t>
  </si>
  <si>
    <t>5903309N</t>
  </si>
  <si>
    <t>The Wartburg Home</t>
  </si>
  <si>
    <t>4329301N</t>
  </si>
  <si>
    <t>The Willows at Ramapo Rehabiliatation and Nursing Center</t>
  </si>
  <si>
    <t>7000386N</t>
  </si>
  <si>
    <t>Throgs Neck Rehabilitation &amp; Nursing Center</t>
  </si>
  <si>
    <t>4350301N</t>
  </si>
  <si>
    <t>Tolstoy Foundation Nursing Home Co Inc</t>
  </si>
  <si>
    <t>2950318N</t>
  </si>
  <si>
    <t>Townhouse Center for Rehabilitation &amp; Nursing</t>
  </si>
  <si>
    <t>7000398N</t>
  </si>
  <si>
    <t>Triboro Center for Rehabilitation and Nursing (Bronx County)</t>
  </si>
  <si>
    <t>4102313N</t>
  </si>
  <si>
    <t>Troy Center for Rehabilitation and Nursing</t>
  </si>
  <si>
    <t>7003393N</t>
  </si>
  <si>
    <t>Union Plaza Care Center</t>
  </si>
  <si>
    <t>5904309N</t>
  </si>
  <si>
    <t>United Hebrew Geriatric Center</t>
  </si>
  <si>
    <t>2701358N</t>
  </si>
  <si>
    <t>Unity Living Center</t>
  </si>
  <si>
    <t>7000337N</t>
  </si>
  <si>
    <t>University Nursing Home</t>
  </si>
  <si>
    <t>7002347N</t>
  </si>
  <si>
    <t>Upper East Side Rehabilitation and Nursing Center</t>
  </si>
  <si>
    <t>3202316N</t>
  </si>
  <si>
    <t>Utica Rehabilitation &amp; Nursing Center</t>
  </si>
  <si>
    <t>2124301N</t>
  </si>
  <si>
    <t>Valley Health Services Inc</t>
  </si>
  <si>
    <t>0824303N</t>
  </si>
  <si>
    <t>Valley View Manor Nursing Home</t>
  </si>
  <si>
    <t>3301328N</t>
  </si>
  <si>
    <t>Van Duyn Center for Rehabilitation and Nursing</t>
  </si>
  <si>
    <t>4102307N</t>
  </si>
  <si>
    <t>Van Rensselaer Manor</t>
  </si>
  <si>
    <t>7004320N</t>
  </si>
  <si>
    <t>Verrazano Nursing Home</t>
  </si>
  <si>
    <t>0364302N</t>
  </si>
  <si>
    <t>Vestal Park Rehabilitation and Nursing Center</t>
  </si>
  <si>
    <t>7002335N</t>
  </si>
  <si>
    <t>Villagecare Rehabilitation and Nursing Center</t>
  </si>
  <si>
    <t>5657300N</t>
  </si>
  <si>
    <t>Warren Center for Rehabilitation and Nursing</t>
  </si>
  <si>
    <t>5750301N</t>
  </si>
  <si>
    <t>Washington Center for Rehabilitation and Healthcare</t>
  </si>
  <si>
    <t>5149304N</t>
  </si>
  <si>
    <t>Waters Edge Rehabilitation and Nursing Center at Port Jefferson</t>
  </si>
  <si>
    <t>5960303N</t>
  </si>
  <si>
    <t>Waterview Hills Rehabilitation and Nursing Center</t>
  </si>
  <si>
    <t>7003367N</t>
  </si>
  <si>
    <t>Waterview Nursing Care Center</t>
  </si>
  <si>
    <t>3226301N</t>
  </si>
  <si>
    <t>Waterville Residential Care Center</t>
  </si>
  <si>
    <t>7000350N</t>
  </si>
  <si>
    <t>Wayne Center For Nursing And Rehabilitation</t>
  </si>
  <si>
    <t>5823302N</t>
  </si>
  <si>
    <t>Wayne County Nursing Home</t>
  </si>
  <si>
    <t>5820000N</t>
  </si>
  <si>
    <t>Wayne Health Care</t>
  </si>
  <si>
    <t>2722302N</t>
  </si>
  <si>
    <t>Wedgewood Nursing and Rehabilitation Center</t>
  </si>
  <si>
    <t>1702300N</t>
  </si>
  <si>
    <t>Wells Nursing Home Inc</t>
  </si>
  <si>
    <t>0228305N</t>
  </si>
  <si>
    <t>Wellsville Manor Care Center</t>
  </si>
  <si>
    <t>2701352N</t>
  </si>
  <si>
    <t>Wesley Gardens Corporation</t>
  </si>
  <si>
    <t>4501301N</t>
  </si>
  <si>
    <t>Wesley Health Care Center Inc</t>
  </si>
  <si>
    <t>7003403N</t>
  </si>
  <si>
    <t>West Lawrence Care Center LLC</t>
  </si>
  <si>
    <t>5903312N</t>
  </si>
  <si>
    <t>Westchester Center for Rehabilitation &amp; Nursing</t>
  </si>
  <si>
    <t>1801305N</t>
  </si>
  <si>
    <t>Western New York State Veterans Home</t>
  </si>
  <si>
    <t>5158302N</t>
  </si>
  <si>
    <t>Westhampton Care Center</t>
  </si>
  <si>
    <t>2952306N</t>
  </si>
  <si>
    <t>White Oaks Rehabilitation and Nursing Center</t>
  </si>
  <si>
    <t>5902318N</t>
  </si>
  <si>
    <t>White Plains Center For Nursing Care</t>
  </si>
  <si>
    <t>2801001N</t>
  </si>
  <si>
    <t>Wilkinson Residential Health Care Facility</t>
  </si>
  <si>
    <t>7000379N</t>
  </si>
  <si>
    <t>Williamsbridge Center for Rehabilitation &amp; Nursing</t>
  </si>
  <si>
    <t>1421306N</t>
  </si>
  <si>
    <t>Williamsville Suburban LLC</t>
  </si>
  <si>
    <t>0364301N</t>
  </si>
  <si>
    <t>Willow Point Rehabilitation and Nursing Center</t>
  </si>
  <si>
    <t>7003357N</t>
  </si>
  <si>
    <t>Windsor Park Nursing Home</t>
  </si>
  <si>
    <t>1301301N</t>
  </si>
  <si>
    <t>Wingate at Beacon</t>
  </si>
  <si>
    <t>1320301N</t>
  </si>
  <si>
    <t>Wingate of Dutchess</t>
  </si>
  <si>
    <t>5556301N</t>
  </si>
  <si>
    <t>Wingate of Ulster</t>
  </si>
  <si>
    <t>7003336N</t>
  </si>
  <si>
    <t>Woodcrest Rehabilitation &amp; Residential Health Care Ctr LLC</t>
  </si>
  <si>
    <t>5151323N</t>
  </si>
  <si>
    <t>Woodhaven Nursing Home</t>
  </si>
  <si>
    <t>5522303N</t>
  </si>
  <si>
    <t>Woodland Pond at New Paltz</t>
  </si>
  <si>
    <t>2750303N</t>
  </si>
  <si>
    <t>Woodside Manor Nursing Home Inc</t>
  </si>
  <si>
    <t>7000390N</t>
  </si>
  <si>
    <t>Workmens Circle Multicare Center</t>
  </si>
  <si>
    <t>6027000N</t>
  </si>
  <si>
    <t>Wyoming County Community Hospital Snf</t>
  </si>
  <si>
    <t>5907319N</t>
  </si>
  <si>
    <t>Yonkers Gardens Center for Nursing and Rehabilitation</t>
  </si>
  <si>
    <t>5951301N</t>
  </si>
  <si>
    <t>Yorktown Rehabilitation &amp; Nursing Center</t>
  </si>
  <si>
    <t>2950302A</t>
  </si>
  <si>
    <t>2950302V</t>
  </si>
  <si>
    <t>5907318V</t>
  </si>
  <si>
    <t>5154323V</t>
  </si>
  <si>
    <t>3301330V</t>
  </si>
  <si>
    <t>0301308V</t>
  </si>
  <si>
    <t>7000397A</t>
  </si>
  <si>
    <t>7000397V</t>
  </si>
  <si>
    <t>7000364A</t>
  </si>
  <si>
    <t>5157318S</t>
  </si>
  <si>
    <t>7000373A</t>
  </si>
  <si>
    <t>Casa Promesa</t>
  </si>
  <si>
    <t>3227304D</t>
  </si>
  <si>
    <t>7003380V</t>
  </si>
  <si>
    <t>3421000V</t>
  </si>
  <si>
    <t>2952310V</t>
  </si>
  <si>
    <t>7001348V</t>
  </si>
  <si>
    <t>7000375V</t>
  </si>
  <si>
    <t>5904321V</t>
  </si>
  <si>
    <t>7000383V</t>
  </si>
  <si>
    <t>5034300V</t>
  </si>
  <si>
    <t>1421307V</t>
  </si>
  <si>
    <t>7002346S</t>
  </si>
  <si>
    <t>Elizabeth Seton Childrens Center</t>
  </si>
  <si>
    <t>1327300D</t>
  </si>
  <si>
    <t>7000385V</t>
  </si>
  <si>
    <t>7001808V</t>
  </si>
  <si>
    <t>7003402V</t>
  </si>
  <si>
    <t>4350305V</t>
  </si>
  <si>
    <t>1059302V</t>
  </si>
  <si>
    <t>5153307V</t>
  </si>
  <si>
    <t>7002337V</t>
  </si>
  <si>
    <t>7000801A</t>
  </si>
  <si>
    <t>Highbridge-Woodycrest Center Inc</t>
  </si>
  <si>
    <t>1401001V</t>
  </si>
  <si>
    <t>1401001S</t>
  </si>
  <si>
    <t>7000392A</t>
  </si>
  <si>
    <t>Hope Center for HIV and Nursing Care</t>
  </si>
  <si>
    <t>7002357S</t>
  </si>
  <si>
    <t>Incarnation Childrens Center</t>
  </si>
  <si>
    <t>7002352V</t>
  </si>
  <si>
    <t>2750304B</t>
  </si>
  <si>
    <t>7003377V</t>
  </si>
  <si>
    <t>2904301V</t>
  </si>
  <si>
    <t>5151319V</t>
  </si>
  <si>
    <t>7004316V</t>
  </si>
  <si>
    <t>5567302B</t>
  </si>
  <si>
    <t>5567302T</t>
  </si>
  <si>
    <t>5567302V</t>
  </si>
  <si>
    <t>4350304V</t>
  </si>
  <si>
    <t>2601001V</t>
  </si>
  <si>
    <t>7001391V</t>
  </si>
  <si>
    <t>7003374T</t>
  </si>
  <si>
    <t>4652302T</t>
  </si>
  <si>
    <t>4652302V</t>
  </si>
  <si>
    <t>4652302S</t>
  </si>
  <si>
    <t>7003386V</t>
  </si>
  <si>
    <t>7003361T</t>
  </si>
  <si>
    <t>7003330V</t>
  </si>
  <si>
    <t>7004324A</t>
  </si>
  <si>
    <t>7004324B</t>
  </si>
  <si>
    <t>7004324V</t>
  </si>
  <si>
    <t>7004324T</t>
  </si>
  <si>
    <t>7003362V</t>
  </si>
  <si>
    <t>7001033S</t>
  </si>
  <si>
    <t>7001033V</t>
  </si>
  <si>
    <t>7001318A</t>
  </si>
  <si>
    <t>7001318V</t>
  </si>
  <si>
    <t>7004304T</t>
  </si>
  <si>
    <t>7004323V</t>
  </si>
  <si>
    <t>7003372V</t>
  </si>
  <si>
    <t>6120000B</t>
  </si>
  <si>
    <t>2904302V</t>
  </si>
  <si>
    <t>7000384V</t>
  </si>
  <si>
    <t>3301321T</t>
  </si>
  <si>
    <t>5157311T</t>
  </si>
  <si>
    <t>0101307S</t>
  </si>
  <si>
    <t>St Margarets Center</t>
  </si>
  <si>
    <t>0101307N</t>
  </si>
  <si>
    <t>7002349A</t>
  </si>
  <si>
    <t>St Marys Center Inc</t>
  </si>
  <si>
    <t>7003300S</t>
  </si>
  <si>
    <t>St Marys Hospital For Children Inc</t>
  </si>
  <si>
    <t>5961303S</t>
  </si>
  <si>
    <t>Sunshine Childrens Home and Rehab Center</t>
  </si>
  <si>
    <t>7002345D</t>
  </si>
  <si>
    <t>7002345A</t>
  </si>
  <si>
    <t>1401005B</t>
  </si>
  <si>
    <t>1401005V</t>
  </si>
  <si>
    <t>2950315V</t>
  </si>
  <si>
    <t>2750306B</t>
  </si>
  <si>
    <t>2750306V</t>
  </si>
  <si>
    <t>7003417V</t>
  </si>
  <si>
    <t>5957305S</t>
  </si>
  <si>
    <t>The Steven and Alexandra Cohen Pediatric Long Term Care Pavilion</t>
  </si>
  <si>
    <t>2950318V</t>
  </si>
  <si>
    <t>7000398V</t>
  </si>
  <si>
    <t>2701358V</t>
  </si>
  <si>
    <t>7000350V</t>
  </si>
  <si>
    <t>5820000V</t>
  </si>
  <si>
    <t>5820000B</t>
  </si>
  <si>
    <t>1301301V</t>
  </si>
  <si>
    <t>1320301V</t>
  </si>
  <si>
    <t>5556301V</t>
  </si>
  <si>
    <t>2021 - 2022 2% Supplemental Payment</t>
  </si>
  <si>
    <t>Fee For Service</t>
  </si>
  <si>
    <t>Managed Care</t>
  </si>
  <si>
    <t>*Award Amount</t>
  </si>
  <si>
    <t>Ineligible and Part B</t>
  </si>
  <si>
    <t>Part B and Part B&amp;D</t>
  </si>
  <si>
    <t>Days</t>
  </si>
  <si>
    <t>Rate</t>
  </si>
  <si>
    <t>Revenue</t>
  </si>
  <si>
    <t>Total Revenue</t>
  </si>
  <si>
    <t>Facility Amount</t>
  </si>
  <si>
    <t>EPIC Rehabilitation and Nursing at White Plains</t>
  </si>
  <si>
    <t>New Riverdale Rehab and Nursing</t>
  </si>
  <si>
    <t>New York Congregational</t>
  </si>
  <si>
    <t>Pinnacle Multicare Nursing and Rehabilitation Center</t>
  </si>
  <si>
    <t>Rochester Center for Rehabilitation and Nursing</t>
  </si>
  <si>
    <t>The Brook at High Falls Nursing Home</t>
  </si>
  <si>
    <t>The Grand Rehabilitation and Nursing at Delaware Park</t>
  </si>
  <si>
    <t>The Pearl Nursing Center of Rochester</t>
  </si>
  <si>
    <t>7001393S</t>
  </si>
  <si>
    <t>7001393V</t>
  </si>
  <si>
    <t>2701006S</t>
  </si>
  <si>
    <t>2701006V</t>
  </si>
  <si>
    <t>1401343N</t>
  </si>
  <si>
    <t>2753302N</t>
  </si>
  <si>
    <t>4161000N</t>
  </si>
  <si>
    <t>5902319N</t>
  </si>
  <si>
    <t>7000802N</t>
  </si>
  <si>
    <t>2701366N</t>
  </si>
  <si>
    <t>7001810N</t>
  </si>
  <si>
    <t>7000007N</t>
  </si>
  <si>
    <t>0701302N</t>
  </si>
  <si>
    <t>Ineligible &amp; Part D Days</t>
  </si>
  <si>
    <t>Ineligible &amp; Part D Rate</t>
  </si>
  <si>
    <t>Ineligible &amp; Part D Revenue</t>
  </si>
  <si>
    <t>Part B &amp; Part B&amp;D Days</t>
  </si>
  <si>
    <t>Part B &amp; Part B&amp;D Rate</t>
  </si>
  <si>
    <t>Part B &amp; Part B&amp;D Revenue</t>
  </si>
  <si>
    <t>C 71900/1500</t>
  </si>
  <si>
    <t>C 71902/1500</t>
  </si>
  <si>
    <t>SPECIALTY FACILITYS</t>
  </si>
  <si>
    <t>2% ATB Supplemental Payment</t>
  </si>
  <si>
    <t>Original</t>
  </si>
  <si>
    <t>Reconciled</t>
  </si>
  <si>
    <t>Difference</t>
  </si>
  <si>
    <t>Ineligible and Part D</t>
  </si>
  <si>
    <t>2021/2022 Payment</t>
  </si>
  <si>
    <t>Prior Payment Reconciliation's</t>
  </si>
  <si>
    <t xml:space="preserve">Total </t>
  </si>
  <si>
    <t>2022/2023 Payment</t>
  </si>
  <si>
    <t>Name</t>
  </si>
  <si>
    <t>Jewish Home of Rochester</t>
  </si>
  <si>
    <t>Orchard Rehabilitation and Nursing Center</t>
  </si>
  <si>
    <t>Swan Lake Nursing and Rehabilitation</t>
  </si>
  <si>
    <t>1/1/22 - 03/31/22</t>
  </si>
  <si>
    <t>1/1/22 - 3/31/22</t>
  </si>
  <si>
    <t>2022 - 2023 2% Supplemental Payment</t>
  </si>
  <si>
    <t>4/1/22 - 12/31/22</t>
  </si>
  <si>
    <t>5123306N</t>
  </si>
  <si>
    <t>4/1/22-12/31/22</t>
  </si>
  <si>
    <t>closed-10/22/21</t>
  </si>
  <si>
    <t>closed 8/11/21</t>
  </si>
  <si>
    <t>closed 2/2/21</t>
  </si>
  <si>
    <t>closed 10/6/21</t>
  </si>
  <si>
    <t>closed 3/11/21</t>
  </si>
  <si>
    <t>Division of Finance and Rate Setting</t>
  </si>
  <si>
    <t>Opsert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</si>
</sst>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92">
    <xf numFmtId="0" fontId="0" fillId="0" borderId="0" xfId="0"/>
    <xf numFmtId="0" fontId="0" fillId="0" borderId="0" xfId="0" applyFill="1"/>
    <xf numFmtId="5" fontId="0" fillId="0" borderId="0" xfId="0" applyNumberFormat="1" applyFill="1"/>
    <xf numFmtId="3" fontId="0" fillId="0" borderId="10" xfId="0" applyNumberFormat="1" applyFill="1" applyBorder="1"/>
    <xf numFmtId="5" fontId="0" fillId="0" borderId="11" xfId="0" applyNumberFormat="1" applyFill="1" applyBorder="1"/>
    <xf numFmtId="0" fontId="0" fillId="0" borderId="11" xfId="0" applyFill="1" applyBorder="1"/>
    <xf numFmtId="0" fontId="0" fillId="0" borderId="13" xfId="0" applyFill="1" applyBorder="1"/>
    <xf numFmtId="0" fontId="18" fillId="0" borderId="12" xfId="0" applyFont="1" applyFill="1" applyBorder="1" applyAlignment="1">
      <alignment horizontal="center" wrapText="1"/>
    </xf>
    <xf numFmtId="14" fontId="0" fillId="0" borderId="0" xfId="0" applyNumberFormat="1" applyFill="1"/>
    <xf numFmtId="3" fontId="0" fillId="0" borderId="0" xfId="0" applyNumberFormat="1" applyFill="1"/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0" fillId="0" borderId="10" xfId="0" applyFill="1" applyBorder="1"/>
    <xf numFmtId="0" fontId="20" fillId="0" borderId="13" xfId="0" applyFont="1" applyFill="1" applyBorder="1" applyAlignment="1">
      <alignment horizontal="center"/>
    </xf>
    <xf numFmtId="0" fontId="0" fillId="0" borderId="18" xfId="0" applyFill="1" applyBorder="1"/>
    <xf numFmtId="0" fontId="0" fillId="0" borderId="20" xfId="0" applyFill="1" applyBorder="1"/>
    <xf numFmtId="0" fontId="16" fillId="0" borderId="23" xfId="0" applyFont="1" applyFill="1" applyBorder="1"/>
    <xf numFmtId="0" fontId="0" fillId="0" borderId="22" xfId="0" applyFill="1" applyBorder="1"/>
    <xf numFmtId="164" fontId="0" fillId="0" borderId="25" xfId="0" applyNumberFormat="1" applyFont="1" applyFill="1" applyBorder="1" applyAlignment="1">
      <alignment horizontal="right"/>
    </xf>
    <xf numFmtId="164" fontId="0" fillId="0" borderId="26" xfId="0" applyNumberFormat="1" applyFont="1" applyFill="1" applyBorder="1"/>
    <xf numFmtId="0" fontId="16" fillId="0" borderId="23" xfId="0" applyFont="1" applyFill="1" applyBorder="1" applyAlignment="1">
      <alignment horizontal="center"/>
    </xf>
    <xf numFmtId="5" fontId="0" fillId="0" borderId="10" xfId="0" applyNumberFormat="1" applyFill="1" applyBorder="1"/>
    <xf numFmtId="5" fontId="0" fillId="0" borderId="0" xfId="0" applyNumberFormat="1" applyFill="1" applyBorder="1"/>
    <xf numFmtId="5" fontId="0" fillId="0" borderId="19" xfId="0" applyNumberFormat="1" applyFill="1" applyBorder="1"/>
    <xf numFmtId="164" fontId="0" fillId="0" borderId="25" xfId="0" applyNumberFormat="1" applyFont="1" applyFill="1" applyBorder="1"/>
    <xf numFmtId="5" fontId="0" fillId="0" borderId="34" xfId="0" applyNumberFormat="1" applyFill="1" applyBorder="1"/>
    <xf numFmtId="5" fontId="0" fillId="0" borderId="18" xfId="0" applyNumberFormat="1" applyFill="1" applyBorder="1"/>
    <xf numFmtId="5" fontId="0" fillId="0" borderId="33" xfId="0" applyNumberFormat="1" applyFill="1" applyBorder="1"/>
    <xf numFmtId="0" fontId="16" fillId="0" borderId="2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0" fillId="0" borderId="0" xfId="0" applyFill="1" applyBorder="1"/>
    <xf numFmtId="0" fontId="16" fillId="0" borderId="0" xfId="0" applyFont="1" applyFill="1" applyBorder="1" applyAlignment="1">
      <alignment horizontal="center"/>
    </xf>
    <xf numFmtId="0" fontId="0" fillId="0" borderId="28" xfId="0" applyFill="1" applyBorder="1"/>
    <xf numFmtId="0" fontId="16" fillId="0" borderId="24" xfId="0" applyFont="1" applyFill="1" applyBorder="1" applyAlignment="1">
      <alignment horizontal="center"/>
    </xf>
    <xf numFmtId="0" fontId="16" fillId="0" borderId="24" xfId="0" applyFont="1" applyFill="1" applyBorder="1"/>
    <xf numFmtId="0" fontId="16" fillId="0" borderId="15" xfId="0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0" fillId="0" borderId="19" xfId="0" applyFill="1" applyBorder="1"/>
    <xf numFmtId="0" fontId="0" fillId="0" borderId="15" xfId="0" applyFill="1" applyBorder="1"/>
    <xf numFmtId="0" fontId="0" fillId="0" borderId="17" xfId="0" applyFill="1" applyBorder="1"/>
    <xf numFmtId="0" fontId="0" fillId="0" borderId="23" xfId="0" applyFill="1" applyBorder="1"/>
    <xf numFmtId="0" fontId="0" fillId="0" borderId="14" xfId="0" applyFill="1" applyBorder="1"/>
    <xf numFmtId="0" fontId="0" fillId="0" borderId="29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0" fillId="0" borderId="31" xfId="0" applyFill="1" applyBorder="1" applyAlignment="1">
      <alignment horizontal="center" wrapText="1"/>
    </xf>
    <xf numFmtId="0" fontId="18" fillId="0" borderId="32" xfId="0" applyFont="1" applyFill="1" applyBorder="1" applyAlignment="1">
      <alignment horizontal="center" wrapText="1"/>
    </xf>
    <xf numFmtId="0" fontId="0" fillId="0" borderId="35" xfId="0" applyFill="1" applyBorder="1"/>
    <xf numFmtId="0" fontId="0" fillId="0" borderId="16" xfId="0" applyFill="1" applyBorder="1"/>
    <xf numFmtId="0" fontId="0" fillId="0" borderId="32" xfId="0" applyFill="1" applyBorder="1"/>
    <xf numFmtId="5" fontId="0" fillId="0" borderId="17" xfId="0" applyNumberFormat="1" applyFill="1" applyBorder="1"/>
    <xf numFmtId="5" fontId="16" fillId="0" borderId="0" xfId="0" applyNumberFormat="1" applyFont="1" applyFill="1" applyBorder="1"/>
    <xf numFmtId="5" fontId="16" fillId="0" borderId="11" xfId="0" applyNumberFormat="1" applyFont="1" applyFill="1" applyBorder="1"/>
    <xf numFmtId="0" fontId="0" fillId="0" borderId="12" xfId="0" applyFill="1" applyBorder="1"/>
    <xf numFmtId="0" fontId="20" fillId="0" borderId="14" xfId="0" applyFont="1" applyFill="1" applyBorder="1" applyAlignment="1">
      <alignment horizontal="center" wrapText="1"/>
    </xf>
    <xf numFmtId="7" fontId="0" fillId="0" borderId="0" xfId="0" applyNumberFormat="1" applyFill="1" applyBorder="1"/>
    <xf numFmtId="3" fontId="0" fillId="0" borderId="18" xfId="0" applyNumberFormat="1" applyFill="1" applyBorder="1"/>
    <xf numFmtId="7" fontId="0" fillId="0" borderId="19" xfId="0" applyNumberFormat="1" applyFill="1" applyBorder="1"/>
    <xf numFmtId="5" fontId="0" fillId="0" borderId="20" xfId="0" applyNumberFormat="1" applyFill="1" applyBorder="1"/>
    <xf numFmtId="5" fontId="16" fillId="0" borderId="10" xfId="0" applyNumberFormat="1" applyFont="1" applyFill="1" applyBorder="1"/>
    <xf numFmtId="0" fontId="20" fillId="0" borderId="12" xfId="0" applyFont="1" applyFill="1" applyBorder="1" applyAlignment="1">
      <alignment horizontal="center"/>
    </xf>
    <xf numFmtId="5" fontId="0" fillId="0" borderId="16" xfId="0" applyNumberFormat="1" applyFill="1" applyBorder="1"/>
    <xf numFmtId="0" fontId="18" fillId="0" borderId="35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 wrapText="1"/>
    </xf>
    <xf numFmtId="0" fontId="0" fillId="0" borderId="11" xfId="0" applyNumberFormat="1" applyFill="1" applyBorder="1"/>
    <xf numFmtId="0" fontId="16" fillId="0" borderId="15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6" fillId="0" borderId="21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1C0DFC2E-4AB4-4D88-9BD0-2245C037AA2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dia%20K/2%25%20calculation/SFY%2022%20-%2023%20Calculato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4-1-22 thru 12-31-22"/>
      <sheetName val="1-1-23 thru 03-31-23"/>
      <sheetName val="4-1-22 NH Rates"/>
      <sheetName val="4-1-21 SPEC Rates"/>
      <sheetName val="7-1-22 NH Rates"/>
      <sheetName val="2019 NH Days"/>
      <sheetName val="2019 SPEC Days"/>
      <sheetName val="2020 NH Days"/>
      <sheetName val="2020 SPEC Days"/>
      <sheetName val="2021 NH Days"/>
      <sheetName val="2021 SPEC Days"/>
    </sheetNames>
    <sheetDataSet>
      <sheetData sheetId="0"/>
      <sheetData sheetId="1">
        <row r="9">
          <cell r="B9" t="str">
            <v>2950302N</v>
          </cell>
          <cell r="C9" t="str">
            <v>A Holly Patterson Extended Care Facility</v>
          </cell>
          <cell r="D9">
            <v>34399</v>
          </cell>
          <cell r="E9">
            <v>302.77999999999997</v>
          </cell>
          <cell r="F9">
            <v>10415329.219999999</v>
          </cell>
          <cell r="G9">
            <v>74187</v>
          </cell>
          <cell r="H9">
            <v>300.63</v>
          </cell>
          <cell r="I9">
            <v>22302837.809999999</v>
          </cell>
          <cell r="J9">
            <v>8623</v>
          </cell>
          <cell r="K9">
            <v>302.77999999999997</v>
          </cell>
          <cell r="L9">
            <v>2610871.94</v>
          </cell>
          <cell r="M9">
            <v>18598</v>
          </cell>
          <cell r="N9">
            <v>300.63</v>
          </cell>
          <cell r="O9">
            <v>5591116.7400000002</v>
          </cell>
          <cell r="P9">
            <v>40920155.709999993</v>
          </cell>
          <cell r="Q9">
            <v>624378.76086440939</v>
          </cell>
        </row>
        <row r="10">
          <cell r="B10" t="str">
            <v>2725301N</v>
          </cell>
          <cell r="C10" t="str">
            <v>Aaron Manor Rehabilitation and Nursing Center</v>
          </cell>
          <cell r="D10">
            <v>0</v>
          </cell>
          <cell r="E10">
            <v>220.97</v>
          </cell>
          <cell r="F10">
            <v>0</v>
          </cell>
          <cell r="G10">
            <v>24322</v>
          </cell>
          <cell r="H10">
            <v>219.34</v>
          </cell>
          <cell r="I10">
            <v>5334787.4800000004</v>
          </cell>
          <cell r="J10">
            <v>0</v>
          </cell>
          <cell r="K10">
            <v>220.97</v>
          </cell>
          <cell r="L10">
            <v>0</v>
          </cell>
          <cell r="M10">
            <v>1112</v>
          </cell>
          <cell r="N10">
            <v>219.34</v>
          </cell>
          <cell r="O10">
            <v>243906.08000000002</v>
          </cell>
          <cell r="P10">
            <v>5578693.5600000005</v>
          </cell>
          <cell r="Q10">
            <v>85122.300045007854</v>
          </cell>
        </row>
        <row r="11">
          <cell r="B11" t="str">
            <v>0420302N</v>
          </cell>
          <cell r="C11" t="str">
            <v>Absolut Center for Nursing and Rehabilitation at Allega</v>
          </cell>
          <cell r="D11">
            <v>0</v>
          </cell>
          <cell r="E11">
            <v>201.31</v>
          </cell>
          <cell r="F11">
            <v>0</v>
          </cell>
          <cell r="G11">
            <v>7846</v>
          </cell>
          <cell r="H11">
            <v>199.53</v>
          </cell>
          <cell r="I11">
            <v>1565512.3800000001</v>
          </cell>
          <cell r="J11">
            <v>0</v>
          </cell>
          <cell r="K11">
            <v>201.31</v>
          </cell>
          <cell r="L11">
            <v>0</v>
          </cell>
          <cell r="M11">
            <v>539</v>
          </cell>
          <cell r="N11">
            <v>199.53</v>
          </cell>
          <cell r="O11">
            <v>107546.67</v>
          </cell>
          <cell r="P11">
            <v>1673059.05</v>
          </cell>
          <cell r="Q11">
            <v>25528.312841602972</v>
          </cell>
        </row>
        <row r="12">
          <cell r="B12" t="str">
            <v>1422303N</v>
          </cell>
          <cell r="C12" t="str">
            <v>Absolut Center for Nursing and Rehabilitation at Auror</v>
          </cell>
          <cell r="D12">
            <v>0</v>
          </cell>
          <cell r="E12">
            <v>232.43</v>
          </cell>
          <cell r="F12">
            <v>0</v>
          </cell>
          <cell r="G12">
            <v>57096</v>
          </cell>
          <cell r="H12">
            <v>230.51</v>
          </cell>
          <cell r="I12">
            <v>13161198.959999999</v>
          </cell>
          <cell r="J12">
            <v>0</v>
          </cell>
          <cell r="K12">
            <v>232.43</v>
          </cell>
          <cell r="L12">
            <v>0</v>
          </cell>
          <cell r="M12">
            <v>4567</v>
          </cell>
          <cell r="N12">
            <v>230.51</v>
          </cell>
          <cell r="O12">
            <v>1052739.17</v>
          </cell>
          <cell r="P12">
            <v>14213938.129999999</v>
          </cell>
          <cell r="Q12">
            <v>216882.87648533928</v>
          </cell>
        </row>
        <row r="13">
          <cell r="B13" t="str">
            <v>0302303N</v>
          </cell>
          <cell r="C13" t="str">
            <v>Absolut Center for Nursing and Rehabilitation at Endic</v>
          </cell>
          <cell r="D13">
            <v>2525</v>
          </cell>
          <cell r="E13">
            <v>196.48</v>
          </cell>
          <cell r="F13">
            <v>496112</v>
          </cell>
          <cell r="G13">
            <v>35340</v>
          </cell>
          <cell r="H13">
            <v>194.96</v>
          </cell>
          <cell r="I13">
            <v>6889886.4000000004</v>
          </cell>
          <cell r="J13">
            <v>312</v>
          </cell>
          <cell r="K13">
            <v>196.48</v>
          </cell>
          <cell r="L13">
            <v>61301.759999999995</v>
          </cell>
          <cell r="M13">
            <v>4370</v>
          </cell>
          <cell r="N13">
            <v>194.96</v>
          </cell>
          <cell r="O13">
            <v>851975.20000000007</v>
          </cell>
          <cell r="P13">
            <v>8299275.3600000003</v>
          </cell>
          <cell r="Q13">
            <v>126634.20203171376</v>
          </cell>
        </row>
        <row r="14">
          <cell r="B14" t="str">
            <v>3158302N</v>
          </cell>
          <cell r="C14" t="str">
            <v>Absolut Center for Nursing and Rehabilitation at Gaspo</v>
          </cell>
          <cell r="D14">
            <v>0</v>
          </cell>
          <cell r="E14">
            <v>206.53</v>
          </cell>
          <cell r="F14">
            <v>0</v>
          </cell>
          <cell r="G14">
            <v>16504</v>
          </cell>
          <cell r="H14">
            <v>204.63</v>
          </cell>
          <cell r="I14">
            <v>3377213.52</v>
          </cell>
          <cell r="J14">
            <v>0</v>
          </cell>
          <cell r="K14">
            <v>206.53</v>
          </cell>
          <cell r="L14">
            <v>0</v>
          </cell>
          <cell r="M14">
            <v>2114</v>
          </cell>
          <cell r="N14">
            <v>204.63</v>
          </cell>
          <cell r="O14">
            <v>432587.82</v>
          </cell>
          <cell r="P14">
            <v>3809801.34</v>
          </cell>
          <cell r="Q14">
            <v>58131.720139751313</v>
          </cell>
        </row>
        <row r="15">
          <cell r="B15" t="str">
            <v>5026301N</v>
          </cell>
          <cell r="C15" t="str">
            <v>Absolut Center for Nursing and Rehabilitation at Three</v>
          </cell>
          <cell r="D15">
            <v>0</v>
          </cell>
          <cell r="E15">
            <v>205.4</v>
          </cell>
          <cell r="F15">
            <v>0</v>
          </cell>
          <cell r="G15">
            <v>22314</v>
          </cell>
          <cell r="H15">
            <v>203.57</v>
          </cell>
          <cell r="I15">
            <v>4542460.9799999995</v>
          </cell>
          <cell r="J15">
            <v>0</v>
          </cell>
          <cell r="K15">
            <v>205.4</v>
          </cell>
          <cell r="L15">
            <v>0</v>
          </cell>
          <cell r="M15">
            <v>1719</v>
          </cell>
          <cell r="N15">
            <v>203.57</v>
          </cell>
          <cell r="O15">
            <v>349936.83</v>
          </cell>
          <cell r="P15">
            <v>4892397.8099999996</v>
          </cell>
          <cell r="Q15">
            <v>74650.48041146739</v>
          </cell>
        </row>
        <row r="16">
          <cell r="B16" t="str">
            <v>0675302N</v>
          </cell>
          <cell r="C16" t="str">
            <v>Absolut Center for Nursing and Rehabilitation at Westfi</v>
          </cell>
          <cell r="D16">
            <v>0</v>
          </cell>
          <cell r="E16">
            <v>203.85</v>
          </cell>
          <cell r="F16">
            <v>0</v>
          </cell>
          <cell r="G16">
            <v>21488</v>
          </cell>
          <cell r="H16">
            <v>202.05</v>
          </cell>
          <cell r="I16">
            <v>4341650.4000000004</v>
          </cell>
          <cell r="J16">
            <v>0</v>
          </cell>
          <cell r="K16">
            <v>203.85</v>
          </cell>
          <cell r="L16">
            <v>0</v>
          </cell>
          <cell r="M16">
            <v>2731</v>
          </cell>
          <cell r="N16">
            <v>202.05</v>
          </cell>
          <cell r="O16">
            <v>551798.55000000005</v>
          </cell>
          <cell r="P16">
            <v>4893448.95</v>
          </cell>
          <cell r="Q16">
            <v>74666.519194294771</v>
          </cell>
        </row>
        <row r="17">
          <cell r="B17" t="str">
            <v>5155301N</v>
          </cell>
          <cell r="C17" t="str">
            <v>Acadia Center for Nursing and Rehabilitation</v>
          </cell>
          <cell r="D17">
            <v>650</v>
          </cell>
          <cell r="E17">
            <v>245.52</v>
          </cell>
          <cell r="F17">
            <v>159588</v>
          </cell>
          <cell r="G17">
            <v>23950</v>
          </cell>
          <cell r="H17">
            <v>243.25</v>
          </cell>
          <cell r="I17">
            <v>5825837.5</v>
          </cell>
          <cell r="J17">
            <v>45</v>
          </cell>
          <cell r="K17">
            <v>245.52</v>
          </cell>
          <cell r="L17">
            <v>11048.4</v>
          </cell>
          <cell r="M17">
            <v>1650</v>
          </cell>
          <cell r="N17">
            <v>243.25</v>
          </cell>
          <cell r="O17">
            <v>401362.5</v>
          </cell>
          <cell r="P17">
            <v>6397836.4000000004</v>
          </cell>
          <cell r="Q17">
            <v>97621.162342473763</v>
          </cell>
        </row>
        <row r="18">
          <cell r="B18" t="str">
            <v>5220303N</v>
          </cell>
          <cell r="C18" t="str">
            <v>Achieve Rehab and Nursing Facility</v>
          </cell>
          <cell r="D18">
            <v>76</v>
          </cell>
          <cell r="E18">
            <v>261.77999999999997</v>
          </cell>
          <cell r="F18">
            <v>19895.28</v>
          </cell>
          <cell r="G18">
            <v>25646</v>
          </cell>
          <cell r="H18">
            <v>259.69</v>
          </cell>
          <cell r="I18">
            <v>6660009.7400000002</v>
          </cell>
          <cell r="J18">
            <v>11</v>
          </cell>
          <cell r="K18">
            <v>261.77999999999997</v>
          </cell>
          <cell r="L18">
            <v>2879.58</v>
          </cell>
          <cell r="M18">
            <v>3723</v>
          </cell>
          <cell r="N18">
            <v>259.69</v>
          </cell>
          <cell r="O18">
            <v>966825.87</v>
          </cell>
          <cell r="P18">
            <v>7649610.4700000007</v>
          </cell>
          <cell r="Q18">
            <v>116721.31309086883</v>
          </cell>
        </row>
        <row r="19">
          <cell r="B19" t="str">
            <v>5907318N</v>
          </cell>
          <cell r="C19" t="str">
            <v>Adira at Riverside Rehabilitation and Nursing</v>
          </cell>
          <cell r="D19">
            <v>1203</v>
          </cell>
          <cell r="E19">
            <v>388.14</v>
          </cell>
          <cell r="F19">
            <v>466932.42</v>
          </cell>
          <cell r="G19">
            <v>16218</v>
          </cell>
          <cell r="H19">
            <v>384.21</v>
          </cell>
          <cell r="I19">
            <v>6231117.7799999993</v>
          </cell>
          <cell r="J19">
            <v>234</v>
          </cell>
          <cell r="K19">
            <v>388.14</v>
          </cell>
          <cell r="L19">
            <v>90824.76</v>
          </cell>
          <cell r="M19">
            <v>3148</v>
          </cell>
          <cell r="N19">
            <v>384.21</v>
          </cell>
          <cell r="O19">
            <v>1209493.0799999998</v>
          </cell>
          <cell r="P19">
            <v>7998368.0399999991</v>
          </cell>
          <cell r="Q19">
            <v>122042.81824206907</v>
          </cell>
        </row>
        <row r="20">
          <cell r="B20" t="str">
            <v>5154323N</v>
          </cell>
          <cell r="C20" t="str">
            <v>Affinity Skilled Living and Rehabilitation Center</v>
          </cell>
          <cell r="D20">
            <v>1785</v>
          </cell>
          <cell r="E20">
            <v>339.2</v>
          </cell>
          <cell r="F20">
            <v>605472</v>
          </cell>
          <cell r="G20">
            <v>45341</v>
          </cell>
          <cell r="H20">
            <v>336.01</v>
          </cell>
          <cell r="I20">
            <v>15235029.41</v>
          </cell>
          <cell r="J20">
            <v>212</v>
          </cell>
          <cell r="K20">
            <v>339.2</v>
          </cell>
          <cell r="L20">
            <v>71910.399999999994</v>
          </cell>
          <cell r="M20">
            <v>5380</v>
          </cell>
          <cell r="N20">
            <v>336.01</v>
          </cell>
          <cell r="O20">
            <v>1807733.8</v>
          </cell>
          <cell r="P20">
            <v>17720145.609999999</v>
          </cell>
          <cell r="Q20">
            <v>270382.22035907069</v>
          </cell>
        </row>
        <row r="21">
          <cell r="B21" t="str">
            <v>1624000N</v>
          </cell>
          <cell r="C21" t="str">
            <v>Alice Hyde Medical Center</v>
          </cell>
          <cell r="D21">
            <v>0</v>
          </cell>
          <cell r="E21">
            <v>228.61</v>
          </cell>
          <cell r="F21">
            <v>0</v>
          </cell>
          <cell r="G21">
            <v>31892</v>
          </cell>
          <cell r="H21">
            <v>227.28</v>
          </cell>
          <cell r="I21">
            <v>7248413.7599999998</v>
          </cell>
          <cell r="J21">
            <v>0</v>
          </cell>
          <cell r="K21">
            <v>228.61</v>
          </cell>
          <cell r="L21">
            <v>0</v>
          </cell>
          <cell r="M21">
            <v>2711</v>
          </cell>
          <cell r="N21">
            <v>227.28</v>
          </cell>
          <cell r="O21">
            <v>616156.07999999996</v>
          </cell>
          <cell r="P21">
            <v>7864569.8399999999</v>
          </cell>
          <cell r="Q21">
            <v>120001.26309956329</v>
          </cell>
        </row>
        <row r="22">
          <cell r="B22" t="str">
            <v>2129303N</v>
          </cell>
          <cell r="C22" t="str">
            <v>Alpine Rehabilitation and Nursing Center</v>
          </cell>
          <cell r="D22">
            <v>14</v>
          </cell>
          <cell r="E22">
            <v>226.4</v>
          </cell>
          <cell r="F22">
            <v>3169.6</v>
          </cell>
          <cell r="G22">
            <v>17211</v>
          </cell>
          <cell r="H22">
            <v>224.66</v>
          </cell>
          <cell r="I22">
            <v>3866623.26</v>
          </cell>
          <cell r="J22">
            <v>1</v>
          </cell>
          <cell r="K22">
            <v>226.4</v>
          </cell>
          <cell r="L22">
            <v>226.4</v>
          </cell>
          <cell r="M22">
            <v>1659</v>
          </cell>
          <cell r="N22">
            <v>224.66</v>
          </cell>
          <cell r="O22">
            <v>372710.94</v>
          </cell>
          <cell r="P22">
            <v>4242730.1999999993</v>
          </cell>
          <cell r="Q22">
            <v>64737.549967597806</v>
          </cell>
        </row>
        <row r="23">
          <cell r="B23" t="str">
            <v>7002356N</v>
          </cell>
          <cell r="C23" t="str">
            <v>Amsterdam Nursing Home Corp (amsterdam House)</v>
          </cell>
          <cell r="D23">
            <v>733</v>
          </cell>
          <cell r="E23">
            <v>310.88</v>
          </cell>
          <cell r="F23">
            <v>227875.04</v>
          </cell>
          <cell r="G23">
            <v>75401</v>
          </cell>
          <cell r="H23">
            <v>308.23</v>
          </cell>
          <cell r="I23">
            <v>23240850.23</v>
          </cell>
          <cell r="J23">
            <v>126</v>
          </cell>
          <cell r="K23">
            <v>310.88</v>
          </cell>
          <cell r="L23">
            <v>39170.879999999997</v>
          </cell>
          <cell r="M23">
            <v>13003</v>
          </cell>
          <cell r="N23">
            <v>308.23</v>
          </cell>
          <cell r="O23">
            <v>4007914.6900000004</v>
          </cell>
          <cell r="P23">
            <v>27515810.84</v>
          </cell>
          <cell r="Q23">
            <v>419849.03474500211</v>
          </cell>
        </row>
        <row r="24">
          <cell r="B24" t="str">
            <v>5926300N</v>
          </cell>
          <cell r="C24" t="str">
            <v>Andrus On Hudson</v>
          </cell>
          <cell r="D24">
            <v>304</v>
          </cell>
          <cell r="E24">
            <v>250.75</v>
          </cell>
          <cell r="F24">
            <v>76228</v>
          </cell>
          <cell r="G24">
            <v>52784</v>
          </cell>
          <cell r="H24">
            <v>248.65</v>
          </cell>
          <cell r="I24">
            <v>13124741.6</v>
          </cell>
          <cell r="J24">
            <v>0</v>
          </cell>
          <cell r="K24">
            <v>250.75</v>
          </cell>
          <cell r="L24">
            <v>0</v>
          </cell>
          <cell r="M24">
            <v>0</v>
          </cell>
          <cell r="N24">
            <v>248.65</v>
          </cell>
          <cell r="O24">
            <v>0</v>
          </cell>
          <cell r="P24">
            <v>13200969.6</v>
          </cell>
          <cell r="Q24">
            <v>201426.53169431791</v>
          </cell>
        </row>
        <row r="25">
          <cell r="B25" t="str">
            <v>5153311N</v>
          </cell>
          <cell r="C25" t="str">
            <v>Apex Rehabilitation &amp; Care Center</v>
          </cell>
          <cell r="D25">
            <v>4388</v>
          </cell>
          <cell r="E25">
            <v>270.87</v>
          </cell>
          <cell r="F25">
            <v>1188577.56</v>
          </cell>
          <cell r="G25">
            <v>27759</v>
          </cell>
          <cell r="H25">
            <v>268.43</v>
          </cell>
          <cell r="I25">
            <v>7451348.3700000001</v>
          </cell>
          <cell r="J25">
            <v>448</v>
          </cell>
          <cell r="K25">
            <v>270.87</v>
          </cell>
          <cell r="L25">
            <v>121349.76000000001</v>
          </cell>
          <cell r="M25">
            <v>2836</v>
          </cell>
          <cell r="N25">
            <v>268.43</v>
          </cell>
          <cell r="O25">
            <v>761267.48</v>
          </cell>
          <cell r="P25">
            <v>9522543.1699999999</v>
          </cell>
          <cell r="Q25">
            <v>145299.3910115902</v>
          </cell>
        </row>
        <row r="26">
          <cell r="B26" t="str">
            <v>7001378N</v>
          </cell>
          <cell r="C26" t="str">
            <v>Atrium Center for Rehabilitation and Nursing</v>
          </cell>
          <cell r="D26">
            <v>5618</v>
          </cell>
          <cell r="E26">
            <v>321.23</v>
          </cell>
          <cell r="F26">
            <v>1804670.1400000001</v>
          </cell>
          <cell r="G26">
            <v>68398</v>
          </cell>
          <cell r="H26">
            <v>318.29000000000002</v>
          </cell>
          <cell r="I26">
            <v>21770399.420000002</v>
          </cell>
          <cell r="J26">
            <v>1477</v>
          </cell>
          <cell r="K26">
            <v>321.23</v>
          </cell>
          <cell r="L26">
            <v>474456.71</v>
          </cell>
          <cell r="M26">
            <v>17986</v>
          </cell>
          <cell r="N26">
            <v>318.29000000000002</v>
          </cell>
          <cell r="O26">
            <v>5724763.9400000004</v>
          </cell>
          <cell r="P26">
            <v>29774290.210000001</v>
          </cell>
          <cell r="Q26">
            <v>454309.96300910995</v>
          </cell>
        </row>
        <row r="27">
          <cell r="B27" t="str">
            <v>0501310N</v>
          </cell>
          <cell r="C27" t="str">
            <v>Auburn Rehabilitation and Nursing Center</v>
          </cell>
          <cell r="D27">
            <v>848</v>
          </cell>
          <cell r="E27">
            <v>184.87</v>
          </cell>
          <cell r="F27">
            <v>156769.76</v>
          </cell>
          <cell r="G27">
            <v>20129</v>
          </cell>
          <cell r="H27">
            <v>183.34</v>
          </cell>
          <cell r="I27">
            <v>3690450.86</v>
          </cell>
          <cell r="J27">
            <v>72</v>
          </cell>
          <cell r="K27">
            <v>184.87</v>
          </cell>
          <cell r="L27">
            <v>13310.64</v>
          </cell>
          <cell r="M27">
            <v>1705</v>
          </cell>
          <cell r="N27">
            <v>183.34</v>
          </cell>
          <cell r="O27">
            <v>312594.7</v>
          </cell>
          <cell r="P27">
            <v>4173125.96</v>
          </cell>
          <cell r="Q27">
            <v>63675.496112521978</v>
          </cell>
        </row>
        <row r="28">
          <cell r="B28" t="str">
            <v>3801000N</v>
          </cell>
          <cell r="C28" t="str">
            <v>Aurelia Osborn Fox Memorial Hospital</v>
          </cell>
          <cell r="D28">
            <v>0</v>
          </cell>
          <cell r="E28">
            <v>198.28</v>
          </cell>
          <cell r="F28">
            <v>0</v>
          </cell>
          <cell r="G28">
            <v>22996</v>
          </cell>
          <cell r="H28">
            <v>196.77</v>
          </cell>
          <cell r="I28">
            <v>4524922.92</v>
          </cell>
          <cell r="J28">
            <v>0</v>
          </cell>
          <cell r="K28">
            <v>198.28</v>
          </cell>
          <cell r="L28">
            <v>0</v>
          </cell>
          <cell r="M28">
            <v>843</v>
          </cell>
          <cell r="N28">
            <v>196.77</v>
          </cell>
          <cell r="O28">
            <v>165877.11000000002</v>
          </cell>
          <cell r="P28">
            <v>4690800.03</v>
          </cell>
          <cell r="Q28">
            <v>71574.407755207809</v>
          </cell>
        </row>
        <row r="29">
          <cell r="B29" t="str">
            <v>1430301N</v>
          </cell>
          <cell r="C29" t="str">
            <v>Autumn View Health Care Facility LLC</v>
          </cell>
          <cell r="D29">
            <v>0</v>
          </cell>
          <cell r="E29">
            <v>232.81</v>
          </cell>
          <cell r="F29">
            <v>0</v>
          </cell>
          <cell r="G29">
            <v>32411</v>
          </cell>
          <cell r="H29">
            <v>230.8</v>
          </cell>
          <cell r="I29">
            <v>7480458.8000000007</v>
          </cell>
          <cell r="J29">
            <v>0</v>
          </cell>
          <cell r="K29">
            <v>232.81</v>
          </cell>
          <cell r="L29">
            <v>0</v>
          </cell>
          <cell r="M29">
            <v>3893</v>
          </cell>
          <cell r="N29">
            <v>230.8</v>
          </cell>
          <cell r="O29">
            <v>898504.4</v>
          </cell>
          <cell r="P29">
            <v>8378963.2000000011</v>
          </cell>
          <cell r="Q29">
            <v>127850.11614376595</v>
          </cell>
        </row>
        <row r="30">
          <cell r="B30" t="str">
            <v>2520301N</v>
          </cell>
          <cell r="C30" t="str">
            <v>Avon Nursing Home LLC</v>
          </cell>
          <cell r="D30">
            <v>0</v>
          </cell>
          <cell r="E30">
            <v>198.5</v>
          </cell>
          <cell r="F30">
            <v>0</v>
          </cell>
          <cell r="G30">
            <v>8027</v>
          </cell>
          <cell r="H30">
            <v>196.81</v>
          </cell>
          <cell r="I30">
            <v>1579793.87</v>
          </cell>
          <cell r="J30">
            <v>0</v>
          </cell>
          <cell r="K30">
            <v>198.5</v>
          </cell>
          <cell r="L30">
            <v>0</v>
          </cell>
          <cell r="M30">
            <v>0</v>
          </cell>
          <cell r="N30">
            <v>196.81</v>
          </cell>
          <cell r="O30">
            <v>0</v>
          </cell>
          <cell r="P30">
            <v>1579793.87</v>
          </cell>
          <cell r="Q30">
            <v>24105.229363307084</v>
          </cell>
        </row>
        <row r="31">
          <cell r="B31" t="str">
            <v>7000319N</v>
          </cell>
          <cell r="C31" t="str">
            <v>Bainbridge Nursing And Rehabilitation Center</v>
          </cell>
          <cell r="D31">
            <v>11553</v>
          </cell>
          <cell r="E31">
            <v>252.92</v>
          </cell>
          <cell r="F31">
            <v>2921984.76</v>
          </cell>
          <cell r="G31">
            <v>36834</v>
          </cell>
          <cell r="H31">
            <v>250.63</v>
          </cell>
          <cell r="I31">
            <v>9231705.4199999999</v>
          </cell>
          <cell r="J31">
            <v>3307</v>
          </cell>
          <cell r="K31">
            <v>252.92</v>
          </cell>
          <cell r="L31">
            <v>836406.44</v>
          </cell>
          <cell r="M31">
            <v>10542</v>
          </cell>
          <cell r="N31">
            <v>250.63</v>
          </cell>
          <cell r="O31">
            <v>2642141.46</v>
          </cell>
          <cell r="P31">
            <v>15632238.08</v>
          </cell>
          <cell r="Q31">
            <v>238523.95653378702</v>
          </cell>
        </row>
        <row r="32">
          <cell r="B32" t="str">
            <v>4620300N</v>
          </cell>
          <cell r="C32" t="str">
            <v>Baptist Health Nursing And Rehabilitation Center Inc</v>
          </cell>
          <cell r="D32">
            <v>0</v>
          </cell>
          <cell r="E32">
            <v>197.5</v>
          </cell>
          <cell r="F32">
            <v>0</v>
          </cell>
          <cell r="G32">
            <v>53029</v>
          </cell>
          <cell r="H32">
            <v>195.89</v>
          </cell>
          <cell r="I32">
            <v>10387850.809999999</v>
          </cell>
          <cell r="J32">
            <v>0</v>
          </cell>
          <cell r="K32">
            <v>197.5</v>
          </cell>
          <cell r="L32">
            <v>0</v>
          </cell>
          <cell r="M32">
            <v>5890</v>
          </cell>
          <cell r="N32">
            <v>195.89</v>
          </cell>
          <cell r="O32">
            <v>1153792.0999999999</v>
          </cell>
          <cell r="P32">
            <v>11541642.909999998</v>
          </cell>
          <cell r="Q32">
            <v>176107.75358619221</v>
          </cell>
        </row>
        <row r="33">
          <cell r="B33" t="str">
            <v>5904317N</v>
          </cell>
          <cell r="C33" t="str">
            <v>Bayberry Nursing Home</v>
          </cell>
          <cell r="D33">
            <v>0</v>
          </cell>
          <cell r="E33">
            <v>210.03</v>
          </cell>
          <cell r="F33">
            <v>0</v>
          </cell>
          <cell r="G33">
            <v>8773</v>
          </cell>
          <cell r="H33">
            <v>208.25</v>
          </cell>
          <cell r="I33">
            <v>1826977.25</v>
          </cell>
          <cell r="J33">
            <v>0</v>
          </cell>
          <cell r="K33">
            <v>210.03</v>
          </cell>
          <cell r="L33">
            <v>0</v>
          </cell>
          <cell r="M33">
            <v>0</v>
          </cell>
          <cell r="N33">
            <v>208.25</v>
          </cell>
          <cell r="O33">
            <v>0</v>
          </cell>
          <cell r="P33">
            <v>1826977.25</v>
          </cell>
          <cell r="Q33">
            <v>27876.868298516707</v>
          </cell>
        </row>
        <row r="34">
          <cell r="B34" t="str">
            <v>7003412N</v>
          </cell>
          <cell r="C34" t="str">
            <v>Beach Gardens Rehab and Nursing Center</v>
          </cell>
          <cell r="D34">
            <v>2795</v>
          </cell>
          <cell r="E34">
            <v>332.59</v>
          </cell>
          <cell r="F34">
            <v>929589.04999999993</v>
          </cell>
          <cell r="G34">
            <v>3648</v>
          </cell>
          <cell r="H34">
            <v>329.28</v>
          </cell>
          <cell r="I34">
            <v>1201213.4399999999</v>
          </cell>
          <cell r="J34">
            <v>2607</v>
          </cell>
          <cell r="K34">
            <v>332.59</v>
          </cell>
          <cell r="L34">
            <v>867062.12999999989</v>
          </cell>
          <cell r="M34">
            <v>3402</v>
          </cell>
          <cell r="N34">
            <v>329.28</v>
          </cell>
          <cell r="O34">
            <v>1120210.5599999998</v>
          </cell>
          <cell r="P34">
            <v>4118075.1799999997</v>
          </cell>
          <cell r="Q34">
            <v>62835.505716478125</v>
          </cell>
        </row>
        <row r="35">
          <cell r="B35" t="str">
            <v>2902303N</v>
          </cell>
          <cell r="C35" t="str">
            <v>Beach Terrace Care Center</v>
          </cell>
          <cell r="D35">
            <v>10599</v>
          </cell>
          <cell r="E35">
            <v>259.68</v>
          </cell>
          <cell r="F35">
            <v>2752348.3200000003</v>
          </cell>
          <cell r="G35">
            <v>31547</v>
          </cell>
          <cell r="H35">
            <v>257.32</v>
          </cell>
          <cell r="I35">
            <v>8117674.04</v>
          </cell>
          <cell r="J35">
            <v>998</v>
          </cell>
          <cell r="K35">
            <v>259.68</v>
          </cell>
          <cell r="L35">
            <v>259160.64</v>
          </cell>
          <cell r="M35">
            <v>2972</v>
          </cell>
          <cell r="N35">
            <v>257.32</v>
          </cell>
          <cell r="O35">
            <v>764755.04</v>
          </cell>
          <cell r="P35">
            <v>11893938.040000001</v>
          </cell>
          <cell r="Q35">
            <v>181483.23647259315</v>
          </cell>
        </row>
        <row r="36">
          <cell r="B36" t="str">
            <v>7003401N</v>
          </cell>
          <cell r="C36" t="str">
            <v>Beacon Rehabilitation and Nursing Center</v>
          </cell>
          <cell r="D36">
            <v>365</v>
          </cell>
          <cell r="E36">
            <v>299.24</v>
          </cell>
          <cell r="F36">
            <v>109222.6</v>
          </cell>
          <cell r="G36">
            <v>23992</v>
          </cell>
          <cell r="H36">
            <v>296.35000000000002</v>
          </cell>
          <cell r="I36">
            <v>7110029.2000000002</v>
          </cell>
          <cell r="J36">
            <v>72</v>
          </cell>
          <cell r="K36">
            <v>299.24</v>
          </cell>
          <cell r="L36">
            <v>21545.279999999999</v>
          </cell>
          <cell r="M36">
            <v>4741</v>
          </cell>
          <cell r="N36">
            <v>296.35000000000002</v>
          </cell>
          <cell r="O36">
            <v>1404995.35</v>
          </cell>
          <cell r="P36">
            <v>8645792.4299999997</v>
          </cell>
          <cell r="Q36">
            <v>131921.52059223657</v>
          </cell>
        </row>
        <row r="37">
          <cell r="B37" t="str">
            <v>7001805N</v>
          </cell>
          <cell r="C37" t="str">
            <v>Bedford Center for Nursing and Rehabilitation</v>
          </cell>
          <cell r="D37">
            <v>4531</v>
          </cell>
          <cell r="E37">
            <v>344.7</v>
          </cell>
          <cell r="F37">
            <v>1561835.7</v>
          </cell>
          <cell r="G37">
            <v>36348</v>
          </cell>
          <cell r="H37">
            <v>341.77</v>
          </cell>
          <cell r="I37">
            <v>12422655.959999999</v>
          </cell>
          <cell r="J37">
            <v>1021</v>
          </cell>
          <cell r="K37">
            <v>344.7</v>
          </cell>
          <cell r="L37">
            <v>351938.7</v>
          </cell>
          <cell r="M37">
            <v>8192</v>
          </cell>
          <cell r="N37">
            <v>341.77</v>
          </cell>
          <cell r="O37">
            <v>2799779.8399999999</v>
          </cell>
          <cell r="P37">
            <v>17136210.199999999</v>
          </cell>
          <cell r="Q37">
            <v>261472.26238372625</v>
          </cell>
        </row>
        <row r="38">
          <cell r="B38" t="str">
            <v>5401312N</v>
          </cell>
          <cell r="C38" t="str">
            <v>Beechtree Center for Rehabilitation and Nursing</v>
          </cell>
          <cell r="D38">
            <v>262</v>
          </cell>
          <cell r="E38">
            <v>203.56</v>
          </cell>
          <cell r="F38">
            <v>53332.72</v>
          </cell>
          <cell r="G38">
            <v>21335</v>
          </cell>
          <cell r="H38">
            <v>201.87</v>
          </cell>
          <cell r="I38">
            <v>4306896.45</v>
          </cell>
          <cell r="J38">
            <v>18</v>
          </cell>
          <cell r="K38">
            <v>203.56</v>
          </cell>
          <cell r="L38">
            <v>3664.08</v>
          </cell>
          <cell r="M38">
            <v>1465</v>
          </cell>
          <cell r="N38">
            <v>201.87</v>
          </cell>
          <cell r="O38">
            <v>295739.55</v>
          </cell>
          <cell r="P38">
            <v>4659632.8</v>
          </cell>
          <cell r="Q38">
            <v>71098.843669262234</v>
          </cell>
        </row>
        <row r="39">
          <cell r="B39" t="str">
            <v>1451306N</v>
          </cell>
          <cell r="C39" t="str">
            <v>Beechwood Homes</v>
          </cell>
          <cell r="D39">
            <v>0</v>
          </cell>
          <cell r="E39">
            <v>195.45</v>
          </cell>
          <cell r="F39">
            <v>0</v>
          </cell>
          <cell r="G39">
            <v>36105</v>
          </cell>
          <cell r="H39">
            <v>193.93</v>
          </cell>
          <cell r="I39">
            <v>7001842.6500000004</v>
          </cell>
          <cell r="J39">
            <v>0</v>
          </cell>
          <cell r="K39">
            <v>195.45</v>
          </cell>
          <cell r="L39">
            <v>0</v>
          </cell>
          <cell r="M39">
            <v>967</v>
          </cell>
          <cell r="N39">
            <v>193.93</v>
          </cell>
          <cell r="O39">
            <v>187530.31</v>
          </cell>
          <cell r="P39">
            <v>7189372.96</v>
          </cell>
          <cell r="Q39">
            <v>109698.79518468949</v>
          </cell>
        </row>
        <row r="40">
          <cell r="B40" t="str">
            <v>2950301N</v>
          </cell>
          <cell r="C40" t="str">
            <v>Belair Care Center Inc</v>
          </cell>
          <cell r="D40">
            <v>3924</v>
          </cell>
          <cell r="E40">
            <v>256.57</v>
          </cell>
          <cell r="F40">
            <v>1006780.6799999999</v>
          </cell>
          <cell r="G40">
            <v>0</v>
          </cell>
          <cell r="H40">
            <v>254.63</v>
          </cell>
          <cell r="I40">
            <v>0</v>
          </cell>
          <cell r="J40">
            <v>429</v>
          </cell>
          <cell r="K40">
            <v>256.57</v>
          </cell>
          <cell r="L40">
            <v>110068.53</v>
          </cell>
          <cell r="M40">
            <v>0</v>
          </cell>
          <cell r="N40">
            <v>254.63</v>
          </cell>
          <cell r="O40">
            <v>0</v>
          </cell>
          <cell r="P40">
            <v>1116849.21</v>
          </cell>
          <cell r="Q40">
            <v>17041.404503790305</v>
          </cell>
        </row>
        <row r="41">
          <cell r="B41" t="str">
            <v>5151321N</v>
          </cell>
          <cell r="C41" t="str">
            <v>Bellhaven Center For Rehabilitation and Nursing Care</v>
          </cell>
          <cell r="D41">
            <v>1970</v>
          </cell>
          <cell r="E41">
            <v>275.06</v>
          </cell>
          <cell r="F41">
            <v>541868.19999999995</v>
          </cell>
          <cell r="G41">
            <v>50587</v>
          </cell>
          <cell r="H41">
            <v>272.54000000000002</v>
          </cell>
          <cell r="I41">
            <v>13786980.98</v>
          </cell>
          <cell r="J41">
            <v>145</v>
          </cell>
          <cell r="K41">
            <v>275.06</v>
          </cell>
          <cell r="L41">
            <v>39883.699999999997</v>
          </cell>
          <cell r="M41">
            <v>3713</v>
          </cell>
          <cell r="N41">
            <v>272.54000000000002</v>
          </cell>
          <cell r="O41">
            <v>1011941.02</v>
          </cell>
          <cell r="P41">
            <v>15380673.9</v>
          </cell>
          <cell r="Q41">
            <v>234685.47331540848</v>
          </cell>
        </row>
        <row r="42">
          <cell r="B42" t="str">
            <v>7001396N</v>
          </cell>
          <cell r="C42" t="str">
            <v>Bensonhurst Center for Rehabilitation and Healthcare</v>
          </cell>
          <cell r="D42">
            <v>2611</v>
          </cell>
          <cell r="E42">
            <v>400.45</v>
          </cell>
          <cell r="F42">
            <v>1045574.95</v>
          </cell>
          <cell r="G42">
            <v>25963</v>
          </cell>
          <cell r="H42">
            <v>396.42</v>
          </cell>
          <cell r="I42">
            <v>10292252.460000001</v>
          </cell>
          <cell r="J42">
            <v>876</v>
          </cell>
          <cell r="K42">
            <v>400.45</v>
          </cell>
          <cell r="L42">
            <v>350794.2</v>
          </cell>
          <cell r="M42">
            <v>8716</v>
          </cell>
          <cell r="N42">
            <v>396.42</v>
          </cell>
          <cell r="O42">
            <v>3455196.72</v>
          </cell>
          <cell r="P42">
            <v>15143818.33</v>
          </cell>
          <cell r="Q42">
            <v>231071.42090689592</v>
          </cell>
        </row>
        <row r="43">
          <cell r="B43" t="str">
            <v>5101301N</v>
          </cell>
          <cell r="C43" t="str">
            <v>Berkshire Nursing &amp; Rehabilitation Center</v>
          </cell>
          <cell r="D43">
            <v>24</v>
          </cell>
          <cell r="E43">
            <v>306.26</v>
          </cell>
          <cell r="F43">
            <v>7350.24</v>
          </cell>
          <cell r="G43">
            <v>32110</v>
          </cell>
          <cell r="H43">
            <v>303.2</v>
          </cell>
          <cell r="I43">
            <v>9735752</v>
          </cell>
          <cell r="J43">
            <v>2</v>
          </cell>
          <cell r="K43">
            <v>306.26</v>
          </cell>
          <cell r="L43">
            <v>612.52</v>
          </cell>
          <cell r="M43">
            <v>3092</v>
          </cell>
          <cell r="N43">
            <v>303.2</v>
          </cell>
          <cell r="O43">
            <v>937494.39999999991</v>
          </cell>
          <cell r="P43">
            <v>10681209.16</v>
          </cell>
          <cell r="Q43">
            <v>162978.85538653002</v>
          </cell>
        </row>
        <row r="44">
          <cell r="B44" t="str">
            <v>7000399N</v>
          </cell>
          <cell r="C44" t="str">
            <v>Beth Abraham Center for Rehabilitation and Nursing</v>
          </cell>
          <cell r="D44">
            <v>21647</v>
          </cell>
          <cell r="E44">
            <v>343.07</v>
          </cell>
          <cell r="F44">
            <v>7426436.29</v>
          </cell>
          <cell r="G44">
            <v>80752</v>
          </cell>
          <cell r="H44">
            <v>340.4</v>
          </cell>
          <cell r="I44">
            <v>27487980.799999997</v>
          </cell>
          <cell r="J44">
            <v>8133</v>
          </cell>
          <cell r="K44">
            <v>343.07</v>
          </cell>
          <cell r="L44">
            <v>2790188.31</v>
          </cell>
          <cell r="M44">
            <v>30338</v>
          </cell>
          <cell r="N44">
            <v>340.4</v>
          </cell>
          <cell r="O44">
            <v>10327055.199999999</v>
          </cell>
          <cell r="P44">
            <v>48031660.599999994</v>
          </cell>
          <cell r="Q44">
            <v>732889.40883377392</v>
          </cell>
        </row>
        <row r="45">
          <cell r="B45" t="str">
            <v>3201308N</v>
          </cell>
          <cell r="C45" t="str">
            <v>Bethany Gardens Skilled Living Center</v>
          </cell>
          <cell r="D45">
            <v>0</v>
          </cell>
          <cell r="E45">
            <v>225.3</v>
          </cell>
          <cell r="F45">
            <v>0</v>
          </cell>
          <cell r="G45">
            <v>22367</v>
          </cell>
          <cell r="H45">
            <v>223.22</v>
          </cell>
          <cell r="I45">
            <v>4992761.74</v>
          </cell>
          <cell r="J45">
            <v>0</v>
          </cell>
          <cell r="K45">
            <v>225.3</v>
          </cell>
          <cell r="L45">
            <v>0</v>
          </cell>
          <cell r="M45">
            <v>773</v>
          </cell>
          <cell r="N45">
            <v>223.22</v>
          </cell>
          <cell r="O45">
            <v>172549.06</v>
          </cell>
          <cell r="P45">
            <v>5165310.8</v>
          </cell>
          <cell r="Q45">
            <v>78814.7136985455</v>
          </cell>
        </row>
        <row r="46">
          <cell r="B46" t="str">
            <v>0722301N</v>
          </cell>
          <cell r="C46" t="str">
            <v>Bethany Nursing Home &amp; Health Related Facility Inc</v>
          </cell>
          <cell r="D46">
            <v>0</v>
          </cell>
          <cell r="E46">
            <v>186.49</v>
          </cell>
          <cell r="F46">
            <v>0</v>
          </cell>
          <cell r="G46">
            <v>22051</v>
          </cell>
          <cell r="H46">
            <v>184.91</v>
          </cell>
          <cell r="I46">
            <v>4077450.41</v>
          </cell>
          <cell r="J46">
            <v>0</v>
          </cell>
          <cell r="K46">
            <v>186.49</v>
          </cell>
          <cell r="L46">
            <v>0</v>
          </cell>
          <cell r="M46">
            <v>905</v>
          </cell>
          <cell r="N46">
            <v>184.91</v>
          </cell>
          <cell r="O46">
            <v>167343.54999999999</v>
          </cell>
          <cell r="P46">
            <v>4244793.96</v>
          </cell>
          <cell r="Q46">
            <v>64769.039777183425</v>
          </cell>
        </row>
        <row r="47">
          <cell r="B47" t="str">
            <v>5905303N</v>
          </cell>
          <cell r="C47" t="str">
            <v>Bethel Nursing Home Company Inc</v>
          </cell>
          <cell r="D47">
            <v>625</v>
          </cell>
          <cell r="E47">
            <v>231.88</v>
          </cell>
          <cell r="F47">
            <v>144925</v>
          </cell>
          <cell r="G47">
            <v>6072</v>
          </cell>
          <cell r="H47">
            <v>229.79</v>
          </cell>
          <cell r="I47">
            <v>1395284.88</v>
          </cell>
          <cell r="J47">
            <v>20</v>
          </cell>
          <cell r="K47">
            <v>231.88</v>
          </cell>
          <cell r="L47">
            <v>4637.6000000000004</v>
          </cell>
          <cell r="M47">
            <v>198</v>
          </cell>
          <cell r="N47">
            <v>229.79</v>
          </cell>
          <cell r="O47">
            <v>45498.42</v>
          </cell>
          <cell r="P47">
            <v>1590345.9</v>
          </cell>
          <cell r="Q47">
            <v>24266.23714301096</v>
          </cell>
        </row>
        <row r="48">
          <cell r="B48" t="str">
            <v>5921301N</v>
          </cell>
          <cell r="C48" t="str">
            <v>Bethel Nursing and Rehabilitation Center</v>
          </cell>
          <cell r="D48">
            <v>1013</v>
          </cell>
          <cell r="E48">
            <v>232.5</v>
          </cell>
          <cell r="F48">
            <v>235522.5</v>
          </cell>
          <cell r="G48">
            <v>26506</v>
          </cell>
          <cell r="H48">
            <v>230.45</v>
          </cell>
          <cell r="I48">
            <v>6108307.6999999993</v>
          </cell>
          <cell r="J48">
            <v>70</v>
          </cell>
          <cell r="K48">
            <v>232.5</v>
          </cell>
          <cell r="L48">
            <v>16275</v>
          </cell>
          <cell r="M48">
            <v>1840</v>
          </cell>
          <cell r="N48">
            <v>230.45</v>
          </cell>
          <cell r="O48">
            <v>424028</v>
          </cell>
          <cell r="P48">
            <v>6784133.1999999993</v>
          </cell>
          <cell r="Q48">
            <v>103515.45851815872</v>
          </cell>
        </row>
        <row r="49">
          <cell r="B49" t="str">
            <v>0151300N</v>
          </cell>
          <cell r="C49" t="str">
            <v>Bethlehem Commons Care Center</v>
          </cell>
          <cell r="D49">
            <v>1169</v>
          </cell>
          <cell r="E49">
            <v>247.58</v>
          </cell>
          <cell r="F49">
            <v>289421.02</v>
          </cell>
          <cell r="G49">
            <v>16724</v>
          </cell>
          <cell r="H49">
            <v>245.33</v>
          </cell>
          <cell r="I49">
            <v>4102898.9200000004</v>
          </cell>
          <cell r="J49">
            <v>188</v>
          </cell>
          <cell r="K49">
            <v>247.58</v>
          </cell>
          <cell r="L49">
            <v>46545.04</v>
          </cell>
          <cell r="M49">
            <v>2694</v>
          </cell>
          <cell r="N49">
            <v>245.33</v>
          </cell>
          <cell r="O49">
            <v>660919.02</v>
          </cell>
          <cell r="P49">
            <v>5099784</v>
          </cell>
          <cell r="Q49">
            <v>77814.875318717153</v>
          </cell>
        </row>
        <row r="50">
          <cell r="B50" t="str">
            <v>3201307N</v>
          </cell>
          <cell r="C50" t="str">
            <v>Betsy Ross Rehabilitation Center Inc</v>
          </cell>
          <cell r="D50">
            <v>23258</v>
          </cell>
          <cell r="E50">
            <v>190.86</v>
          </cell>
          <cell r="F50">
            <v>4439021.88</v>
          </cell>
          <cell r="G50">
            <v>0</v>
          </cell>
          <cell r="H50">
            <v>189.29</v>
          </cell>
          <cell r="I50">
            <v>0</v>
          </cell>
          <cell r="J50">
            <v>0</v>
          </cell>
          <cell r="K50">
            <v>190.86</v>
          </cell>
          <cell r="L50">
            <v>0</v>
          </cell>
          <cell r="M50">
            <v>0</v>
          </cell>
          <cell r="N50">
            <v>189.29</v>
          </cell>
          <cell r="O50">
            <v>0</v>
          </cell>
          <cell r="P50">
            <v>4439021.88</v>
          </cell>
          <cell r="Q50">
            <v>67732.65968308803</v>
          </cell>
        </row>
        <row r="51">
          <cell r="B51" t="str">
            <v>7003352N</v>
          </cell>
          <cell r="C51" t="str">
            <v>Bezalel Rehabilitation and Nursing Center</v>
          </cell>
          <cell r="D51">
            <v>2137</v>
          </cell>
          <cell r="E51">
            <v>248.16</v>
          </cell>
          <cell r="F51">
            <v>530317.92000000004</v>
          </cell>
          <cell r="G51">
            <v>24611</v>
          </cell>
          <cell r="H51">
            <v>246.04</v>
          </cell>
          <cell r="I51">
            <v>6055290.4399999995</v>
          </cell>
          <cell r="J51">
            <v>504</v>
          </cell>
          <cell r="K51">
            <v>248.16</v>
          </cell>
          <cell r="L51">
            <v>125072.64</v>
          </cell>
          <cell r="M51">
            <v>5810</v>
          </cell>
          <cell r="N51">
            <v>246.04</v>
          </cell>
          <cell r="O51">
            <v>1429492.4</v>
          </cell>
          <cell r="P51">
            <v>8140173.3999999994</v>
          </cell>
          <cell r="Q51">
            <v>124206.55035463028</v>
          </cell>
        </row>
        <row r="52">
          <cell r="B52" t="str">
            <v>3301330N</v>
          </cell>
          <cell r="C52" t="str">
            <v>Bishop Rehabilitation and Nursing Center</v>
          </cell>
          <cell r="D52">
            <v>5813</v>
          </cell>
          <cell r="E52">
            <v>264.33</v>
          </cell>
          <cell r="F52">
            <v>1536550.2899999998</v>
          </cell>
          <cell r="G52">
            <v>62723</v>
          </cell>
          <cell r="H52">
            <v>262.04000000000002</v>
          </cell>
          <cell r="I52">
            <v>16435934.920000002</v>
          </cell>
          <cell r="J52">
            <v>1459</v>
          </cell>
          <cell r="K52">
            <v>264.33</v>
          </cell>
          <cell r="L52">
            <v>385657.47</v>
          </cell>
          <cell r="M52">
            <v>15742</v>
          </cell>
          <cell r="N52">
            <v>262.04000000000002</v>
          </cell>
          <cell r="O52">
            <v>4125033.68</v>
          </cell>
          <cell r="P52">
            <v>22483176.359999999</v>
          </cell>
          <cell r="Q52">
            <v>343058.75802232581</v>
          </cell>
        </row>
        <row r="53">
          <cell r="B53" t="str">
            <v>7001394N</v>
          </cell>
          <cell r="C53" t="str">
            <v>Boro Park Center for Rehabilitation and Healthcare</v>
          </cell>
          <cell r="D53">
            <v>9848</v>
          </cell>
          <cell r="E53">
            <v>421.68</v>
          </cell>
          <cell r="F53">
            <v>4152704.64</v>
          </cell>
          <cell r="G53">
            <v>70305</v>
          </cell>
          <cell r="H53">
            <v>418.3</v>
          </cell>
          <cell r="I53">
            <v>29408581.5</v>
          </cell>
          <cell r="J53">
            <v>3734</v>
          </cell>
          <cell r="K53">
            <v>421.68</v>
          </cell>
          <cell r="L53">
            <v>1574553.12</v>
          </cell>
          <cell r="M53">
            <v>26660</v>
          </cell>
          <cell r="N53">
            <v>418.3</v>
          </cell>
          <cell r="O53">
            <v>11151878</v>
          </cell>
          <cell r="P53">
            <v>46287717.260000005</v>
          </cell>
          <cell r="Q53">
            <v>706279.51053906057</v>
          </cell>
        </row>
        <row r="54">
          <cell r="B54" t="str">
            <v>5931302N</v>
          </cell>
          <cell r="C54" t="str">
            <v>Briarcliff Manor Center for Rehabilitation and Nursing Care</v>
          </cell>
          <cell r="D54">
            <v>3105</v>
          </cell>
          <cell r="E54">
            <v>264.86</v>
          </cell>
          <cell r="F54">
            <v>822390.3</v>
          </cell>
          <cell r="G54">
            <v>21714</v>
          </cell>
          <cell r="H54">
            <v>262.51</v>
          </cell>
          <cell r="I54">
            <v>5700142.1399999997</v>
          </cell>
          <cell r="J54">
            <v>690</v>
          </cell>
          <cell r="K54">
            <v>264.86</v>
          </cell>
          <cell r="L54">
            <v>182753.40000000002</v>
          </cell>
          <cell r="M54">
            <v>4827</v>
          </cell>
          <cell r="N54">
            <v>262.51</v>
          </cell>
          <cell r="O54">
            <v>1267135.77</v>
          </cell>
          <cell r="P54">
            <v>7972421.6099999994</v>
          </cell>
          <cell r="Q54">
            <v>121646.9155498343</v>
          </cell>
        </row>
        <row r="55">
          <cell r="B55" t="str">
            <v>7003309N</v>
          </cell>
          <cell r="C55" t="str">
            <v>Bridge View Nursing Home</v>
          </cell>
          <cell r="D55">
            <v>5419</v>
          </cell>
          <cell r="E55">
            <v>219.72</v>
          </cell>
          <cell r="F55">
            <v>1190662.68</v>
          </cell>
          <cell r="G55">
            <v>43373</v>
          </cell>
          <cell r="H55">
            <v>217.88</v>
          </cell>
          <cell r="I55">
            <v>9450109.2400000002</v>
          </cell>
          <cell r="J55">
            <v>0</v>
          </cell>
          <cell r="K55">
            <v>219.72</v>
          </cell>
          <cell r="L55">
            <v>0</v>
          </cell>
          <cell r="M55">
            <v>0</v>
          </cell>
          <cell r="N55">
            <v>217.88</v>
          </cell>
          <cell r="O55">
            <v>0</v>
          </cell>
          <cell r="P55">
            <v>10640771.92</v>
          </cell>
          <cell r="Q55">
            <v>162361.84517809117</v>
          </cell>
        </row>
        <row r="56">
          <cell r="B56" t="str">
            <v>0301308N</v>
          </cell>
          <cell r="C56" t="str">
            <v>Bridgewater Center for Rehabilitation &amp; Nursing LLC</v>
          </cell>
          <cell r="D56">
            <v>5635</v>
          </cell>
          <cell r="E56">
            <v>235.7</v>
          </cell>
          <cell r="F56">
            <v>1328169.5</v>
          </cell>
          <cell r="G56">
            <v>60701</v>
          </cell>
          <cell r="H56">
            <v>233.71</v>
          </cell>
          <cell r="I56">
            <v>14186430.710000001</v>
          </cell>
          <cell r="J56">
            <v>398</v>
          </cell>
          <cell r="K56">
            <v>235.7</v>
          </cell>
          <cell r="L56">
            <v>93808.599999999991</v>
          </cell>
          <cell r="M56">
            <v>4289</v>
          </cell>
          <cell r="N56">
            <v>233.71</v>
          </cell>
          <cell r="O56">
            <v>1002382.1900000001</v>
          </cell>
          <cell r="P56">
            <v>16610791</v>
          </cell>
          <cell r="Q56">
            <v>253455.17194655086</v>
          </cell>
        </row>
        <row r="57">
          <cell r="B57" t="str">
            <v>2701354N</v>
          </cell>
          <cell r="C57" t="str">
            <v>Brighton Manor</v>
          </cell>
          <cell r="D57">
            <v>0</v>
          </cell>
          <cell r="E57">
            <v>193.91</v>
          </cell>
          <cell r="F57">
            <v>0</v>
          </cell>
          <cell r="G57">
            <v>15649</v>
          </cell>
          <cell r="H57">
            <v>192.3</v>
          </cell>
          <cell r="I57">
            <v>3009302.7</v>
          </cell>
          <cell r="J57">
            <v>0</v>
          </cell>
          <cell r="K57">
            <v>193.91</v>
          </cell>
          <cell r="L57">
            <v>0</v>
          </cell>
          <cell r="M57">
            <v>2241</v>
          </cell>
          <cell r="N57">
            <v>192.3</v>
          </cell>
          <cell r="O57">
            <v>430944.30000000005</v>
          </cell>
          <cell r="P57">
            <v>3440247</v>
          </cell>
          <cell r="Q57">
            <v>52492.888202831869</v>
          </cell>
        </row>
        <row r="58">
          <cell r="B58" t="str">
            <v>7000381N</v>
          </cell>
          <cell r="C58" t="str">
            <v>Bronx Center For Rehabilitation and Health</v>
          </cell>
          <cell r="D58">
            <v>2249</v>
          </cell>
          <cell r="E58">
            <v>293.77</v>
          </cell>
          <cell r="F58">
            <v>660688.73</v>
          </cell>
          <cell r="G58">
            <v>44300</v>
          </cell>
          <cell r="H58">
            <v>291.14999999999998</v>
          </cell>
          <cell r="I58">
            <v>12897944.999999998</v>
          </cell>
          <cell r="J58">
            <v>618</v>
          </cell>
          <cell r="K58">
            <v>293.77</v>
          </cell>
          <cell r="L58">
            <v>181549.86</v>
          </cell>
          <cell r="M58">
            <v>12164</v>
          </cell>
          <cell r="N58">
            <v>291.14999999999998</v>
          </cell>
          <cell r="O58">
            <v>3541548.5999999996</v>
          </cell>
          <cell r="P58">
            <v>17281732.189999998</v>
          </cell>
          <cell r="Q58">
            <v>263692.70456480322</v>
          </cell>
        </row>
        <row r="59">
          <cell r="B59" t="str">
            <v>7000397N</v>
          </cell>
          <cell r="C59" t="str">
            <v>Bronx Gardens Rehabilitation and Nursing Center</v>
          </cell>
          <cell r="D59">
            <v>4867</v>
          </cell>
          <cell r="E59">
            <v>331.97</v>
          </cell>
          <cell r="F59">
            <v>1615697.9900000002</v>
          </cell>
          <cell r="G59">
            <v>22390</v>
          </cell>
          <cell r="H59">
            <v>328.99</v>
          </cell>
          <cell r="I59">
            <v>7366086.1000000006</v>
          </cell>
          <cell r="J59">
            <v>1991</v>
          </cell>
          <cell r="K59">
            <v>331.97</v>
          </cell>
          <cell r="L59">
            <v>660952.27</v>
          </cell>
          <cell r="M59">
            <v>9159</v>
          </cell>
          <cell r="N59">
            <v>328.99</v>
          </cell>
          <cell r="O59">
            <v>3013219.41</v>
          </cell>
          <cell r="P59">
            <v>12655955.770000001</v>
          </cell>
          <cell r="Q59">
            <v>193110.45728245529</v>
          </cell>
        </row>
        <row r="60">
          <cell r="B60" t="str">
            <v>7000380N</v>
          </cell>
          <cell r="C60" t="str">
            <v>Bronx Park Rehabilitation &amp; Nursing Center</v>
          </cell>
          <cell r="D60">
            <v>11285</v>
          </cell>
          <cell r="E60">
            <v>307.82</v>
          </cell>
          <cell r="F60">
            <v>3473748.6999999997</v>
          </cell>
          <cell r="G60">
            <v>41883</v>
          </cell>
          <cell r="H60">
            <v>304.64999999999998</v>
          </cell>
          <cell r="I60">
            <v>12759655.949999999</v>
          </cell>
          <cell r="J60">
            <v>2846</v>
          </cell>
          <cell r="K60">
            <v>307.82</v>
          </cell>
          <cell r="L60">
            <v>876055.72</v>
          </cell>
          <cell r="M60">
            <v>10563</v>
          </cell>
          <cell r="N60">
            <v>304.64999999999998</v>
          </cell>
          <cell r="O60">
            <v>3218017.9499999997</v>
          </cell>
          <cell r="P60">
            <v>20327478.319999997</v>
          </cell>
          <cell r="Q60">
            <v>310166.11507756519</v>
          </cell>
        </row>
        <row r="61">
          <cell r="B61" t="str">
            <v>7000364N</v>
          </cell>
          <cell r="C61" t="str">
            <v>BronxCare Special Care Center</v>
          </cell>
          <cell r="D61">
            <v>9600</v>
          </cell>
          <cell r="E61">
            <v>268.74</v>
          </cell>
          <cell r="F61">
            <v>2579904</v>
          </cell>
          <cell r="G61">
            <v>21751</v>
          </cell>
          <cell r="H61">
            <v>266.41000000000003</v>
          </cell>
          <cell r="I61">
            <v>5794683.9100000001</v>
          </cell>
          <cell r="J61">
            <v>2805</v>
          </cell>
          <cell r="K61">
            <v>268.74</v>
          </cell>
          <cell r="L61">
            <v>753815.70000000007</v>
          </cell>
          <cell r="M61">
            <v>6357</v>
          </cell>
          <cell r="N61">
            <v>266.41000000000003</v>
          </cell>
          <cell r="O61">
            <v>1693568.37</v>
          </cell>
          <cell r="P61">
            <v>10821971.98</v>
          </cell>
          <cell r="Q61">
            <v>165126.67993906225</v>
          </cell>
        </row>
        <row r="62">
          <cell r="B62" t="str">
            <v>5123304N</v>
          </cell>
          <cell r="C62" t="str">
            <v>Brookhaven Health Care Facility LLC</v>
          </cell>
          <cell r="D62">
            <v>0</v>
          </cell>
          <cell r="E62">
            <v>274.75</v>
          </cell>
          <cell r="F62">
            <v>0</v>
          </cell>
          <cell r="G62">
            <v>16268</v>
          </cell>
          <cell r="H62">
            <v>272.27</v>
          </cell>
          <cell r="I62">
            <v>4429288.3599999994</v>
          </cell>
          <cell r="J62">
            <v>0</v>
          </cell>
          <cell r="K62">
            <v>274.75</v>
          </cell>
          <cell r="L62">
            <v>0</v>
          </cell>
          <cell r="M62">
            <v>1769</v>
          </cell>
          <cell r="N62">
            <v>272.27</v>
          </cell>
          <cell r="O62">
            <v>481645.62999999995</v>
          </cell>
          <cell r="P62">
            <v>4910933.9899999993</v>
          </cell>
          <cell r="Q62">
            <v>74933.314063948608</v>
          </cell>
        </row>
        <row r="63">
          <cell r="B63" t="str">
            <v>7003399N</v>
          </cell>
          <cell r="C63" t="str">
            <v>Brookhaven Rehabilitation &amp; Health Care Center</v>
          </cell>
          <cell r="D63">
            <v>19288</v>
          </cell>
          <cell r="E63">
            <v>296.43</v>
          </cell>
          <cell r="F63">
            <v>5717541.8399999999</v>
          </cell>
          <cell r="G63">
            <v>46804</v>
          </cell>
          <cell r="H63">
            <v>293.77999999999997</v>
          </cell>
          <cell r="I63">
            <v>13750079.119999999</v>
          </cell>
          <cell r="J63">
            <v>0</v>
          </cell>
          <cell r="K63">
            <v>296.43</v>
          </cell>
          <cell r="L63">
            <v>0</v>
          </cell>
          <cell r="M63">
            <v>0</v>
          </cell>
          <cell r="N63">
            <v>293.77999999999997</v>
          </cell>
          <cell r="O63">
            <v>0</v>
          </cell>
          <cell r="P63">
            <v>19467620.960000001</v>
          </cell>
          <cell r="Q63">
            <v>297046.01170450449</v>
          </cell>
        </row>
        <row r="64">
          <cell r="B64" t="str">
            <v>7001388N</v>
          </cell>
          <cell r="C64" t="str">
            <v>Brooklyn Center for Rehabilitation and Residential Hea</v>
          </cell>
          <cell r="D64">
            <v>8134</v>
          </cell>
          <cell r="E64">
            <v>353.62</v>
          </cell>
          <cell r="F64">
            <v>2876345.08</v>
          </cell>
          <cell r="G64">
            <v>30701</v>
          </cell>
          <cell r="H64">
            <v>350.75</v>
          </cell>
          <cell r="I64">
            <v>10768375.75</v>
          </cell>
          <cell r="J64">
            <v>4483</v>
          </cell>
          <cell r="K64">
            <v>353.62</v>
          </cell>
          <cell r="L64">
            <v>1585278.46</v>
          </cell>
          <cell r="M64">
            <v>16920</v>
          </cell>
          <cell r="N64">
            <v>350.75</v>
          </cell>
          <cell r="O64">
            <v>5934690</v>
          </cell>
          <cell r="P64">
            <v>21164689.289999999</v>
          </cell>
          <cell r="Q64">
            <v>322940.66930300149</v>
          </cell>
        </row>
        <row r="65">
          <cell r="B65" t="str">
            <v>7001800N</v>
          </cell>
          <cell r="C65" t="str">
            <v>Brooklyn Gardens Nursing &amp; Rehabilitation Center</v>
          </cell>
          <cell r="D65">
            <v>10217</v>
          </cell>
          <cell r="E65">
            <v>273.77999999999997</v>
          </cell>
          <cell r="F65">
            <v>2797210.26</v>
          </cell>
          <cell r="G65">
            <v>38492</v>
          </cell>
          <cell r="H65">
            <v>271.27999999999997</v>
          </cell>
          <cell r="I65">
            <v>10442109.76</v>
          </cell>
          <cell r="J65">
            <v>3630</v>
          </cell>
          <cell r="K65">
            <v>273.77999999999997</v>
          </cell>
          <cell r="L65">
            <v>993821.39999999991</v>
          </cell>
          <cell r="M65">
            <v>13678</v>
          </cell>
          <cell r="N65">
            <v>271.27999999999997</v>
          </cell>
          <cell r="O65">
            <v>3710567.84</v>
          </cell>
          <cell r="P65">
            <v>17943709.259999998</v>
          </cell>
          <cell r="Q65">
            <v>273793.45847240003</v>
          </cell>
        </row>
        <row r="66">
          <cell r="B66" t="str">
            <v>7001308N</v>
          </cell>
          <cell r="C66" t="str">
            <v>Brooklyn United Methodist Church Home</v>
          </cell>
          <cell r="D66">
            <v>10234</v>
          </cell>
          <cell r="E66">
            <v>231.29</v>
          </cell>
          <cell r="F66">
            <v>2367021.86</v>
          </cell>
          <cell r="G66">
            <v>19347</v>
          </cell>
          <cell r="H66">
            <v>229.4</v>
          </cell>
          <cell r="I66">
            <v>4438201.8</v>
          </cell>
          <cell r="J66">
            <v>2731</v>
          </cell>
          <cell r="K66">
            <v>231.29</v>
          </cell>
          <cell r="L66">
            <v>631652.99</v>
          </cell>
          <cell r="M66">
            <v>5162</v>
          </cell>
          <cell r="N66">
            <v>229.4</v>
          </cell>
          <cell r="O66">
            <v>1184162.8</v>
          </cell>
          <cell r="P66">
            <v>8621039.4499999993</v>
          </cell>
          <cell r="Q66">
            <v>131543.82811497347</v>
          </cell>
        </row>
        <row r="67">
          <cell r="B67" t="str">
            <v>7001382N</v>
          </cell>
          <cell r="C67" t="str">
            <v>Brooklyn-Queens Nursing Home</v>
          </cell>
          <cell r="D67">
            <v>7924</v>
          </cell>
          <cell r="E67">
            <v>359.9</v>
          </cell>
          <cell r="F67">
            <v>2851847.5999999996</v>
          </cell>
          <cell r="G67">
            <v>18951</v>
          </cell>
          <cell r="H67">
            <v>356.09</v>
          </cell>
          <cell r="I67">
            <v>6748261.5899999999</v>
          </cell>
          <cell r="J67">
            <v>3801</v>
          </cell>
          <cell r="K67">
            <v>359.9</v>
          </cell>
          <cell r="L67">
            <v>1367979.9</v>
          </cell>
          <cell r="M67">
            <v>9090</v>
          </cell>
          <cell r="N67">
            <v>356.09</v>
          </cell>
          <cell r="O67">
            <v>3236858.0999999996</v>
          </cell>
          <cell r="P67">
            <v>14204947.189999999</v>
          </cell>
          <cell r="Q67">
            <v>216745.68854265427</v>
          </cell>
        </row>
        <row r="68">
          <cell r="B68" t="str">
            <v>5157318N</v>
          </cell>
          <cell r="C68" t="str">
            <v>Brookside Multicare Nursing Center</v>
          </cell>
          <cell r="D68">
            <v>15064</v>
          </cell>
          <cell r="E68">
            <v>308.8</v>
          </cell>
          <cell r="F68">
            <v>4651763.2</v>
          </cell>
          <cell r="G68">
            <v>58653</v>
          </cell>
          <cell r="H68">
            <v>305.88</v>
          </cell>
          <cell r="I68">
            <v>17940779.640000001</v>
          </cell>
          <cell r="J68">
            <v>2407</v>
          </cell>
          <cell r="K68">
            <v>308.8</v>
          </cell>
          <cell r="L68">
            <v>743281.6</v>
          </cell>
          <cell r="M68">
            <v>9371</v>
          </cell>
          <cell r="N68">
            <v>305.88</v>
          </cell>
          <cell r="O68">
            <v>2866401.48</v>
          </cell>
          <cell r="P68">
            <v>26202225.919999998</v>
          </cell>
          <cell r="Q68">
            <v>399805.74530953832</v>
          </cell>
        </row>
        <row r="69">
          <cell r="B69" t="str">
            <v>1456300N</v>
          </cell>
          <cell r="C69" t="str">
            <v>Brothers Of Mercy Nursing &amp; Rehabilitation Center</v>
          </cell>
          <cell r="D69">
            <v>0</v>
          </cell>
          <cell r="E69">
            <v>190.46</v>
          </cell>
          <cell r="F69">
            <v>0</v>
          </cell>
          <cell r="G69">
            <v>40068</v>
          </cell>
          <cell r="H69">
            <v>188.82</v>
          </cell>
          <cell r="I69">
            <v>7565639.7599999998</v>
          </cell>
          <cell r="J69">
            <v>0</v>
          </cell>
          <cell r="K69">
            <v>190.46</v>
          </cell>
          <cell r="L69">
            <v>0</v>
          </cell>
          <cell r="M69">
            <v>1360</v>
          </cell>
          <cell r="N69">
            <v>188.82</v>
          </cell>
          <cell r="O69">
            <v>256795.19999999998</v>
          </cell>
          <cell r="P69">
            <v>7822434.96</v>
          </cell>
          <cell r="Q69">
            <v>119358.3495107193</v>
          </cell>
        </row>
        <row r="70">
          <cell r="B70" t="str">
            <v>7001035N</v>
          </cell>
          <cell r="C70" t="str">
            <v>Buena Vida Continuing Care &amp; Rehab Ctr</v>
          </cell>
          <cell r="D70">
            <v>1935</v>
          </cell>
          <cell r="E70">
            <v>311.13</v>
          </cell>
          <cell r="F70">
            <v>602036.55000000005</v>
          </cell>
          <cell r="G70">
            <v>49958</v>
          </cell>
          <cell r="H70">
            <v>308.63</v>
          </cell>
          <cell r="I70">
            <v>15418537.539999999</v>
          </cell>
          <cell r="J70">
            <v>583</v>
          </cell>
          <cell r="K70">
            <v>311.13</v>
          </cell>
          <cell r="L70">
            <v>181388.79</v>
          </cell>
          <cell r="M70">
            <v>15063</v>
          </cell>
          <cell r="N70">
            <v>308.63</v>
          </cell>
          <cell r="O70">
            <v>4648893.6899999995</v>
          </cell>
          <cell r="P70">
            <v>20850856.57</v>
          </cell>
          <cell r="Q70">
            <v>318152.06375074008</v>
          </cell>
        </row>
        <row r="71">
          <cell r="B71" t="str">
            <v>1401341N</v>
          </cell>
          <cell r="C71" t="str">
            <v>Buffalo Center for Rehabilitation and Nursing</v>
          </cell>
          <cell r="D71">
            <v>7092</v>
          </cell>
          <cell r="E71">
            <v>322.18</v>
          </cell>
          <cell r="F71">
            <v>2284900.56</v>
          </cell>
          <cell r="G71">
            <v>35652</v>
          </cell>
          <cell r="H71">
            <v>320.39</v>
          </cell>
          <cell r="I71">
            <v>11422544.279999999</v>
          </cell>
          <cell r="J71">
            <v>2173</v>
          </cell>
          <cell r="K71">
            <v>322.18</v>
          </cell>
          <cell r="L71">
            <v>700097.14</v>
          </cell>
          <cell r="M71">
            <v>10925</v>
          </cell>
          <cell r="N71">
            <v>320.39</v>
          </cell>
          <cell r="O71">
            <v>3500260.75</v>
          </cell>
          <cell r="P71">
            <v>17907802.729999997</v>
          </cell>
          <cell r="Q71">
            <v>273245.57994360791</v>
          </cell>
        </row>
        <row r="72">
          <cell r="B72" t="str">
            <v>7001364N</v>
          </cell>
          <cell r="C72" t="str">
            <v>Bushwick Center for Rehabilitation and Health Care</v>
          </cell>
          <cell r="D72">
            <v>6066</v>
          </cell>
          <cell r="E72">
            <v>316.10000000000002</v>
          </cell>
          <cell r="F72">
            <v>1917462.6</v>
          </cell>
          <cell r="G72">
            <v>45808</v>
          </cell>
          <cell r="H72">
            <v>313.27</v>
          </cell>
          <cell r="I72">
            <v>14350272.159999998</v>
          </cell>
          <cell r="J72">
            <v>1407</v>
          </cell>
          <cell r="K72">
            <v>316.10000000000002</v>
          </cell>
          <cell r="L72">
            <v>444752.7</v>
          </cell>
          <cell r="M72">
            <v>10628</v>
          </cell>
          <cell r="N72">
            <v>313.27</v>
          </cell>
          <cell r="O72">
            <v>3329433.5599999996</v>
          </cell>
          <cell r="P72">
            <v>20041921.02</v>
          </cell>
          <cell r="Q72">
            <v>305808.94902977784</v>
          </cell>
        </row>
        <row r="73">
          <cell r="B73" t="str">
            <v>3557302N</v>
          </cell>
          <cell r="C73" t="str">
            <v>Campbell Hall Rehabilitation Center Inc</v>
          </cell>
          <cell r="D73">
            <v>2159</v>
          </cell>
          <cell r="E73">
            <v>210.43</v>
          </cell>
          <cell r="F73">
            <v>454318.37</v>
          </cell>
          <cell r="G73">
            <v>22491</v>
          </cell>
          <cell r="H73">
            <v>208.57</v>
          </cell>
          <cell r="I73">
            <v>4690947.87</v>
          </cell>
          <cell r="J73">
            <v>284</v>
          </cell>
          <cell r="K73">
            <v>210.43</v>
          </cell>
          <cell r="L73">
            <v>59762.12</v>
          </cell>
          <cell r="M73">
            <v>2955</v>
          </cell>
          <cell r="N73">
            <v>208.57</v>
          </cell>
          <cell r="O73">
            <v>616324.35</v>
          </cell>
          <cell r="P73">
            <v>5821352.71</v>
          </cell>
          <cell r="Q73">
            <v>88824.906175423544</v>
          </cell>
        </row>
        <row r="74">
          <cell r="B74" t="str">
            <v>1421305N</v>
          </cell>
          <cell r="C74" t="str">
            <v>Canterbury Woods</v>
          </cell>
          <cell r="D74">
            <v>371</v>
          </cell>
          <cell r="E74">
            <v>170.37</v>
          </cell>
          <cell r="F74">
            <v>63207.270000000004</v>
          </cell>
          <cell r="G74">
            <v>0</v>
          </cell>
          <cell r="H74">
            <v>169.27</v>
          </cell>
          <cell r="I74">
            <v>0</v>
          </cell>
          <cell r="J74">
            <v>28</v>
          </cell>
          <cell r="K74">
            <v>170.37</v>
          </cell>
          <cell r="L74">
            <v>4770.3600000000006</v>
          </cell>
          <cell r="M74">
            <v>0</v>
          </cell>
          <cell r="N74">
            <v>169.27</v>
          </cell>
          <cell r="O74">
            <v>0</v>
          </cell>
          <cell r="P74">
            <v>67977.63</v>
          </cell>
          <cell r="Q74">
            <v>1037.2342834347271</v>
          </cell>
        </row>
        <row r="75">
          <cell r="B75" t="str">
            <v>2850301N</v>
          </cell>
          <cell r="C75" t="str">
            <v>Capstone Center for Rehabilitation and Nursing</v>
          </cell>
          <cell r="D75">
            <v>1531</v>
          </cell>
          <cell r="E75">
            <v>218.93</v>
          </cell>
          <cell r="F75">
            <v>335181.83</v>
          </cell>
          <cell r="G75">
            <v>30038</v>
          </cell>
          <cell r="H75">
            <v>217.18</v>
          </cell>
          <cell r="I75">
            <v>6523652.8399999999</v>
          </cell>
          <cell r="J75">
            <v>110</v>
          </cell>
          <cell r="K75">
            <v>218.93</v>
          </cell>
          <cell r="L75">
            <v>24082.3</v>
          </cell>
          <cell r="M75">
            <v>2150</v>
          </cell>
          <cell r="N75">
            <v>217.18</v>
          </cell>
          <cell r="O75">
            <v>466937</v>
          </cell>
          <cell r="P75">
            <v>7349853.9699999997</v>
          </cell>
          <cell r="Q75">
            <v>112147.4890478358</v>
          </cell>
        </row>
        <row r="76">
          <cell r="B76" t="str">
            <v>5153306N</v>
          </cell>
          <cell r="C76" t="str">
            <v>Carillon Nursing and Rehabilitation Center</v>
          </cell>
          <cell r="D76">
            <v>0</v>
          </cell>
          <cell r="E76">
            <v>292.52</v>
          </cell>
          <cell r="F76">
            <v>0</v>
          </cell>
          <cell r="G76">
            <v>55729</v>
          </cell>
          <cell r="H76">
            <v>289.86</v>
          </cell>
          <cell r="I76">
            <v>16153607.940000001</v>
          </cell>
          <cell r="J76">
            <v>0</v>
          </cell>
          <cell r="K76">
            <v>292.52</v>
          </cell>
          <cell r="L76">
            <v>0</v>
          </cell>
          <cell r="M76">
            <v>4162</v>
          </cell>
          <cell r="N76">
            <v>289.86</v>
          </cell>
          <cell r="O76">
            <v>1206397.32</v>
          </cell>
          <cell r="P76">
            <v>17360005.260000002</v>
          </cell>
          <cell r="Q76">
            <v>264887.03145842534</v>
          </cell>
        </row>
        <row r="77">
          <cell r="B77" t="str">
            <v>7003373N</v>
          </cell>
          <cell r="C77" t="str">
            <v>Caring Family Nursing and Rehabilitation Center</v>
          </cell>
          <cell r="D77">
            <v>10688</v>
          </cell>
          <cell r="E77">
            <v>255.19</v>
          </cell>
          <cell r="F77">
            <v>2727470.72</v>
          </cell>
          <cell r="G77">
            <v>35688</v>
          </cell>
          <cell r="H77">
            <v>252.93</v>
          </cell>
          <cell r="I77">
            <v>9026565.8399999999</v>
          </cell>
          <cell r="J77">
            <v>0</v>
          </cell>
          <cell r="K77">
            <v>255.19</v>
          </cell>
          <cell r="L77">
            <v>0</v>
          </cell>
          <cell r="M77">
            <v>0</v>
          </cell>
          <cell r="N77">
            <v>252.93</v>
          </cell>
          <cell r="O77">
            <v>0</v>
          </cell>
          <cell r="P77">
            <v>11754036.560000001</v>
          </cell>
          <cell r="Q77">
            <v>179348.55464624445</v>
          </cell>
        </row>
        <row r="78">
          <cell r="B78" t="str">
            <v>7004310N</v>
          </cell>
          <cell r="C78" t="str">
            <v>Carmel Richmond Healthcare and Rehabilitation Center</v>
          </cell>
          <cell r="D78">
            <v>1186</v>
          </cell>
          <cell r="E78">
            <v>291.87</v>
          </cell>
          <cell r="F78">
            <v>346157.82</v>
          </cell>
          <cell r="G78">
            <v>62731</v>
          </cell>
          <cell r="H78">
            <v>289.27</v>
          </cell>
          <cell r="I78">
            <v>18146196.369999997</v>
          </cell>
          <cell r="J78">
            <v>242</v>
          </cell>
          <cell r="K78">
            <v>291.87</v>
          </cell>
          <cell r="L78">
            <v>70632.540000000008</v>
          </cell>
          <cell r="M78">
            <v>12818</v>
          </cell>
          <cell r="N78">
            <v>289.27</v>
          </cell>
          <cell r="O78">
            <v>3707862.86</v>
          </cell>
          <cell r="P78">
            <v>22270849.589999996</v>
          </cell>
          <cell r="Q78">
            <v>339818.97744840814</v>
          </cell>
        </row>
        <row r="79">
          <cell r="B79" t="str">
            <v>2238304N</v>
          </cell>
          <cell r="C79" t="str">
            <v>Carthage Center for Rehabilitation and Nursing</v>
          </cell>
          <cell r="D79">
            <v>488</v>
          </cell>
          <cell r="E79">
            <v>182.07</v>
          </cell>
          <cell r="F79">
            <v>88850.16</v>
          </cell>
          <cell r="G79">
            <v>14967</v>
          </cell>
          <cell r="H79">
            <v>180.6</v>
          </cell>
          <cell r="I79">
            <v>2703040.1999999997</v>
          </cell>
          <cell r="J79">
            <v>92</v>
          </cell>
          <cell r="K79">
            <v>182.07</v>
          </cell>
          <cell r="L79">
            <v>16750.439999999999</v>
          </cell>
          <cell r="M79">
            <v>2836</v>
          </cell>
          <cell r="N79">
            <v>180.6</v>
          </cell>
          <cell r="O79">
            <v>512181.6</v>
          </cell>
          <cell r="P79">
            <v>3320822.4</v>
          </cell>
          <cell r="Q79">
            <v>50670.652131855597</v>
          </cell>
        </row>
        <row r="80">
          <cell r="B80" t="str">
            <v>7001366N</v>
          </cell>
          <cell r="C80" t="str">
            <v>Caton Park Nursing Home</v>
          </cell>
          <cell r="D80">
            <v>3577</v>
          </cell>
          <cell r="E80">
            <v>277.89999999999998</v>
          </cell>
          <cell r="F80">
            <v>994048.29999999993</v>
          </cell>
          <cell r="G80">
            <v>22178</v>
          </cell>
          <cell r="H80">
            <v>275.42</v>
          </cell>
          <cell r="I80">
            <v>6108264.7600000007</v>
          </cell>
          <cell r="J80">
            <v>562</v>
          </cell>
          <cell r="K80">
            <v>277.89999999999998</v>
          </cell>
          <cell r="L80">
            <v>156179.79999999999</v>
          </cell>
          <cell r="M80">
            <v>3484</v>
          </cell>
          <cell r="N80">
            <v>275.42</v>
          </cell>
          <cell r="O80">
            <v>959563.28</v>
          </cell>
          <cell r="P80">
            <v>8218056.1400000006</v>
          </cell>
          <cell r="Q80">
            <v>125394.92141163586</v>
          </cell>
        </row>
        <row r="81">
          <cell r="B81" t="str">
            <v>5401311N</v>
          </cell>
          <cell r="C81" t="str">
            <v>Cayuga Ridge Extended Care</v>
          </cell>
          <cell r="D81">
            <v>259</v>
          </cell>
          <cell r="E81">
            <v>218.93</v>
          </cell>
          <cell r="F81">
            <v>56702.87</v>
          </cell>
          <cell r="G81">
            <v>23904</v>
          </cell>
          <cell r="H81">
            <v>217.45</v>
          </cell>
          <cell r="I81">
            <v>5197924.8</v>
          </cell>
          <cell r="J81">
            <v>25</v>
          </cell>
          <cell r="K81">
            <v>218.93</v>
          </cell>
          <cell r="L81">
            <v>5473.25</v>
          </cell>
          <cell r="M81">
            <v>2289</v>
          </cell>
          <cell r="N81">
            <v>217.45</v>
          </cell>
          <cell r="O81">
            <v>497743.05</v>
          </cell>
          <cell r="P81">
            <v>5757843.9699999997</v>
          </cell>
          <cell r="Q81">
            <v>87855.860293333477</v>
          </cell>
        </row>
        <row r="82">
          <cell r="B82" t="str">
            <v>5905309N</v>
          </cell>
          <cell r="C82" t="str">
            <v>Cedar Manor Nursing &amp; Rehabilitation Center</v>
          </cell>
          <cell r="D82">
            <v>0</v>
          </cell>
          <cell r="E82">
            <v>241.16</v>
          </cell>
          <cell r="F82">
            <v>0</v>
          </cell>
          <cell r="G82">
            <v>24708</v>
          </cell>
          <cell r="H82">
            <v>238.95</v>
          </cell>
          <cell r="I82">
            <v>5903976.5999999996</v>
          </cell>
          <cell r="J82">
            <v>0</v>
          </cell>
          <cell r="K82">
            <v>241.16</v>
          </cell>
          <cell r="L82">
            <v>0</v>
          </cell>
          <cell r="M82">
            <v>2668</v>
          </cell>
          <cell r="N82">
            <v>238.95</v>
          </cell>
          <cell r="O82">
            <v>637518.6</v>
          </cell>
          <cell r="P82">
            <v>6541495.1999999993</v>
          </cell>
          <cell r="Q82">
            <v>99813.175104276306</v>
          </cell>
        </row>
        <row r="83">
          <cell r="B83" t="str">
            <v>2952308N</v>
          </cell>
          <cell r="C83" t="str">
            <v>Central Island Healthcare</v>
          </cell>
          <cell r="D83">
            <v>455</v>
          </cell>
          <cell r="E83">
            <v>262.12</v>
          </cell>
          <cell r="F83">
            <v>119264.6</v>
          </cell>
          <cell r="G83">
            <v>26667</v>
          </cell>
          <cell r="H83">
            <v>259.75</v>
          </cell>
          <cell r="I83">
            <v>6926753.25</v>
          </cell>
          <cell r="J83">
            <v>59</v>
          </cell>
          <cell r="K83">
            <v>262.12</v>
          </cell>
          <cell r="L83">
            <v>15465.08</v>
          </cell>
          <cell r="M83">
            <v>3454</v>
          </cell>
          <cell r="N83">
            <v>259.75</v>
          </cell>
          <cell r="O83">
            <v>897176.5</v>
          </cell>
          <cell r="P83">
            <v>7958659.4299999997</v>
          </cell>
          <cell r="Q83">
            <v>121436.92580893278</v>
          </cell>
        </row>
        <row r="84">
          <cell r="B84" t="str">
            <v>3301326N</v>
          </cell>
          <cell r="C84" t="str">
            <v>Central Park Rehabilitation and Nursing Center</v>
          </cell>
          <cell r="D84">
            <v>4161</v>
          </cell>
          <cell r="E84">
            <v>211.43</v>
          </cell>
          <cell r="F84">
            <v>879760.23</v>
          </cell>
          <cell r="G84">
            <v>31708</v>
          </cell>
          <cell r="H84">
            <v>209.83</v>
          </cell>
          <cell r="I84">
            <v>6653289.6400000006</v>
          </cell>
          <cell r="J84">
            <v>913</v>
          </cell>
          <cell r="K84">
            <v>211.43</v>
          </cell>
          <cell r="L84">
            <v>193035.59</v>
          </cell>
          <cell r="M84">
            <v>6961</v>
          </cell>
          <cell r="N84">
            <v>209.83</v>
          </cell>
          <cell r="O84">
            <v>1460626.6300000001</v>
          </cell>
          <cell r="P84">
            <v>9186712.0900000017</v>
          </cell>
          <cell r="Q84">
            <v>140175.12425473344</v>
          </cell>
        </row>
        <row r="85">
          <cell r="B85" t="str">
            <v>0901001N</v>
          </cell>
          <cell r="C85" t="str">
            <v>Champlain Valley Physicians Hospital Medical Center Snf</v>
          </cell>
          <cell r="D85">
            <v>0</v>
          </cell>
          <cell r="E85">
            <v>210.67</v>
          </cell>
          <cell r="F85">
            <v>0</v>
          </cell>
          <cell r="G85">
            <v>8734</v>
          </cell>
          <cell r="H85">
            <v>209.35</v>
          </cell>
          <cell r="I85">
            <v>1828462.9</v>
          </cell>
          <cell r="J85">
            <v>0</v>
          </cell>
          <cell r="K85">
            <v>210.67</v>
          </cell>
          <cell r="L85">
            <v>0</v>
          </cell>
          <cell r="M85">
            <v>435</v>
          </cell>
          <cell r="N85">
            <v>209.35</v>
          </cell>
          <cell r="O85">
            <v>91067.25</v>
          </cell>
          <cell r="P85">
            <v>1919530.15</v>
          </cell>
          <cell r="Q85">
            <v>29289.083477411677</v>
          </cell>
        </row>
        <row r="86">
          <cell r="B86" t="str">
            <v>7003351N</v>
          </cell>
          <cell r="C86" t="str">
            <v>Chapin Home For The Aging</v>
          </cell>
          <cell r="D86">
            <v>3993</v>
          </cell>
          <cell r="E86">
            <v>220.97</v>
          </cell>
          <cell r="F86">
            <v>882333.21</v>
          </cell>
          <cell r="G86">
            <v>31079</v>
          </cell>
          <cell r="H86">
            <v>218.99</v>
          </cell>
          <cell r="I86">
            <v>6805990.21</v>
          </cell>
          <cell r="J86">
            <v>553</v>
          </cell>
          <cell r="K86">
            <v>220.97</v>
          </cell>
          <cell r="L86">
            <v>122196.41</v>
          </cell>
          <cell r="M86">
            <v>4300</v>
          </cell>
          <cell r="N86">
            <v>218.99</v>
          </cell>
          <cell r="O86">
            <v>941657</v>
          </cell>
          <cell r="P86">
            <v>8752176.8300000001</v>
          </cell>
          <cell r="Q86">
            <v>133544.78322882208</v>
          </cell>
        </row>
        <row r="87">
          <cell r="B87" t="str">
            <v>3227304N</v>
          </cell>
          <cell r="C87" t="str">
            <v>Charles T Sitrin Health Care Center Inc</v>
          </cell>
          <cell r="D87">
            <v>1462</v>
          </cell>
          <cell r="E87">
            <v>215.29</v>
          </cell>
          <cell r="F87">
            <v>314753.98</v>
          </cell>
          <cell r="G87">
            <v>25861</v>
          </cell>
          <cell r="H87">
            <v>213.98</v>
          </cell>
          <cell r="I87">
            <v>5533736.7799999993</v>
          </cell>
          <cell r="J87">
            <v>87</v>
          </cell>
          <cell r="K87">
            <v>215.29</v>
          </cell>
          <cell r="L87">
            <v>18730.23</v>
          </cell>
          <cell r="M87">
            <v>1536</v>
          </cell>
          <cell r="N87">
            <v>213.98</v>
          </cell>
          <cell r="O87">
            <v>328673.27999999997</v>
          </cell>
          <cell r="P87">
            <v>6195894.2699999996</v>
          </cell>
          <cell r="Q87">
            <v>94539.835433815228</v>
          </cell>
        </row>
        <row r="88">
          <cell r="B88" t="str">
            <v>0823300N</v>
          </cell>
          <cell r="C88" t="str">
            <v>ChaseHealth Rehab and Residential Care</v>
          </cell>
          <cell r="D88">
            <v>333</v>
          </cell>
          <cell r="E88">
            <v>165.96</v>
          </cell>
          <cell r="F88">
            <v>55264.68</v>
          </cell>
          <cell r="G88">
            <v>15731</v>
          </cell>
          <cell r="H88">
            <v>164.61</v>
          </cell>
          <cell r="I88">
            <v>2589479.91</v>
          </cell>
          <cell r="J88">
            <v>9</v>
          </cell>
          <cell r="K88">
            <v>165.96</v>
          </cell>
          <cell r="L88">
            <v>1493.64</v>
          </cell>
          <cell r="M88">
            <v>433</v>
          </cell>
          <cell r="N88">
            <v>164.61</v>
          </cell>
          <cell r="O88">
            <v>71276.13</v>
          </cell>
          <cell r="P88">
            <v>2717514.3600000003</v>
          </cell>
          <cell r="Q88">
            <v>41465.097561038558</v>
          </cell>
        </row>
        <row r="89">
          <cell r="B89" t="str">
            <v>0601304N</v>
          </cell>
          <cell r="C89" t="str">
            <v>Chautauqua Nursing and Rehabilitation Center</v>
          </cell>
          <cell r="D89">
            <v>365</v>
          </cell>
          <cell r="E89">
            <v>253.98</v>
          </cell>
          <cell r="F89">
            <v>92702.7</v>
          </cell>
          <cell r="G89">
            <v>39612</v>
          </cell>
          <cell r="H89">
            <v>251.75</v>
          </cell>
          <cell r="I89">
            <v>9972321</v>
          </cell>
          <cell r="J89">
            <v>21</v>
          </cell>
          <cell r="K89">
            <v>253.98</v>
          </cell>
          <cell r="L89">
            <v>5333.58</v>
          </cell>
          <cell r="M89">
            <v>2256</v>
          </cell>
          <cell r="N89">
            <v>251.75</v>
          </cell>
          <cell r="O89">
            <v>567948</v>
          </cell>
          <cell r="P89">
            <v>10638305.279999999</v>
          </cell>
          <cell r="Q89">
            <v>162324.20803815423</v>
          </cell>
        </row>
        <row r="90">
          <cell r="B90" t="str">
            <v>0701301N</v>
          </cell>
          <cell r="C90" t="str">
            <v>Chemung County Health Center-nursing Facility</v>
          </cell>
          <cell r="D90">
            <v>1945</v>
          </cell>
          <cell r="E90">
            <v>201.04</v>
          </cell>
          <cell r="F90">
            <v>391022.8</v>
          </cell>
          <cell r="G90">
            <v>36952</v>
          </cell>
          <cell r="H90">
            <v>199.33</v>
          </cell>
          <cell r="I90">
            <v>7365642.1600000001</v>
          </cell>
          <cell r="J90">
            <v>100</v>
          </cell>
          <cell r="K90">
            <v>201.04</v>
          </cell>
          <cell r="L90">
            <v>20104</v>
          </cell>
          <cell r="M90">
            <v>1896</v>
          </cell>
          <cell r="N90">
            <v>199.33</v>
          </cell>
          <cell r="O90">
            <v>377929.68000000005</v>
          </cell>
          <cell r="P90">
            <v>8154698.6399999997</v>
          </cell>
          <cell r="Q90">
            <v>124428.1832197819</v>
          </cell>
        </row>
        <row r="91">
          <cell r="B91" t="str">
            <v>0824000N</v>
          </cell>
          <cell r="C91" t="str">
            <v>Chenango Memorial Hospital Inc Snf</v>
          </cell>
          <cell r="D91">
            <v>0</v>
          </cell>
          <cell r="E91">
            <v>166.15</v>
          </cell>
          <cell r="F91">
            <v>0</v>
          </cell>
          <cell r="G91">
            <v>5423</v>
          </cell>
          <cell r="H91">
            <v>165.08</v>
          </cell>
          <cell r="I91">
            <v>895228.84000000008</v>
          </cell>
          <cell r="J91">
            <v>0</v>
          </cell>
          <cell r="K91">
            <v>166.15</v>
          </cell>
          <cell r="L91">
            <v>0</v>
          </cell>
          <cell r="M91">
            <v>34</v>
          </cell>
          <cell r="N91">
            <v>165.08</v>
          </cell>
          <cell r="O91">
            <v>5612.72</v>
          </cell>
          <cell r="P91">
            <v>900841.56</v>
          </cell>
          <cell r="Q91">
            <v>13745.459351478154</v>
          </cell>
        </row>
        <row r="92">
          <cell r="B92" t="str">
            <v>3801304N</v>
          </cell>
          <cell r="C92" t="str">
            <v>Chestnut Park Rehabilitation and Nursing Center</v>
          </cell>
          <cell r="D92">
            <v>391</v>
          </cell>
          <cell r="E92">
            <v>211.25</v>
          </cell>
          <cell r="F92">
            <v>82598.75</v>
          </cell>
          <cell r="G92">
            <v>12361</v>
          </cell>
          <cell r="H92">
            <v>209.39</v>
          </cell>
          <cell r="I92">
            <v>2588269.79</v>
          </cell>
          <cell r="J92">
            <v>111</v>
          </cell>
          <cell r="K92">
            <v>211.25</v>
          </cell>
          <cell r="L92">
            <v>23448.75</v>
          </cell>
          <cell r="M92">
            <v>3524</v>
          </cell>
          <cell r="N92">
            <v>209.39</v>
          </cell>
          <cell r="O92">
            <v>737890.36</v>
          </cell>
          <cell r="P92">
            <v>3432207.65</v>
          </cell>
          <cell r="Q92">
            <v>52370.220062790344</v>
          </cell>
        </row>
        <row r="93">
          <cell r="B93" t="str">
            <v>2701339N</v>
          </cell>
          <cell r="C93" t="str">
            <v>Church Home Of The Protestant Episcopal Church</v>
          </cell>
          <cell r="D93">
            <v>0</v>
          </cell>
          <cell r="E93">
            <v>184.14</v>
          </cell>
          <cell r="F93">
            <v>0</v>
          </cell>
          <cell r="G93">
            <v>28608</v>
          </cell>
          <cell r="H93">
            <v>182.69</v>
          </cell>
          <cell r="I93">
            <v>5226395.5199999996</v>
          </cell>
          <cell r="J93">
            <v>0</v>
          </cell>
          <cell r="K93">
            <v>184.14</v>
          </cell>
          <cell r="L93">
            <v>0</v>
          </cell>
          <cell r="M93">
            <v>568</v>
          </cell>
          <cell r="N93">
            <v>182.69</v>
          </cell>
          <cell r="O93">
            <v>103767.92</v>
          </cell>
          <cell r="P93">
            <v>5330163.4399999995</v>
          </cell>
          <cell r="Q93">
            <v>81330.111924737284</v>
          </cell>
        </row>
        <row r="94">
          <cell r="B94" t="str">
            <v>7003380N</v>
          </cell>
          <cell r="C94" t="str">
            <v>Cliffside Rehabilitation and Residential Health Care Center</v>
          </cell>
          <cell r="D94">
            <v>6155</v>
          </cell>
          <cell r="E94">
            <v>269.62</v>
          </cell>
          <cell r="F94">
            <v>1659511.1</v>
          </cell>
          <cell r="G94">
            <v>20897</v>
          </cell>
          <cell r="H94">
            <v>267.27</v>
          </cell>
          <cell r="I94">
            <v>5585141.1899999995</v>
          </cell>
          <cell r="J94">
            <v>3078</v>
          </cell>
          <cell r="K94">
            <v>269.62</v>
          </cell>
          <cell r="L94">
            <v>829890.36</v>
          </cell>
          <cell r="M94">
            <v>10449</v>
          </cell>
          <cell r="N94">
            <v>267.27</v>
          </cell>
          <cell r="O94">
            <v>2792704.23</v>
          </cell>
          <cell r="P94">
            <v>10867246.879999999</v>
          </cell>
          <cell r="Q94">
            <v>165817.50541295824</v>
          </cell>
        </row>
        <row r="95">
          <cell r="B95" t="str">
            <v>3421000N</v>
          </cell>
          <cell r="C95" t="str">
            <v>Clifton Springs Hospital And Clinic Extended Care</v>
          </cell>
          <cell r="D95">
            <v>1469</v>
          </cell>
          <cell r="E95">
            <v>236.61</v>
          </cell>
          <cell r="F95">
            <v>347580.09</v>
          </cell>
          <cell r="G95">
            <v>21665</v>
          </cell>
          <cell r="H95">
            <v>235.01</v>
          </cell>
          <cell r="I95">
            <v>5091491.6499999994</v>
          </cell>
          <cell r="J95">
            <v>218</v>
          </cell>
          <cell r="K95">
            <v>236.61</v>
          </cell>
          <cell r="L95">
            <v>51580.98</v>
          </cell>
          <cell r="M95">
            <v>3220</v>
          </cell>
          <cell r="N95">
            <v>235.01</v>
          </cell>
          <cell r="O95">
            <v>756732.2</v>
          </cell>
          <cell r="P95">
            <v>6247384.919999999</v>
          </cell>
          <cell r="Q95">
            <v>95325.503711104946</v>
          </cell>
        </row>
        <row r="96">
          <cell r="B96" t="str">
            <v>0952300N</v>
          </cell>
          <cell r="C96" t="str">
            <v>Clinton County Nursing Home</v>
          </cell>
          <cell r="D96">
            <v>907</v>
          </cell>
          <cell r="E96">
            <v>173.91</v>
          </cell>
          <cell r="F96">
            <v>157736.37</v>
          </cell>
          <cell r="G96">
            <v>19156</v>
          </cell>
          <cell r="H96">
            <v>169</v>
          </cell>
          <cell r="I96">
            <v>3237364</v>
          </cell>
          <cell r="J96">
            <v>20</v>
          </cell>
          <cell r="K96">
            <v>173.91</v>
          </cell>
          <cell r="L96">
            <v>3478.2</v>
          </cell>
          <cell r="M96">
            <v>417</v>
          </cell>
          <cell r="N96">
            <v>169</v>
          </cell>
          <cell r="O96">
            <v>70473</v>
          </cell>
          <cell r="P96">
            <v>3469051.5700000003</v>
          </cell>
          <cell r="Q96">
            <v>52932.401724023999</v>
          </cell>
        </row>
        <row r="97">
          <cell r="B97" t="str">
            <v>7004321N</v>
          </cell>
          <cell r="C97" t="str">
            <v>Clove Lakes Health Care and Rehabilitation Center</v>
          </cell>
          <cell r="D97">
            <v>4667</v>
          </cell>
          <cell r="E97">
            <v>296.44</v>
          </cell>
          <cell r="F97">
            <v>1383485.48</v>
          </cell>
          <cell r="G97">
            <v>65454</v>
          </cell>
          <cell r="H97">
            <v>293.77</v>
          </cell>
          <cell r="I97">
            <v>19228421.579999998</v>
          </cell>
          <cell r="J97">
            <v>851</v>
          </cell>
          <cell r="K97">
            <v>296.44</v>
          </cell>
          <cell r="L97">
            <v>252270.44</v>
          </cell>
          <cell r="M97">
            <v>11937</v>
          </cell>
          <cell r="N97">
            <v>293.77</v>
          </cell>
          <cell r="O97">
            <v>3506732.4899999998</v>
          </cell>
          <cell r="P97">
            <v>24370909.989999998</v>
          </cell>
          <cell r="Q97">
            <v>371862.67541439558</v>
          </cell>
        </row>
        <row r="98">
          <cell r="B98" t="str">
            <v>7001323N</v>
          </cell>
          <cell r="C98" t="str">
            <v>Cobble Hill Health Center Inc</v>
          </cell>
          <cell r="D98">
            <v>3447</v>
          </cell>
          <cell r="E98">
            <v>338.06</v>
          </cell>
          <cell r="F98">
            <v>1165292.82</v>
          </cell>
          <cell r="G98">
            <v>65408</v>
          </cell>
          <cell r="H98">
            <v>335.18</v>
          </cell>
          <cell r="I98">
            <v>21923453.440000001</v>
          </cell>
          <cell r="J98">
            <v>897</v>
          </cell>
          <cell r="K98">
            <v>338.06</v>
          </cell>
          <cell r="L98">
            <v>303239.82</v>
          </cell>
          <cell r="M98">
            <v>17022</v>
          </cell>
          <cell r="N98">
            <v>335.18</v>
          </cell>
          <cell r="O98">
            <v>5705433.96</v>
          </cell>
          <cell r="P98">
            <v>29097420.040000003</v>
          </cell>
          <cell r="Q98">
            <v>443981.96325745201</v>
          </cell>
        </row>
        <row r="99">
          <cell r="B99" t="str">
            <v>2952310N</v>
          </cell>
          <cell r="C99" t="str">
            <v>Cold Spring Hills Center for Nursing and Rehabilitation</v>
          </cell>
          <cell r="D99">
            <v>10843</v>
          </cell>
          <cell r="E99">
            <v>311.39999999999998</v>
          </cell>
          <cell r="F99">
            <v>3376510.1999999997</v>
          </cell>
          <cell r="G99">
            <v>101475</v>
          </cell>
          <cell r="H99">
            <v>308.82</v>
          </cell>
          <cell r="I99">
            <v>31337509.5</v>
          </cell>
          <cell r="J99">
            <v>0</v>
          </cell>
          <cell r="K99">
            <v>311.39999999999998</v>
          </cell>
          <cell r="L99">
            <v>0</v>
          </cell>
          <cell r="M99">
            <v>0</v>
          </cell>
          <cell r="N99">
            <v>308.82</v>
          </cell>
          <cell r="O99">
            <v>0</v>
          </cell>
          <cell r="P99">
            <v>34714019.700000003</v>
          </cell>
          <cell r="Q99">
            <v>529682.65219997382</v>
          </cell>
        </row>
        <row r="100">
          <cell r="B100" t="str">
            <v>7002336N</v>
          </cell>
          <cell r="C100" t="str">
            <v>Coler Rehabilitation and Nursing Care Center</v>
          </cell>
          <cell r="D100">
            <v>48354</v>
          </cell>
          <cell r="E100">
            <v>357.29</v>
          </cell>
          <cell r="F100">
            <v>17276400.66</v>
          </cell>
          <cell r="G100">
            <v>40091</v>
          </cell>
          <cell r="H100">
            <v>354.65</v>
          </cell>
          <cell r="I100">
            <v>14218273.149999999</v>
          </cell>
          <cell r="J100">
            <v>9549</v>
          </cell>
          <cell r="K100">
            <v>357.29</v>
          </cell>
          <cell r="L100">
            <v>3411762.21</v>
          </cell>
          <cell r="M100">
            <v>7918</v>
          </cell>
          <cell r="N100">
            <v>354.65</v>
          </cell>
          <cell r="O100">
            <v>2808118.6999999997</v>
          </cell>
          <cell r="P100">
            <v>37714554.719999999</v>
          </cell>
          <cell r="Q100">
            <v>575466.21057631762</v>
          </cell>
        </row>
        <row r="101">
          <cell r="B101" t="str">
            <v>3201311N</v>
          </cell>
          <cell r="C101" t="str">
            <v>Colonial Park Rehabilitation and Nursing Center</v>
          </cell>
          <cell r="D101">
            <v>2035</v>
          </cell>
          <cell r="E101">
            <v>186.84</v>
          </cell>
          <cell r="F101">
            <v>380219.4</v>
          </cell>
          <cell r="G101">
            <v>15256</v>
          </cell>
          <cell r="H101">
            <v>185.35</v>
          </cell>
          <cell r="I101">
            <v>2827699.6</v>
          </cell>
          <cell r="J101">
            <v>413</v>
          </cell>
          <cell r="K101">
            <v>186.84</v>
          </cell>
          <cell r="L101">
            <v>77164.92</v>
          </cell>
          <cell r="M101">
            <v>3097</v>
          </cell>
          <cell r="N101">
            <v>185.35</v>
          </cell>
          <cell r="O101">
            <v>574028.94999999995</v>
          </cell>
          <cell r="P101">
            <v>3859112.87</v>
          </cell>
          <cell r="Q101">
            <v>58884.138390941014</v>
          </cell>
        </row>
        <row r="102">
          <cell r="B102" t="str">
            <v>1421308N</v>
          </cell>
          <cell r="C102" t="str">
            <v>Comprehensive Rehabilitation and Nursing Center at Williamsville</v>
          </cell>
          <cell r="D102">
            <v>2362</v>
          </cell>
          <cell r="E102">
            <v>244.66</v>
          </cell>
          <cell r="F102">
            <v>577886.92000000004</v>
          </cell>
          <cell r="G102">
            <v>24007</v>
          </cell>
          <cell r="H102">
            <v>242.56</v>
          </cell>
          <cell r="I102">
            <v>5823137.9199999999</v>
          </cell>
          <cell r="J102">
            <v>0</v>
          </cell>
          <cell r="K102">
            <v>244.66</v>
          </cell>
          <cell r="L102">
            <v>0</v>
          </cell>
          <cell r="M102">
            <v>0</v>
          </cell>
          <cell r="N102">
            <v>242.56</v>
          </cell>
          <cell r="O102">
            <v>0</v>
          </cell>
          <cell r="P102">
            <v>6401024.8399999999</v>
          </cell>
          <cell r="Q102">
            <v>97669.813042397756</v>
          </cell>
        </row>
        <row r="103">
          <cell r="B103" t="str">
            <v>7001348N</v>
          </cell>
          <cell r="C103" t="str">
            <v>Concord Nursing and Rehabilitation Center</v>
          </cell>
          <cell r="D103">
            <v>8557</v>
          </cell>
          <cell r="E103">
            <v>311.48</v>
          </cell>
          <cell r="F103">
            <v>2665334.3600000003</v>
          </cell>
          <cell r="G103">
            <v>21045</v>
          </cell>
          <cell r="H103">
            <v>308.76</v>
          </cell>
          <cell r="I103">
            <v>6497854.2000000002</v>
          </cell>
          <cell r="J103">
            <v>2608</v>
          </cell>
          <cell r="K103">
            <v>311.48</v>
          </cell>
          <cell r="L103">
            <v>812339.84000000008</v>
          </cell>
          <cell r="M103">
            <v>6414</v>
          </cell>
          <cell r="N103">
            <v>308.76</v>
          </cell>
          <cell r="O103">
            <v>1980386.64</v>
          </cell>
          <cell r="P103">
            <v>11955915.039999999</v>
          </cell>
          <cell r="Q103">
            <v>182428.91035361009</v>
          </cell>
        </row>
        <row r="104">
          <cell r="B104" t="str">
            <v>7000375N</v>
          </cell>
          <cell r="C104" t="str">
            <v>Concourse Rehabilitation and Nursing Center</v>
          </cell>
          <cell r="D104">
            <v>2195</v>
          </cell>
          <cell r="E104">
            <v>358.85</v>
          </cell>
          <cell r="F104">
            <v>787675.75</v>
          </cell>
          <cell r="G104">
            <v>29512</v>
          </cell>
          <cell r="H104">
            <v>356.2</v>
          </cell>
          <cell r="I104">
            <v>10512174.4</v>
          </cell>
          <cell r="J104">
            <v>1047</v>
          </cell>
          <cell r="K104">
            <v>358.85</v>
          </cell>
          <cell r="L104">
            <v>375715.95</v>
          </cell>
          <cell r="M104">
            <v>14074</v>
          </cell>
          <cell r="N104">
            <v>356.2</v>
          </cell>
          <cell r="O104">
            <v>5013158.8</v>
          </cell>
          <cell r="P104">
            <v>16688724.9</v>
          </cell>
          <cell r="Q104">
            <v>254644.3236266223</v>
          </cell>
        </row>
        <row r="105">
          <cell r="B105" t="str">
            <v>2525301N</v>
          </cell>
          <cell r="C105" t="str">
            <v>Conesus Lake Nursing Home LLC</v>
          </cell>
          <cell r="D105">
            <v>0</v>
          </cell>
          <cell r="E105">
            <v>227.96</v>
          </cell>
          <cell r="F105">
            <v>0</v>
          </cell>
          <cell r="G105">
            <v>8727</v>
          </cell>
          <cell r="H105">
            <v>226.13</v>
          </cell>
          <cell r="I105">
            <v>1973436.51</v>
          </cell>
          <cell r="J105">
            <v>0</v>
          </cell>
          <cell r="K105">
            <v>227.96</v>
          </cell>
          <cell r="L105">
            <v>0</v>
          </cell>
          <cell r="M105">
            <v>407</v>
          </cell>
          <cell r="N105">
            <v>226.13</v>
          </cell>
          <cell r="O105">
            <v>92034.91</v>
          </cell>
          <cell r="P105">
            <v>2065471.42</v>
          </cell>
          <cell r="Q105">
            <v>31515.923227664873</v>
          </cell>
        </row>
        <row r="106">
          <cell r="B106" t="str">
            <v>3824301N</v>
          </cell>
          <cell r="C106" t="str">
            <v>Cooperstown Center for Rehabilitation and Nursing</v>
          </cell>
          <cell r="D106">
            <v>286</v>
          </cell>
          <cell r="E106">
            <v>274.81</v>
          </cell>
          <cell r="F106">
            <v>78595.66</v>
          </cell>
          <cell r="G106">
            <v>33531</v>
          </cell>
          <cell r="H106">
            <v>272.45999999999998</v>
          </cell>
          <cell r="I106">
            <v>9135856.2599999998</v>
          </cell>
          <cell r="J106">
            <v>44</v>
          </cell>
          <cell r="K106">
            <v>274.81</v>
          </cell>
          <cell r="L106">
            <v>12091.64</v>
          </cell>
          <cell r="M106">
            <v>5148</v>
          </cell>
          <cell r="N106">
            <v>272.45999999999998</v>
          </cell>
          <cell r="O106">
            <v>1402624.0799999998</v>
          </cell>
          <cell r="P106">
            <v>10629167.640000001</v>
          </cell>
          <cell r="Q106">
            <v>162184.78167866386</v>
          </cell>
        </row>
        <row r="107">
          <cell r="B107" t="str">
            <v>5001300N</v>
          </cell>
          <cell r="C107" t="str">
            <v>Corning Center for Rehabilitation and Healthcare</v>
          </cell>
          <cell r="D107">
            <v>365</v>
          </cell>
          <cell r="E107">
            <v>238.7</v>
          </cell>
          <cell r="F107">
            <v>87125.5</v>
          </cell>
          <cell r="G107">
            <v>28510</v>
          </cell>
          <cell r="H107">
            <v>236.85</v>
          </cell>
          <cell r="I107">
            <v>6752593.5</v>
          </cell>
          <cell r="J107">
            <v>53</v>
          </cell>
          <cell r="K107">
            <v>238.7</v>
          </cell>
          <cell r="L107">
            <v>12651.099999999999</v>
          </cell>
          <cell r="M107">
            <v>4132</v>
          </cell>
          <cell r="N107">
            <v>236.85</v>
          </cell>
          <cell r="O107">
            <v>978664.2</v>
          </cell>
          <cell r="P107">
            <v>7831034.2999999998</v>
          </cell>
          <cell r="Q107">
            <v>119489.56223853743</v>
          </cell>
        </row>
        <row r="108">
          <cell r="B108" t="str">
            <v>1101310N</v>
          </cell>
          <cell r="C108" t="str">
            <v>Cortland Park Rehabilitation and Nursing Center</v>
          </cell>
          <cell r="D108">
            <v>123</v>
          </cell>
          <cell r="E108">
            <v>185.18</v>
          </cell>
          <cell r="F108">
            <v>22777.14</v>
          </cell>
          <cell r="G108">
            <v>19209</v>
          </cell>
          <cell r="H108">
            <v>183.64</v>
          </cell>
          <cell r="I108">
            <v>3527540.76</v>
          </cell>
          <cell r="J108">
            <v>3</v>
          </cell>
          <cell r="K108">
            <v>185.18</v>
          </cell>
          <cell r="L108">
            <v>555.54</v>
          </cell>
          <cell r="M108">
            <v>390</v>
          </cell>
          <cell r="N108">
            <v>183.64</v>
          </cell>
          <cell r="O108">
            <v>71619.599999999991</v>
          </cell>
          <cell r="P108">
            <v>3622493.04</v>
          </cell>
          <cell r="Q108">
            <v>55273.68301295126</v>
          </cell>
        </row>
        <row r="109">
          <cell r="B109" t="str">
            <v>1101306N</v>
          </cell>
          <cell r="C109" t="str">
            <v>Cortland Regional Nursing and Rehabilitation Center</v>
          </cell>
          <cell r="D109">
            <v>8046</v>
          </cell>
          <cell r="E109">
            <v>232.5</v>
          </cell>
          <cell r="F109">
            <v>1870695</v>
          </cell>
          <cell r="G109">
            <v>5110</v>
          </cell>
          <cell r="H109">
            <v>230.85</v>
          </cell>
          <cell r="I109">
            <v>1179643.5</v>
          </cell>
          <cell r="J109">
            <v>0</v>
          </cell>
          <cell r="K109">
            <v>232.5</v>
          </cell>
          <cell r="L109">
            <v>0</v>
          </cell>
          <cell r="M109">
            <v>0</v>
          </cell>
          <cell r="N109">
            <v>230.85</v>
          </cell>
          <cell r="O109">
            <v>0</v>
          </cell>
          <cell r="P109">
            <v>3050338.5</v>
          </cell>
          <cell r="Q109">
            <v>46543.483029356277</v>
          </cell>
        </row>
        <row r="110">
          <cell r="B110" t="str">
            <v>5901307N</v>
          </cell>
          <cell r="C110" t="str">
            <v>Cortlandt Healthcare</v>
          </cell>
          <cell r="D110">
            <v>0</v>
          </cell>
          <cell r="E110">
            <v>300.26</v>
          </cell>
          <cell r="F110">
            <v>0</v>
          </cell>
          <cell r="G110">
            <v>19223</v>
          </cell>
          <cell r="H110">
            <v>297.64</v>
          </cell>
          <cell r="I110">
            <v>5721533.7199999997</v>
          </cell>
          <cell r="J110">
            <v>0</v>
          </cell>
          <cell r="K110">
            <v>300.26</v>
          </cell>
          <cell r="L110">
            <v>0</v>
          </cell>
          <cell r="M110">
            <v>1863</v>
          </cell>
          <cell r="N110">
            <v>297.64</v>
          </cell>
          <cell r="O110">
            <v>554503.31999999995</v>
          </cell>
          <cell r="P110">
            <v>6276037.04</v>
          </cell>
          <cell r="Q110">
            <v>95762.691079318378</v>
          </cell>
        </row>
        <row r="111">
          <cell r="B111" t="str">
            <v>2762301N</v>
          </cell>
          <cell r="C111" t="str">
            <v>Crest Manor Living and Rehabilitation Center</v>
          </cell>
          <cell r="D111">
            <v>61</v>
          </cell>
          <cell r="E111">
            <v>206.4</v>
          </cell>
          <cell r="F111">
            <v>12590.4</v>
          </cell>
          <cell r="G111">
            <v>12971</v>
          </cell>
          <cell r="H111">
            <v>204.57</v>
          </cell>
          <cell r="I111">
            <v>2653477.4699999997</v>
          </cell>
          <cell r="J111">
            <v>2</v>
          </cell>
          <cell r="K111">
            <v>206.4</v>
          </cell>
          <cell r="L111">
            <v>412.8</v>
          </cell>
          <cell r="M111">
            <v>434</v>
          </cell>
          <cell r="N111">
            <v>204.57</v>
          </cell>
          <cell r="O111">
            <v>88783.37999999999</v>
          </cell>
          <cell r="P111">
            <v>2755264.05</v>
          </cell>
          <cell r="Q111">
            <v>42041.099882052578</v>
          </cell>
        </row>
        <row r="112">
          <cell r="B112" t="str">
            <v>2623300N</v>
          </cell>
          <cell r="C112" t="str">
            <v>Crouse Community Center Inc</v>
          </cell>
          <cell r="D112">
            <v>0</v>
          </cell>
          <cell r="E112">
            <v>223.71</v>
          </cell>
          <cell r="F112">
            <v>0</v>
          </cell>
          <cell r="G112">
            <v>18434</v>
          </cell>
          <cell r="H112">
            <v>221.87</v>
          </cell>
          <cell r="I112">
            <v>4089951.58</v>
          </cell>
          <cell r="J112">
            <v>0</v>
          </cell>
          <cell r="K112">
            <v>223.71</v>
          </cell>
          <cell r="L112">
            <v>0</v>
          </cell>
          <cell r="M112">
            <v>696</v>
          </cell>
          <cell r="N112">
            <v>221.87</v>
          </cell>
          <cell r="O112">
            <v>154421.51999999999</v>
          </cell>
          <cell r="P112">
            <v>4244373.0999999996</v>
          </cell>
          <cell r="Q112">
            <v>64762.618099632644</v>
          </cell>
        </row>
        <row r="113">
          <cell r="B113" t="str">
            <v>7001398N</v>
          </cell>
          <cell r="C113" t="str">
            <v>Crown Heights Center for Nursing and Rehabilitation</v>
          </cell>
          <cell r="D113">
            <v>8687</v>
          </cell>
          <cell r="E113">
            <v>365.39</v>
          </cell>
          <cell r="F113">
            <v>3174142.9299999997</v>
          </cell>
          <cell r="G113">
            <v>52166</v>
          </cell>
          <cell r="H113">
            <v>362.5</v>
          </cell>
          <cell r="I113">
            <v>18910175</v>
          </cell>
          <cell r="J113">
            <v>2225</v>
          </cell>
          <cell r="K113">
            <v>365.39</v>
          </cell>
          <cell r="L113">
            <v>812992.75</v>
          </cell>
          <cell r="M113">
            <v>13364</v>
          </cell>
          <cell r="N113">
            <v>362.5</v>
          </cell>
          <cell r="O113">
            <v>4844450</v>
          </cell>
          <cell r="P113">
            <v>27741760.68</v>
          </cell>
          <cell r="Q113">
            <v>423296.68245476467</v>
          </cell>
        </row>
        <row r="114">
          <cell r="B114" t="str">
            <v>1101312N</v>
          </cell>
          <cell r="C114" t="str">
            <v>Crown Park Rehabilitation and Nursing Center</v>
          </cell>
          <cell r="D114">
            <v>2063</v>
          </cell>
          <cell r="E114">
            <v>188.37</v>
          </cell>
          <cell r="F114">
            <v>388607.31</v>
          </cell>
          <cell r="G114">
            <v>36664</v>
          </cell>
          <cell r="H114">
            <v>186.99</v>
          </cell>
          <cell r="I114">
            <v>6855801.3600000003</v>
          </cell>
          <cell r="J114">
            <v>215</v>
          </cell>
          <cell r="K114">
            <v>188.37</v>
          </cell>
          <cell r="L114">
            <v>40499.550000000003</v>
          </cell>
          <cell r="M114">
            <v>3829</v>
          </cell>
          <cell r="N114">
            <v>186.99</v>
          </cell>
          <cell r="O114">
            <v>715984.71000000008</v>
          </cell>
          <cell r="P114">
            <v>8000892.9299999997</v>
          </cell>
          <cell r="Q114">
            <v>122081.34418758824</v>
          </cell>
        </row>
        <row r="115">
          <cell r="B115" t="str">
            <v>0226000N</v>
          </cell>
          <cell r="C115" t="str">
            <v>Cuba Memorial Hospital Inc Snf</v>
          </cell>
          <cell r="D115">
            <v>364</v>
          </cell>
          <cell r="E115">
            <v>188.25</v>
          </cell>
          <cell r="F115">
            <v>68523</v>
          </cell>
          <cell r="G115">
            <v>11264</v>
          </cell>
          <cell r="H115">
            <v>186.93</v>
          </cell>
          <cell r="I115">
            <v>2105579.52</v>
          </cell>
          <cell r="J115">
            <v>27</v>
          </cell>
          <cell r="K115">
            <v>188.25</v>
          </cell>
          <cell r="L115">
            <v>5082.75</v>
          </cell>
          <cell r="M115">
            <v>841</v>
          </cell>
          <cell r="N115">
            <v>186.93</v>
          </cell>
          <cell r="O115">
            <v>157208.13</v>
          </cell>
          <cell r="P115">
            <v>2336393.4</v>
          </cell>
          <cell r="Q115">
            <v>35649.776758481072</v>
          </cell>
        </row>
        <row r="116">
          <cell r="B116" t="str">
            <v>7003413N</v>
          </cell>
          <cell r="C116" t="str">
            <v>Cypress Garden Center for Nursing and Rehabilitation</v>
          </cell>
          <cell r="D116">
            <v>4518</v>
          </cell>
          <cell r="E116">
            <v>289.08999999999997</v>
          </cell>
          <cell r="F116">
            <v>1306108.6199999999</v>
          </cell>
          <cell r="G116">
            <v>49012</v>
          </cell>
          <cell r="H116">
            <v>286.32</v>
          </cell>
          <cell r="I116">
            <v>14033115.84</v>
          </cell>
          <cell r="J116">
            <v>1392</v>
          </cell>
          <cell r="K116">
            <v>289.08999999999997</v>
          </cell>
          <cell r="L116">
            <v>402413.27999999997</v>
          </cell>
          <cell r="M116">
            <v>15098</v>
          </cell>
          <cell r="N116">
            <v>286.32</v>
          </cell>
          <cell r="O116">
            <v>4322859.3600000003</v>
          </cell>
          <cell r="P116">
            <v>20064497.100000001</v>
          </cell>
          <cell r="Q116">
            <v>306153.42535473302</v>
          </cell>
        </row>
        <row r="117">
          <cell r="B117" t="str">
            <v>5150302N</v>
          </cell>
          <cell r="C117" t="str">
            <v>Daleview Care Center</v>
          </cell>
          <cell r="D117">
            <v>317</v>
          </cell>
          <cell r="E117">
            <v>271</v>
          </cell>
          <cell r="F117">
            <v>85907</v>
          </cell>
          <cell r="G117">
            <v>20378</v>
          </cell>
          <cell r="H117">
            <v>268.56</v>
          </cell>
          <cell r="I117">
            <v>5472715.6799999997</v>
          </cell>
          <cell r="J117">
            <v>34</v>
          </cell>
          <cell r="K117">
            <v>271</v>
          </cell>
          <cell r="L117">
            <v>9214</v>
          </cell>
          <cell r="M117">
            <v>2162</v>
          </cell>
          <cell r="N117">
            <v>268.56</v>
          </cell>
          <cell r="O117">
            <v>580626.72</v>
          </cell>
          <cell r="P117">
            <v>6148463.3999999994</v>
          </cell>
          <cell r="Q117">
            <v>93816.11316728231</v>
          </cell>
        </row>
        <row r="118">
          <cell r="B118" t="str">
            <v>0101312N</v>
          </cell>
          <cell r="C118" t="str">
            <v>Daughters Of Sarah Nursing Center - NF</v>
          </cell>
          <cell r="D118">
            <v>276</v>
          </cell>
          <cell r="E118">
            <v>198.5</v>
          </cell>
          <cell r="F118">
            <v>54786</v>
          </cell>
          <cell r="G118">
            <v>34521</v>
          </cell>
          <cell r="H118">
            <v>196.95</v>
          </cell>
          <cell r="I118">
            <v>6798910.9499999993</v>
          </cell>
          <cell r="J118">
            <v>9</v>
          </cell>
          <cell r="K118">
            <v>198.5</v>
          </cell>
          <cell r="L118">
            <v>1786.5</v>
          </cell>
          <cell r="M118">
            <v>1140</v>
          </cell>
          <cell r="N118">
            <v>196.95</v>
          </cell>
          <cell r="O118">
            <v>224523</v>
          </cell>
          <cell r="P118">
            <v>7080006.4499999993</v>
          </cell>
          <cell r="Q118">
            <v>108030.03012724915</v>
          </cell>
        </row>
        <row r="119">
          <cell r="B119" t="str">
            <v>3103000N</v>
          </cell>
          <cell r="C119" t="str">
            <v>Degraff Memorial Hospital-skilled Nursing Facility</v>
          </cell>
          <cell r="D119">
            <v>694</v>
          </cell>
          <cell r="E119">
            <v>294.36</v>
          </cell>
          <cell r="F119">
            <v>204285.84</v>
          </cell>
          <cell r="G119">
            <v>14374</v>
          </cell>
          <cell r="H119">
            <v>292.41000000000003</v>
          </cell>
          <cell r="I119">
            <v>4203101.3400000008</v>
          </cell>
          <cell r="J119">
            <v>78</v>
          </cell>
          <cell r="K119">
            <v>294.36</v>
          </cell>
          <cell r="L119">
            <v>22960.080000000002</v>
          </cell>
          <cell r="M119">
            <v>1620</v>
          </cell>
          <cell r="N119">
            <v>292.41000000000003</v>
          </cell>
          <cell r="O119">
            <v>473704.2</v>
          </cell>
          <cell r="P119">
            <v>4904051.4600000009</v>
          </cell>
          <cell r="Q119">
            <v>74828.29722130837</v>
          </cell>
        </row>
        <row r="120">
          <cell r="B120" t="str">
            <v>1254302N</v>
          </cell>
          <cell r="C120" t="str">
            <v>Delhi Rehabilitation and Nursing Center</v>
          </cell>
          <cell r="D120">
            <v>1287</v>
          </cell>
          <cell r="E120">
            <v>265.7</v>
          </cell>
          <cell r="F120">
            <v>341955.89999999997</v>
          </cell>
          <cell r="G120">
            <v>33231</v>
          </cell>
          <cell r="H120">
            <v>263.56</v>
          </cell>
          <cell r="I120">
            <v>8758362.3599999994</v>
          </cell>
          <cell r="J120">
            <v>136</v>
          </cell>
          <cell r="K120">
            <v>265.7</v>
          </cell>
          <cell r="L120">
            <v>36135.199999999997</v>
          </cell>
          <cell r="M120">
            <v>3518</v>
          </cell>
          <cell r="N120">
            <v>263.56</v>
          </cell>
          <cell r="O120">
            <v>927204.08</v>
          </cell>
          <cell r="P120">
            <v>10063657.539999999</v>
          </cell>
          <cell r="Q120">
            <v>153555.96564979374</v>
          </cell>
        </row>
        <row r="121">
          <cell r="B121" t="str">
            <v>4161000N</v>
          </cell>
          <cell r="C121" t="str">
            <v>Diamond Hill Nursing and Rehabilitation Center</v>
          </cell>
          <cell r="D121">
            <v>1005</v>
          </cell>
          <cell r="E121">
            <v>221.23</v>
          </cell>
          <cell r="F121">
            <v>222336.15</v>
          </cell>
          <cell r="G121">
            <v>26228</v>
          </cell>
          <cell r="H121">
            <v>219.3</v>
          </cell>
          <cell r="I121">
            <v>5751800.4000000004</v>
          </cell>
          <cell r="J121">
            <v>92</v>
          </cell>
          <cell r="K121">
            <v>221.23</v>
          </cell>
          <cell r="L121">
            <v>20353.16</v>
          </cell>
          <cell r="M121">
            <v>2402</v>
          </cell>
          <cell r="N121">
            <v>219.3</v>
          </cell>
          <cell r="O121">
            <v>526758.6</v>
          </cell>
          <cell r="P121">
            <v>6521248.3100000005</v>
          </cell>
          <cell r="Q121">
            <v>99504.238643253309</v>
          </cell>
        </row>
        <row r="122">
          <cell r="B122" t="str">
            <v>7001393N</v>
          </cell>
          <cell r="C122" t="str">
            <v>Ditmas Park Care Center</v>
          </cell>
          <cell r="D122">
            <v>35</v>
          </cell>
          <cell r="E122">
            <v>300.83</v>
          </cell>
          <cell r="F122">
            <v>10529.05</v>
          </cell>
          <cell r="G122">
            <v>22169</v>
          </cell>
          <cell r="H122">
            <v>298.17</v>
          </cell>
          <cell r="I122">
            <v>6610130.7300000004</v>
          </cell>
          <cell r="J122">
            <v>0</v>
          </cell>
          <cell r="K122">
            <v>300.83</v>
          </cell>
          <cell r="L122">
            <v>0</v>
          </cell>
          <cell r="M122">
            <v>78</v>
          </cell>
          <cell r="N122">
            <v>298.17</v>
          </cell>
          <cell r="O122">
            <v>23257.260000000002</v>
          </cell>
          <cell r="P122">
            <v>6643917.04</v>
          </cell>
          <cell r="Q122">
            <v>101375.97515806557</v>
          </cell>
        </row>
        <row r="123">
          <cell r="B123" t="str">
            <v>7001809N</v>
          </cell>
          <cell r="C123" t="str">
            <v>Downtown Brooklyn Nursing &amp; Rehabilitation Center</v>
          </cell>
          <cell r="D123">
            <v>0</v>
          </cell>
          <cell r="E123">
            <v>343.24</v>
          </cell>
          <cell r="F123">
            <v>0</v>
          </cell>
          <cell r="G123">
            <v>54580</v>
          </cell>
          <cell r="H123">
            <v>340.31</v>
          </cell>
          <cell r="I123">
            <v>18574119.800000001</v>
          </cell>
          <cell r="J123">
            <v>0</v>
          </cell>
          <cell r="K123">
            <v>343.24</v>
          </cell>
          <cell r="L123">
            <v>0</v>
          </cell>
          <cell r="M123">
            <v>19037</v>
          </cell>
          <cell r="N123">
            <v>340.31</v>
          </cell>
          <cell r="O123">
            <v>6478481.4699999997</v>
          </cell>
          <cell r="P123">
            <v>25052601.27</v>
          </cell>
          <cell r="Q123">
            <v>382264.2379039161</v>
          </cell>
        </row>
        <row r="124">
          <cell r="B124" t="str">
            <v>7001380N</v>
          </cell>
          <cell r="C124" t="str">
            <v>Dr Susan Smith Mckinney Nursing and Rehabilitation Center</v>
          </cell>
          <cell r="D124">
            <v>21851</v>
          </cell>
          <cell r="E124">
            <v>327.18</v>
          </cell>
          <cell r="F124">
            <v>7149210.1799999997</v>
          </cell>
          <cell r="G124">
            <v>48177</v>
          </cell>
          <cell r="H124">
            <v>324.60000000000002</v>
          </cell>
          <cell r="I124">
            <v>15638254.200000001</v>
          </cell>
          <cell r="J124">
            <v>4797</v>
          </cell>
          <cell r="K124">
            <v>327.18</v>
          </cell>
          <cell r="L124">
            <v>1569482.46</v>
          </cell>
          <cell r="M124">
            <v>10577</v>
          </cell>
          <cell r="N124">
            <v>324.60000000000002</v>
          </cell>
          <cell r="O124">
            <v>3433294.2</v>
          </cell>
          <cell r="P124">
            <v>27790241.039999999</v>
          </cell>
          <cell r="Q124">
            <v>424036.41832765786</v>
          </cell>
        </row>
        <row r="125">
          <cell r="B125" t="str">
            <v>7003359N</v>
          </cell>
          <cell r="C125" t="str">
            <v>Dry Harbor Nursing Home</v>
          </cell>
          <cell r="D125">
            <v>0</v>
          </cell>
          <cell r="E125">
            <v>337.95</v>
          </cell>
          <cell r="F125">
            <v>0</v>
          </cell>
          <cell r="G125">
            <v>50499</v>
          </cell>
          <cell r="H125">
            <v>334.91</v>
          </cell>
          <cell r="I125">
            <v>16912620.09</v>
          </cell>
          <cell r="J125">
            <v>0</v>
          </cell>
          <cell r="K125">
            <v>337.95</v>
          </cell>
          <cell r="L125">
            <v>0</v>
          </cell>
          <cell r="M125">
            <v>7511</v>
          </cell>
          <cell r="N125">
            <v>334.91</v>
          </cell>
          <cell r="O125">
            <v>2515509.0100000002</v>
          </cell>
          <cell r="P125">
            <v>19428129.100000001</v>
          </cell>
          <cell r="Q125">
            <v>296443.42654364195</v>
          </cell>
        </row>
        <row r="126">
          <cell r="B126" t="str">
            <v>5904321N</v>
          </cell>
          <cell r="C126" t="str">
            <v>Dumont Center for Rehabilitation and Nursing Care</v>
          </cell>
          <cell r="D126">
            <v>2294</v>
          </cell>
          <cell r="E126">
            <v>312.76</v>
          </cell>
          <cell r="F126">
            <v>717471.44</v>
          </cell>
          <cell r="G126">
            <v>34477</v>
          </cell>
          <cell r="H126">
            <v>310.14999999999998</v>
          </cell>
          <cell r="I126">
            <v>10693041.549999999</v>
          </cell>
          <cell r="J126">
            <v>259</v>
          </cell>
          <cell r="K126">
            <v>312.76</v>
          </cell>
          <cell r="L126">
            <v>81004.84</v>
          </cell>
          <cell r="M126">
            <v>3896</v>
          </cell>
          <cell r="N126">
            <v>310.14999999999998</v>
          </cell>
          <cell r="O126">
            <v>1208344.3999999999</v>
          </cell>
          <cell r="P126">
            <v>12699862.229999999</v>
          </cell>
          <cell r="Q126">
            <v>193780.40246260137</v>
          </cell>
        </row>
        <row r="127">
          <cell r="B127" t="str">
            <v>0601303N</v>
          </cell>
          <cell r="C127" t="str">
            <v>Dunkirk Rehabilitation &amp; Nursing Center</v>
          </cell>
          <cell r="D127">
            <v>1026</v>
          </cell>
          <cell r="E127">
            <v>218.42</v>
          </cell>
          <cell r="F127">
            <v>224098.91999999998</v>
          </cell>
          <cell r="G127">
            <v>7672</v>
          </cell>
          <cell r="H127">
            <v>216.48</v>
          </cell>
          <cell r="I127">
            <v>1660834.5599999998</v>
          </cell>
          <cell r="J127">
            <v>111</v>
          </cell>
          <cell r="K127">
            <v>218.42</v>
          </cell>
          <cell r="L127">
            <v>24244.62</v>
          </cell>
          <cell r="M127">
            <v>826</v>
          </cell>
          <cell r="N127">
            <v>216.48</v>
          </cell>
          <cell r="O127">
            <v>178812.47999999998</v>
          </cell>
          <cell r="P127">
            <v>2087990.5799999996</v>
          </cell>
          <cell r="Q127">
            <v>31859.531040796213</v>
          </cell>
        </row>
        <row r="128">
          <cell r="B128" t="str">
            <v>5902319N</v>
          </cell>
          <cell r="C128" t="str">
            <v>EPIC Rehabilitation and Nursing at White Plains</v>
          </cell>
          <cell r="D128">
            <v>317</v>
          </cell>
          <cell r="E128">
            <v>333.7</v>
          </cell>
          <cell r="F128">
            <v>105782.9</v>
          </cell>
          <cell r="G128">
            <v>18962</v>
          </cell>
          <cell r="H128">
            <v>330.94</v>
          </cell>
          <cell r="I128">
            <v>6275284.2800000003</v>
          </cell>
          <cell r="J128">
            <v>35</v>
          </cell>
          <cell r="K128">
            <v>333.7</v>
          </cell>
          <cell r="L128">
            <v>11679.5</v>
          </cell>
          <cell r="M128">
            <v>2110</v>
          </cell>
          <cell r="N128">
            <v>330.94</v>
          </cell>
          <cell r="O128">
            <v>698283.4</v>
          </cell>
          <cell r="P128">
            <v>7091030.080000001</v>
          </cell>
          <cell r="Q128">
            <v>108198.23379901442</v>
          </cell>
        </row>
        <row r="129">
          <cell r="B129" t="str">
            <v>7000360N</v>
          </cell>
          <cell r="C129" t="str">
            <v>East Haven Nursing And Rehabilitation Center</v>
          </cell>
          <cell r="D129">
            <v>15746</v>
          </cell>
          <cell r="E129">
            <v>246.56</v>
          </cell>
          <cell r="F129">
            <v>3882333.7600000002</v>
          </cell>
          <cell r="G129">
            <v>31012</v>
          </cell>
          <cell r="H129">
            <v>244.4</v>
          </cell>
          <cell r="I129">
            <v>7579332.7999999998</v>
          </cell>
          <cell r="J129">
            <v>5041</v>
          </cell>
          <cell r="K129">
            <v>246.56</v>
          </cell>
          <cell r="L129">
            <v>1242908.96</v>
          </cell>
          <cell r="M129">
            <v>9929</v>
          </cell>
          <cell r="N129">
            <v>244.4</v>
          </cell>
          <cell r="O129">
            <v>2426647.6</v>
          </cell>
          <cell r="P129">
            <v>15131223.119999999</v>
          </cell>
          <cell r="Q129">
            <v>230879.23733681472</v>
          </cell>
        </row>
        <row r="130">
          <cell r="B130" t="str">
            <v>5150303N</v>
          </cell>
          <cell r="C130" t="str">
            <v>East Neck Nursing and Rehabilitation Center</v>
          </cell>
          <cell r="D130">
            <v>0</v>
          </cell>
          <cell r="E130">
            <v>306.12</v>
          </cell>
          <cell r="F130">
            <v>0</v>
          </cell>
          <cell r="G130">
            <v>49139</v>
          </cell>
          <cell r="H130">
            <v>303.39999999999998</v>
          </cell>
          <cell r="I130">
            <v>14908772.6</v>
          </cell>
          <cell r="J130">
            <v>0</v>
          </cell>
          <cell r="K130">
            <v>306.12</v>
          </cell>
          <cell r="L130">
            <v>0</v>
          </cell>
          <cell r="M130">
            <v>7144</v>
          </cell>
          <cell r="N130">
            <v>303.39999999999998</v>
          </cell>
          <cell r="O130">
            <v>2167489.5999999996</v>
          </cell>
          <cell r="P130">
            <v>17076262.199999999</v>
          </cell>
          <cell r="Q130">
            <v>260557.54792805394</v>
          </cell>
        </row>
        <row r="131">
          <cell r="B131" t="str">
            <v>6027303N</v>
          </cell>
          <cell r="C131" t="str">
            <v>East Side Nursing Home</v>
          </cell>
          <cell r="D131">
            <v>130</v>
          </cell>
          <cell r="E131">
            <v>190.47</v>
          </cell>
          <cell r="F131">
            <v>24761.1</v>
          </cell>
          <cell r="G131">
            <v>13472</v>
          </cell>
          <cell r="H131">
            <v>188.85</v>
          </cell>
          <cell r="I131">
            <v>2544187.1999999997</v>
          </cell>
          <cell r="J131">
            <v>12</v>
          </cell>
          <cell r="K131">
            <v>190.47</v>
          </cell>
          <cell r="L131">
            <v>2285.64</v>
          </cell>
          <cell r="M131">
            <v>1223</v>
          </cell>
          <cell r="N131">
            <v>188.85</v>
          </cell>
          <cell r="O131">
            <v>230963.55</v>
          </cell>
          <cell r="P131">
            <v>2802197.4899999998</v>
          </cell>
          <cell r="Q131">
            <v>42757.232130374956</v>
          </cell>
        </row>
        <row r="132">
          <cell r="B132" t="str">
            <v>7000383N</v>
          </cell>
          <cell r="C132" t="str">
            <v>Eastchester Rehabilitation and Health Care Center</v>
          </cell>
          <cell r="D132">
            <v>10600</v>
          </cell>
          <cell r="E132">
            <v>295.79000000000002</v>
          </cell>
          <cell r="F132">
            <v>3135374</v>
          </cell>
          <cell r="G132">
            <v>21804</v>
          </cell>
          <cell r="H132">
            <v>292.97000000000003</v>
          </cell>
          <cell r="I132">
            <v>6387917.8800000008</v>
          </cell>
          <cell r="J132">
            <v>3046</v>
          </cell>
          <cell r="K132">
            <v>295.79000000000002</v>
          </cell>
          <cell r="L132">
            <v>900976.34000000008</v>
          </cell>
          <cell r="M132">
            <v>6265</v>
          </cell>
          <cell r="N132">
            <v>292.97000000000003</v>
          </cell>
          <cell r="O132">
            <v>1835457.0500000003</v>
          </cell>
          <cell r="P132">
            <v>12259725.270000001</v>
          </cell>
          <cell r="Q132">
            <v>187064.58809368711</v>
          </cell>
        </row>
        <row r="133">
          <cell r="B133" t="str">
            <v>3239300N</v>
          </cell>
          <cell r="C133" t="str">
            <v>Eastern Star Home &amp; Infirmary</v>
          </cell>
          <cell r="D133">
            <v>0</v>
          </cell>
          <cell r="E133">
            <v>176.13</v>
          </cell>
          <cell r="F133">
            <v>0</v>
          </cell>
          <cell r="G133">
            <v>8853</v>
          </cell>
          <cell r="H133">
            <v>174.94</v>
          </cell>
          <cell r="I133">
            <v>1548743.82</v>
          </cell>
          <cell r="J133">
            <v>0</v>
          </cell>
          <cell r="K133">
            <v>176.13</v>
          </cell>
          <cell r="L133">
            <v>0</v>
          </cell>
          <cell r="M133">
            <v>455</v>
          </cell>
          <cell r="N133">
            <v>174.94</v>
          </cell>
          <cell r="O133">
            <v>79597.7</v>
          </cell>
          <cell r="P133">
            <v>1628341.52</v>
          </cell>
          <cell r="Q133">
            <v>24845.991978305428</v>
          </cell>
        </row>
        <row r="134">
          <cell r="B134" t="str">
            <v>4102311N</v>
          </cell>
          <cell r="C134" t="str">
            <v>Eddy Heritage House Nursing Center</v>
          </cell>
          <cell r="D134">
            <v>506</v>
          </cell>
          <cell r="E134">
            <v>216.07</v>
          </cell>
          <cell r="F134">
            <v>109331.42</v>
          </cell>
          <cell r="G134">
            <v>16338</v>
          </cell>
          <cell r="H134">
            <v>214.16</v>
          </cell>
          <cell r="I134">
            <v>3498946.08</v>
          </cell>
          <cell r="J134">
            <v>33</v>
          </cell>
          <cell r="K134">
            <v>216.07</v>
          </cell>
          <cell r="L134">
            <v>7130.3099999999995</v>
          </cell>
          <cell r="M134">
            <v>1072</v>
          </cell>
          <cell r="N134">
            <v>214.16</v>
          </cell>
          <cell r="O134">
            <v>229579.51999999999</v>
          </cell>
          <cell r="P134">
            <v>3844987.33</v>
          </cell>
          <cell r="Q134">
            <v>58668.604334222226</v>
          </cell>
        </row>
        <row r="135">
          <cell r="B135" t="str">
            <v>4102309N</v>
          </cell>
          <cell r="C135" t="str">
            <v>Eddy Memorial Geriatric Center</v>
          </cell>
          <cell r="D135">
            <v>264</v>
          </cell>
          <cell r="E135">
            <v>193.48</v>
          </cell>
          <cell r="F135">
            <v>51078.719999999994</v>
          </cell>
          <cell r="G135">
            <v>14407</v>
          </cell>
          <cell r="H135">
            <v>191.88</v>
          </cell>
          <cell r="I135">
            <v>2764415.16</v>
          </cell>
          <cell r="J135">
            <v>10</v>
          </cell>
          <cell r="K135">
            <v>193.48</v>
          </cell>
          <cell r="L135">
            <v>1934.8</v>
          </cell>
          <cell r="M135">
            <v>552</v>
          </cell>
          <cell r="N135">
            <v>191.88</v>
          </cell>
          <cell r="O135">
            <v>105917.75999999999</v>
          </cell>
          <cell r="P135">
            <v>2923346.4400000004</v>
          </cell>
          <cell r="Q135">
            <v>44605.779135354693</v>
          </cell>
        </row>
        <row r="136">
          <cell r="B136" t="str">
            <v>0102001N</v>
          </cell>
          <cell r="C136" t="str">
            <v>Eddy Village Green</v>
          </cell>
          <cell r="D136">
            <v>783</v>
          </cell>
          <cell r="E136">
            <v>222.82</v>
          </cell>
          <cell r="F136">
            <v>174468.06</v>
          </cell>
          <cell r="G136">
            <v>30553</v>
          </cell>
          <cell r="H136">
            <v>221.16</v>
          </cell>
          <cell r="I136">
            <v>6757101.4799999995</v>
          </cell>
          <cell r="J136">
            <v>11</v>
          </cell>
          <cell r="K136">
            <v>222.82</v>
          </cell>
          <cell r="L136">
            <v>2451.02</v>
          </cell>
          <cell r="M136">
            <v>444</v>
          </cell>
          <cell r="N136">
            <v>221.16</v>
          </cell>
          <cell r="O136">
            <v>98195.04</v>
          </cell>
          <cell r="P136">
            <v>7032215.5999999987</v>
          </cell>
          <cell r="Q136">
            <v>107300.81511851042</v>
          </cell>
        </row>
        <row r="137">
          <cell r="B137" t="str">
            <v>0151301N</v>
          </cell>
          <cell r="C137" t="str">
            <v>Eddy Village Green at Beverwyck</v>
          </cell>
          <cell r="D137">
            <v>0</v>
          </cell>
          <cell r="E137">
            <v>214.75</v>
          </cell>
          <cell r="F137">
            <v>0</v>
          </cell>
          <cell r="G137">
            <v>3635</v>
          </cell>
          <cell r="H137">
            <v>213.04</v>
          </cell>
          <cell r="I137">
            <v>774400.4</v>
          </cell>
          <cell r="J137">
            <v>0</v>
          </cell>
          <cell r="K137">
            <v>214.75</v>
          </cell>
          <cell r="L137">
            <v>0</v>
          </cell>
          <cell r="M137">
            <v>0</v>
          </cell>
          <cell r="N137">
            <v>213.04</v>
          </cell>
          <cell r="O137">
            <v>0</v>
          </cell>
          <cell r="P137">
            <v>774400.4</v>
          </cell>
          <cell r="Q137">
            <v>11816.161345806939</v>
          </cell>
        </row>
        <row r="138">
          <cell r="B138" t="str">
            <v>1461302N</v>
          </cell>
          <cell r="C138" t="str">
            <v>Eden Rehabilitation &amp; Nursing Center</v>
          </cell>
          <cell r="D138">
            <v>333</v>
          </cell>
          <cell r="E138">
            <v>212.46</v>
          </cell>
          <cell r="F138">
            <v>70749.180000000008</v>
          </cell>
          <cell r="G138">
            <v>6886</v>
          </cell>
          <cell r="H138">
            <v>210.56</v>
          </cell>
          <cell r="I138">
            <v>1449916.16</v>
          </cell>
          <cell r="J138">
            <v>9</v>
          </cell>
          <cell r="K138">
            <v>212.46</v>
          </cell>
          <cell r="L138">
            <v>1912.14</v>
          </cell>
          <cell r="M138">
            <v>189</v>
          </cell>
          <cell r="N138">
            <v>210.56</v>
          </cell>
          <cell r="O138">
            <v>39795.840000000004</v>
          </cell>
          <cell r="P138">
            <v>1562373.3199999998</v>
          </cell>
          <cell r="Q138">
            <v>23839.418512056618</v>
          </cell>
        </row>
        <row r="139">
          <cell r="B139" t="str">
            <v>2754304N</v>
          </cell>
          <cell r="C139" t="str">
            <v>Edna Tina Wilson Living Center</v>
          </cell>
          <cell r="D139">
            <v>21</v>
          </cell>
          <cell r="E139">
            <v>196.91</v>
          </cell>
          <cell r="F139">
            <v>4135.1099999999997</v>
          </cell>
          <cell r="G139">
            <v>27102</v>
          </cell>
          <cell r="H139">
            <v>195.37</v>
          </cell>
          <cell r="I139">
            <v>5294917.74</v>
          </cell>
          <cell r="J139">
            <v>1</v>
          </cell>
          <cell r="K139">
            <v>196.91</v>
          </cell>
          <cell r="L139">
            <v>196.91</v>
          </cell>
          <cell r="M139">
            <v>926</v>
          </cell>
          <cell r="N139">
            <v>195.37</v>
          </cell>
          <cell r="O139">
            <v>180912.62</v>
          </cell>
          <cell r="P139">
            <v>5480162.3800000008</v>
          </cell>
          <cell r="Q139">
            <v>83618.865490386321</v>
          </cell>
        </row>
        <row r="140">
          <cell r="B140" t="str">
            <v>7004303N</v>
          </cell>
          <cell r="C140" t="str">
            <v>Eger Health Care and Rehabilitation Center</v>
          </cell>
          <cell r="D140">
            <v>0</v>
          </cell>
          <cell r="E140">
            <v>265.38</v>
          </cell>
          <cell r="F140">
            <v>0</v>
          </cell>
          <cell r="G140">
            <v>60843</v>
          </cell>
          <cell r="H140">
            <v>263.18</v>
          </cell>
          <cell r="I140">
            <v>16012660.74</v>
          </cell>
          <cell r="J140">
            <v>0</v>
          </cell>
          <cell r="K140">
            <v>265.38</v>
          </cell>
          <cell r="L140">
            <v>0</v>
          </cell>
          <cell r="M140">
            <v>5298</v>
          </cell>
          <cell r="N140">
            <v>263.18</v>
          </cell>
          <cell r="O140">
            <v>1394327.6400000001</v>
          </cell>
          <cell r="P140">
            <v>17406988.379999999</v>
          </cell>
          <cell r="Q140">
            <v>265603.92174728541</v>
          </cell>
        </row>
        <row r="141">
          <cell r="B141" t="str">
            <v>0722304N</v>
          </cell>
          <cell r="C141" t="str">
            <v>Elcor Nursing and Rehabilitation Center</v>
          </cell>
          <cell r="D141">
            <v>730</v>
          </cell>
          <cell r="E141">
            <v>206.81</v>
          </cell>
          <cell r="F141">
            <v>150971.29999999999</v>
          </cell>
          <cell r="G141">
            <v>67719</v>
          </cell>
          <cell r="H141">
            <v>205.24</v>
          </cell>
          <cell r="I141">
            <v>13898647.560000001</v>
          </cell>
          <cell r="J141">
            <v>57</v>
          </cell>
          <cell r="K141">
            <v>206.81</v>
          </cell>
          <cell r="L141">
            <v>11788.17</v>
          </cell>
          <cell r="M141">
            <v>5315</v>
          </cell>
          <cell r="N141">
            <v>205.24</v>
          </cell>
          <cell r="O141">
            <v>1090850.6000000001</v>
          </cell>
          <cell r="P141">
            <v>15152257.630000001</v>
          </cell>
          <cell r="Q141">
            <v>231200.19166998653</v>
          </cell>
        </row>
        <row r="142">
          <cell r="B142" t="str">
            <v>1451307N</v>
          </cell>
          <cell r="C142" t="str">
            <v>Elderwood at Amherst</v>
          </cell>
          <cell r="D142">
            <v>0</v>
          </cell>
          <cell r="E142">
            <v>220.21</v>
          </cell>
          <cell r="F142">
            <v>0</v>
          </cell>
          <cell r="G142">
            <v>11284</v>
          </cell>
          <cell r="H142">
            <v>218.43</v>
          </cell>
          <cell r="I142">
            <v>2464764.12</v>
          </cell>
          <cell r="J142">
            <v>0</v>
          </cell>
          <cell r="K142">
            <v>220.21</v>
          </cell>
          <cell r="L142">
            <v>0</v>
          </cell>
          <cell r="M142">
            <v>949</v>
          </cell>
          <cell r="N142">
            <v>218.43</v>
          </cell>
          <cell r="O142">
            <v>207290.07</v>
          </cell>
          <cell r="P142">
            <v>2672054.19</v>
          </cell>
          <cell r="Q142">
            <v>40771.445151344793</v>
          </cell>
        </row>
        <row r="143">
          <cell r="B143" t="str">
            <v>1455303N</v>
          </cell>
          <cell r="C143" t="str">
            <v>Elderwood at Cheektowaga</v>
          </cell>
          <cell r="D143">
            <v>0</v>
          </cell>
          <cell r="E143">
            <v>214.76</v>
          </cell>
          <cell r="F143">
            <v>0</v>
          </cell>
          <cell r="G143">
            <v>28297</v>
          </cell>
          <cell r="H143">
            <v>213.01</v>
          </cell>
          <cell r="I143">
            <v>6027543.9699999997</v>
          </cell>
          <cell r="J143">
            <v>0</v>
          </cell>
          <cell r="K143">
            <v>214.76</v>
          </cell>
          <cell r="L143">
            <v>0</v>
          </cell>
          <cell r="M143">
            <v>1651</v>
          </cell>
          <cell r="N143">
            <v>213.01</v>
          </cell>
          <cell r="O143">
            <v>351679.51</v>
          </cell>
          <cell r="P143">
            <v>6379223.4799999995</v>
          </cell>
          <cell r="Q143">
            <v>97337.157755393739</v>
          </cell>
        </row>
        <row r="144">
          <cell r="B144" t="str">
            <v>1464302N</v>
          </cell>
          <cell r="C144" t="str">
            <v>Elderwood at Grand Island</v>
          </cell>
          <cell r="D144">
            <v>0</v>
          </cell>
          <cell r="E144">
            <v>209.73</v>
          </cell>
          <cell r="F144">
            <v>0</v>
          </cell>
          <cell r="G144">
            <v>14544</v>
          </cell>
          <cell r="H144">
            <v>207.95</v>
          </cell>
          <cell r="I144">
            <v>3024424.8</v>
          </cell>
          <cell r="J144">
            <v>0</v>
          </cell>
          <cell r="K144">
            <v>209.73</v>
          </cell>
          <cell r="L144">
            <v>0</v>
          </cell>
          <cell r="M144">
            <v>1297</v>
          </cell>
          <cell r="N144">
            <v>207.95</v>
          </cell>
          <cell r="O144">
            <v>269711.14999999997</v>
          </cell>
          <cell r="P144">
            <v>3294135.9499999997</v>
          </cell>
          <cell r="Q144">
            <v>50263.457870402715</v>
          </cell>
        </row>
        <row r="145">
          <cell r="B145" t="str">
            <v>1430303N</v>
          </cell>
          <cell r="C145" t="str">
            <v>Elderwood at Hamburg</v>
          </cell>
          <cell r="D145">
            <v>0</v>
          </cell>
          <cell r="E145">
            <v>219.81</v>
          </cell>
          <cell r="F145">
            <v>0</v>
          </cell>
          <cell r="G145">
            <v>24844</v>
          </cell>
          <cell r="H145">
            <v>217.97</v>
          </cell>
          <cell r="I145">
            <v>5415246.6799999997</v>
          </cell>
          <cell r="J145">
            <v>0</v>
          </cell>
          <cell r="K145">
            <v>219.81</v>
          </cell>
          <cell r="L145">
            <v>0</v>
          </cell>
          <cell r="M145">
            <v>990</v>
          </cell>
          <cell r="N145">
            <v>217.97</v>
          </cell>
          <cell r="O145">
            <v>215790.3</v>
          </cell>
          <cell r="P145">
            <v>5631036.9799999995</v>
          </cell>
          <cell r="Q145">
            <v>85920.980283436613</v>
          </cell>
        </row>
        <row r="146">
          <cell r="B146" t="str">
            <v>5034300N</v>
          </cell>
          <cell r="C146" t="str">
            <v>Elderwood at Hornell</v>
          </cell>
          <cell r="D146">
            <v>0</v>
          </cell>
          <cell r="E146">
            <v>215.96</v>
          </cell>
          <cell r="F146">
            <v>0</v>
          </cell>
          <cell r="G146">
            <v>23078</v>
          </cell>
          <cell r="H146">
            <v>214.34</v>
          </cell>
          <cell r="I146">
            <v>4946538.5200000005</v>
          </cell>
          <cell r="J146">
            <v>0</v>
          </cell>
          <cell r="K146">
            <v>215.96</v>
          </cell>
          <cell r="L146">
            <v>0</v>
          </cell>
          <cell r="M146">
            <v>2514</v>
          </cell>
          <cell r="N146">
            <v>214.34</v>
          </cell>
          <cell r="O146">
            <v>538850.76</v>
          </cell>
          <cell r="P146">
            <v>5485389.2800000003</v>
          </cell>
          <cell r="Q146">
            <v>83698.619960733165</v>
          </cell>
        </row>
        <row r="147">
          <cell r="B147" t="str">
            <v>1406303N</v>
          </cell>
          <cell r="C147" t="str">
            <v>Elderwood at Lancaster</v>
          </cell>
          <cell r="D147">
            <v>16</v>
          </cell>
          <cell r="E147">
            <v>225.77</v>
          </cell>
          <cell r="F147">
            <v>3612.32</v>
          </cell>
          <cell r="G147">
            <v>13116</v>
          </cell>
          <cell r="H147">
            <v>223.84</v>
          </cell>
          <cell r="I147">
            <v>2935885.44</v>
          </cell>
          <cell r="J147">
            <v>0</v>
          </cell>
          <cell r="K147">
            <v>225.77</v>
          </cell>
          <cell r="L147">
            <v>0</v>
          </cell>
          <cell r="M147">
            <v>305</v>
          </cell>
          <cell r="N147">
            <v>223.84</v>
          </cell>
          <cell r="O147">
            <v>68271.199999999997</v>
          </cell>
          <cell r="P147">
            <v>3007768.96</v>
          </cell>
          <cell r="Q147">
            <v>45893.937196145474</v>
          </cell>
        </row>
        <row r="148">
          <cell r="B148" t="str">
            <v>3331301N</v>
          </cell>
          <cell r="C148" t="str">
            <v>Elderwood at Liverpool</v>
          </cell>
          <cell r="D148">
            <v>0</v>
          </cell>
          <cell r="E148">
            <v>225.09</v>
          </cell>
          <cell r="F148">
            <v>0</v>
          </cell>
          <cell r="G148">
            <v>23278</v>
          </cell>
          <cell r="H148">
            <v>223.39</v>
          </cell>
          <cell r="I148">
            <v>5200072.42</v>
          </cell>
          <cell r="J148">
            <v>0</v>
          </cell>
          <cell r="K148">
            <v>225.09</v>
          </cell>
          <cell r="L148">
            <v>0</v>
          </cell>
          <cell r="M148">
            <v>247</v>
          </cell>
          <cell r="N148">
            <v>223.39</v>
          </cell>
          <cell r="O148">
            <v>55177.329999999994</v>
          </cell>
          <cell r="P148">
            <v>5255249.75</v>
          </cell>
          <cell r="Q148">
            <v>80187.044013034567</v>
          </cell>
        </row>
        <row r="149">
          <cell r="B149" t="str">
            <v>3101308N</v>
          </cell>
          <cell r="C149" t="str">
            <v>Elderwood at Lockport</v>
          </cell>
          <cell r="D149">
            <v>0</v>
          </cell>
          <cell r="E149">
            <v>218.83</v>
          </cell>
          <cell r="F149">
            <v>0</v>
          </cell>
          <cell r="G149">
            <v>22648</v>
          </cell>
          <cell r="H149">
            <v>217.02</v>
          </cell>
          <cell r="I149">
            <v>4915068.96</v>
          </cell>
          <cell r="J149">
            <v>0</v>
          </cell>
          <cell r="K149">
            <v>218.83</v>
          </cell>
          <cell r="L149">
            <v>0</v>
          </cell>
          <cell r="M149">
            <v>929</v>
          </cell>
          <cell r="N149">
            <v>217.02</v>
          </cell>
          <cell r="O149">
            <v>201611.58000000002</v>
          </cell>
          <cell r="P149">
            <v>5116680.54</v>
          </cell>
          <cell r="Q149">
            <v>78072.690581759205</v>
          </cell>
        </row>
        <row r="150">
          <cell r="B150" t="str">
            <v>5655303N</v>
          </cell>
          <cell r="C150" t="str">
            <v>Elderwood at North Creek</v>
          </cell>
          <cell r="D150">
            <v>365</v>
          </cell>
          <cell r="E150">
            <v>193.17</v>
          </cell>
          <cell r="F150">
            <v>70507.049999999988</v>
          </cell>
          <cell r="G150">
            <v>14751</v>
          </cell>
          <cell r="H150">
            <v>191.59</v>
          </cell>
          <cell r="I150">
            <v>2826144.09</v>
          </cell>
          <cell r="J150">
            <v>11</v>
          </cell>
          <cell r="K150">
            <v>193.17</v>
          </cell>
          <cell r="L150">
            <v>2124.87</v>
          </cell>
          <cell r="M150">
            <v>444</v>
          </cell>
          <cell r="N150">
            <v>191.59</v>
          </cell>
          <cell r="O150">
            <v>85065.96</v>
          </cell>
          <cell r="P150">
            <v>2983841.9699999997</v>
          </cell>
          <cell r="Q150">
            <v>45528.848058330572</v>
          </cell>
        </row>
        <row r="151">
          <cell r="B151" t="str">
            <v>1527301N</v>
          </cell>
          <cell r="C151" t="str">
            <v>Elderwood at Ticonderoga</v>
          </cell>
          <cell r="D151">
            <v>7</v>
          </cell>
          <cell r="E151">
            <v>202.31</v>
          </cell>
          <cell r="F151">
            <v>1416.17</v>
          </cell>
          <cell r="G151">
            <v>18602</v>
          </cell>
          <cell r="H151">
            <v>200.73</v>
          </cell>
          <cell r="I151">
            <v>3733979.46</v>
          </cell>
          <cell r="J151">
            <v>0</v>
          </cell>
          <cell r="K151">
            <v>202.31</v>
          </cell>
          <cell r="L151">
            <v>0</v>
          </cell>
          <cell r="M151">
            <v>1096</v>
          </cell>
          <cell r="N151">
            <v>200.73</v>
          </cell>
          <cell r="O151">
            <v>220000.08</v>
          </cell>
          <cell r="P151">
            <v>3955395.71</v>
          </cell>
          <cell r="Q151">
            <v>60353.266728520008</v>
          </cell>
        </row>
        <row r="152">
          <cell r="B152" t="str">
            <v>5320302N</v>
          </cell>
          <cell r="C152" t="str">
            <v>Elderwood at Waverly</v>
          </cell>
          <cell r="D152">
            <v>0</v>
          </cell>
          <cell r="E152">
            <v>219.75</v>
          </cell>
          <cell r="F152">
            <v>0</v>
          </cell>
          <cell r="G152">
            <v>43129</v>
          </cell>
          <cell r="H152">
            <v>217.99</v>
          </cell>
          <cell r="I152">
            <v>9401690.7100000009</v>
          </cell>
          <cell r="J152">
            <v>0</v>
          </cell>
          <cell r="K152">
            <v>219.75</v>
          </cell>
          <cell r="L152">
            <v>0</v>
          </cell>
          <cell r="M152">
            <v>469</v>
          </cell>
          <cell r="N152">
            <v>217.99</v>
          </cell>
          <cell r="O152">
            <v>102237.31</v>
          </cell>
          <cell r="P152">
            <v>9503928.0200000014</v>
          </cell>
          <cell r="Q152">
            <v>145015.3523981334</v>
          </cell>
        </row>
        <row r="153">
          <cell r="B153" t="str">
            <v>3121304N</v>
          </cell>
          <cell r="C153" t="str">
            <v>Elderwood at Wheatfield</v>
          </cell>
          <cell r="D153">
            <v>92</v>
          </cell>
          <cell r="E153">
            <v>212.37</v>
          </cell>
          <cell r="F153">
            <v>19538.04</v>
          </cell>
          <cell r="G153">
            <v>21016</v>
          </cell>
          <cell r="H153">
            <v>210.63</v>
          </cell>
          <cell r="I153">
            <v>4426600.08</v>
          </cell>
          <cell r="J153">
            <v>5</v>
          </cell>
          <cell r="K153">
            <v>212.37</v>
          </cell>
          <cell r="L153">
            <v>1061.8499999999999</v>
          </cell>
          <cell r="M153">
            <v>1094</v>
          </cell>
          <cell r="N153">
            <v>210.63</v>
          </cell>
          <cell r="O153">
            <v>230429.22</v>
          </cell>
          <cell r="P153">
            <v>4677629.1900000004</v>
          </cell>
          <cell r="Q153">
            <v>71373.440954958467</v>
          </cell>
        </row>
        <row r="154">
          <cell r="B154" t="str">
            <v>1421307N</v>
          </cell>
          <cell r="C154" t="str">
            <v>Elderwood at Williamsville</v>
          </cell>
          <cell r="D154">
            <v>0</v>
          </cell>
          <cell r="E154">
            <v>223.16</v>
          </cell>
          <cell r="F154">
            <v>0</v>
          </cell>
          <cell r="G154">
            <v>30920</v>
          </cell>
          <cell r="H154">
            <v>221.17</v>
          </cell>
          <cell r="I154">
            <v>6838576.3999999994</v>
          </cell>
          <cell r="J154">
            <v>0</v>
          </cell>
          <cell r="K154">
            <v>223.16</v>
          </cell>
          <cell r="L154">
            <v>0</v>
          </cell>
          <cell r="M154">
            <v>1591</v>
          </cell>
          <cell r="N154">
            <v>221.17</v>
          </cell>
          <cell r="O154">
            <v>351881.47</v>
          </cell>
          <cell r="P154">
            <v>7190457.8699999992</v>
          </cell>
          <cell r="Q154">
            <v>109715.34924587756</v>
          </cell>
        </row>
        <row r="155">
          <cell r="B155" t="str">
            <v>2728300N</v>
          </cell>
          <cell r="C155" t="str">
            <v>Elderwood of Lakeside at Brockport</v>
          </cell>
          <cell r="D155">
            <v>0</v>
          </cell>
          <cell r="E155">
            <v>238.24</v>
          </cell>
          <cell r="F155">
            <v>0</v>
          </cell>
          <cell r="G155">
            <v>20770</v>
          </cell>
          <cell r="H155">
            <v>236.27</v>
          </cell>
          <cell r="I155">
            <v>4907327.9000000004</v>
          </cell>
          <cell r="J155">
            <v>0</v>
          </cell>
          <cell r="K155">
            <v>238.24</v>
          </cell>
          <cell r="L155">
            <v>0</v>
          </cell>
          <cell r="M155">
            <v>839</v>
          </cell>
          <cell r="N155">
            <v>236.27</v>
          </cell>
          <cell r="O155">
            <v>198230.53</v>
          </cell>
          <cell r="P155">
            <v>5105558.4300000006</v>
          </cell>
          <cell r="Q155">
            <v>77902.984256367592</v>
          </cell>
        </row>
        <row r="156">
          <cell r="B156" t="str">
            <v>1560302N</v>
          </cell>
          <cell r="C156" t="str">
            <v>Elderwood of Uihlein at Lake Placid</v>
          </cell>
          <cell r="D156">
            <v>0</v>
          </cell>
          <cell r="E156">
            <v>208.02</v>
          </cell>
          <cell r="F156">
            <v>0</v>
          </cell>
          <cell r="G156">
            <v>22573</v>
          </cell>
          <cell r="H156">
            <v>206.22</v>
          </cell>
          <cell r="I156">
            <v>4655004.0599999996</v>
          </cell>
          <cell r="J156">
            <v>0</v>
          </cell>
          <cell r="K156">
            <v>208.02</v>
          </cell>
          <cell r="L156">
            <v>0</v>
          </cell>
          <cell r="M156">
            <v>427</v>
          </cell>
          <cell r="N156">
            <v>206.22</v>
          </cell>
          <cell r="O156">
            <v>88055.94</v>
          </cell>
          <cell r="P156">
            <v>4743060</v>
          </cell>
          <cell r="Q156">
            <v>72371.814674738096</v>
          </cell>
        </row>
        <row r="157">
          <cell r="B157" t="str">
            <v>0301307N</v>
          </cell>
          <cell r="C157" t="str">
            <v>Elizabeth Church Manor Nursing Home</v>
          </cell>
          <cell r="D157">
            <v>365</v>
          </cell>
          <cell r="E157">
            <v>167.76</v>
          </cell>
          <cell r="F157">
            <v>61232.399999999994</v>
          </cell>
          <cell r="G157">
            <v>15065</v>
          </cell>
          <cell r="H157">
            <v>166.57</v>
          </cell>
          <cell r="I157">
            <v>2509377.0499999998</v>
          </cell>
          <cell r="J157">
            <v>3</v>
          </cell>
          <cell r="K157">
            <v>167.76</v>
          </cell>
          <cell r="L157">
            <v>503.28</v>
          </cell>
          <cell r="M157">
            <v>118</v>
          </cell>
          <cell r="N157">
            <v>166.57</v>
          </cell>
          <cell r="O157">
            <v>19655.259999999998</v>
          </cell>
          <cell r="P157">
            <v>2590767.9899999998</v>
          </cell>
          <cell r="Q157">
            <v>39531.142519285801</v>
          </cell>
        </row>
        <row r="158">
          <cell r="B158" t="str">
            <v>1401337N</v>
          </cell>
          <cell r="C158" t="str">
            <v>Ellicott Center for Rehabilitation and Nursing for Waterfront Operations</v>
          </cell>
          <cell r="D158">
            <v>5982</v>
          </cell>
          <cell r="E158">
            <v>247.73</v>
          </cell>
          <cell r="F158">
            <v>1481920.8599999999</v>
          </cell>
          <cell r="G158">
            <v>25387</v>
          </cell>
          <cell r="H158">
            <v>245.75</v>
          </cell>
          <cell r="I158">
            <v>6238855.25</v>
          </cell>
          <cell r="J158">
            <v>2840</v>
          </cell>
          <cell r="K158">
            <v>247.73</v>
          </cell>
          <cell r="L158">
            <v>703553.2</v>
          </cell>
          <cell r="M158">
            <v>12053</v>
          </cell>
          <cell r="N158">
            <v>245.75</v>
          </cell>
          <cell r="O158">
            <v>2962024.75</v>
          </cell>
          <cell r="P158">
            <v>11386354.059999999</v>
          </cell>
          <cell r="Q158">
            <v>173738.28411432108</v>
          </cell>
        </row>
        <row r="159">
          <cell r="B159" t="str">
            <v>4601001N</v>
          </cell>
          <cell r="C159" t="str">
            <v>Ellis Residential &amp; Rehabilitation Center</v>
          </cell>
          <cell r="D159">
            <v>11278</v>
          </cell>
          <cell r="E159">
            <v>298.7</v>
          </cell>
          <cell r="F159">
            <v>3368738.6</v>
          </cell>
          <cell r="G159">
            <v>0</v>
          </cell>
          <cell r="H159">
            <v>296.69</v>
          </cell>
          <cell r="I159">
            <v>0</v>
          </cell>
          <cell r="J159">
            <v>1411</v>
          </cell>
          <cell r="K159">
            <v>298.7</v>
          </cell>
          <cell r="L159">
            <v>421465.7</v>
          </cell>
          <cell r="M159">
            <v>0</v>
          </cell>
          <cell r="N159">
            <v>296.69</v>
          </cell>
          <cell r="O159">
            <v>0</v>
          </cell>
          <cell r="P159">
            <v>3790204.3000000003</v>
          </cell>
          <cell r="Q159">
            <v>57832.699392163602</v>
          </cell>
        </row>
        <row r="160">
          <cell r="B160" t="str">
            <v>3429305N</v>
          </cell>
          <cell r="C160" t="str">
            <v>Elm Manor Nursing and Rehabilitation Center</v>
          </cell>
          <cell r="D160">
            <v>371</v>
          </cell>
          <cell r="E160">
            <v>193.08</v>
          </cell>
          <cell r="F160">
            <v>71632.680000000008</v>
          </cell>
          <cell r="G160">
            <v>9248</v>
          </cell>
          <cell r="H160">
            <v>191.6</v>
          </cell>
          <cell r="I160">
            <v>1771916.8</v>
          </cell>
          <cell r="J160">
            <v>39</v>
          </cell>
          <cell r="K160">
            <v>193.08</v>
          </cell>
          <cell r="L160">
            <v>7530.1200000000008</v>
          </cell>
          <cell r="M160">
            <v>964</v>
          </cell>
          <cell r="N160">
            <v>191.6</v>
          </cell>
          <cell r="O160">
            <v>184702.4</v>
          </cell>
          <cell r="P160">
            <v>2035782</v>
          </cell>
          <cell r="Q160">
            <v>31062.908253778718</v>
          </cell>
        </row>
        <row r="161">
          <cell r="B161" t="str">
            <v>7003396N</v>
          </cell>
          <cell r="C161" t="str">
            <v>Elmhurst Care Center Inc</v>
          </cell>
          <cell r="D161">
            <v>6132</v>
          </cell>
          <cell r="E161">
            <v>283.10000000000002</v>
          </cell>
          <cell r="F161">
            <v>1735969.2000000002</v>
          </cell>
          <cell r="G161">
            <v>42269</v>
          </cell>
          <cell r="H161">
            <v>280.83999999999997</v>
          </cell>
          <cell r="I161">
            <v>11870825.959999999</v>
          </cell>
          <cell r="J161">
            <v>948</v>
          </cell>
          <cell r="K161">
            <v>283.10000000000002</v>
          </cell>
          <cell r="L161">
            <v>268378.80000000005</v>
          </cell>
          <cell r="M161">
            <v>6532</v>
          </cell>
          <cell r="N161">
            <v>280.83999999999997</v>
          </cell>
          <cell r="O161">
            <v>1834446.88</v>
          </cell>
          <cell r="P161">
            <v>15709620.84</v>
          </cell>
          <cell r="Q161">
            <v>239704.69866349647</v>
          </cell>
        </row>
        <row r="162">
          <cell r="B162" t="str">
            <v>2901304N</v>
          </cell>
          <cell r="C162" t="str">
            <v>Emerge Nursing and Rehabilitation at Glen Cove</v>
          </cell>
          <cell r="D162">
            <v>0</v>
          </cell>
          <cell r="E162">
            <v>264.82</v>
          </cell>
          <cell r="F162">
            <v>0</v>
          </cell>
          <cell r="G162">
            <v>8805</v>
          </cell>
          <cell r="H162">
            <v>262.60000000000002</v>
          </cell>
          <cell r="I162">
            <v>2312193</v>
          </cell>
          <cell r="J162">
            <v>0</v>
          </cell>
          <cell r="K162">
            <v>264.82</v>
          </cell>
          <cell r="L162">
            <v>0</v>
          </cell>
          <cell r="M162">
            <v>2</v>
          </cell>
          <cell r="N162">
            <v>262.60000000000002</v>
          </cell>
          <cell r="O162">
            <v>525.20000000000005</v>
          </cell>
          <cell r="P162">
            <v>2312718.2000000002</v>
          </cell>
          <cell r="Q162">
            <v>35288.529549551109</v>
          </cell>
        </row>
        <row r="163">
          <cell r="B163" t="str">
            <v>1552300N</v>
          </cell>
          <cell r="C163" t="str">
            <v>Essex Center for Rehabilitation and Healthcare</v>
          </cell>
          <cell r="D163">
            <v>727</v>
          </cell>
          <cell r="E163">
            <v>295.11</v>
          </cell>
          <cell r="F163">
            <v>214544.97</v>
          </cell>
          <cell r="G163">
            <v>21855</v>
          </cell>
          <cell r="H163">
            <v>292.58999999999997</v>
          </cell>
          <cell r="I163">
            <v>6394554.4499999993</v>
          </cell>
          <cell r="J163">
            <v>131</v>
          </cell>
          <cell r="K163">
            <v>295.11</v>
          </cell>
          <cell r="L163">
            <v>38659.410000000003</v>
          </cell>
          <cell r="M163">
            <v>3937</v>
          </cell>
          <cell r="N163">
            <v>292.58999999999997</v>
          </cell>
          <cell r="O163">
            <v>1151926.8299999998</v>
          </cell>
          <cell r="P163">
            <v>7799685.6599999992</v>
          </cell>
          <cell r="Q163">
            <v>119011.23011446878</v>
          </cell>
        </row>
        <row r="164">
          <cell r="B164" t="str">
            <v>4152305N</v>
          </cell>
          <cell r="C164" t="str">
            <v>Evergreen Commons Rehabilitation and Nursing Center</v>
          </cell>
          <cell r="D164">
            <v>3758</v>
          </cell>
          <cell r="E164">
            <v>219.86</v>
          </cell>
          <cell r="F164">
            <v>826233.88</v>
          </cell>
          <cell r="G164">
            <v>60412</v>
          </cell>
          <cell r="H164">
            <v>218.24</v>
          </cell>
          <cell r="I164">
            <v>13184314.880000001</v>
          </cell>
          <cell r="J164">
            <v>266</v>
          </cell>
          <cell r="K164">
            <v>219.86</v>
          </cell>
          <cell r="L164">
            <v>58482.76</v>
          </cell>
          <cell r="M164">
            <v>4281</v>
          </cell>
          <cell r="N164">
            <v>218.24</v>
          </cell>
          <cell r="O164">
            <v>934285.44000000006</v>
          </cell>
          <cell r="P164">
            <v>15003316.960000001</v>
          </cell>
          <cell r="Q164">
            <v>228927.5856800199</v>
          </cell>
        </row>
        <row r="165">
          <cell r="B165" t="str">
            <v>2952309N</v>
          </cell>
          <cell r="C165" t="str">
            <v>Excel at Woodbury for Rehabilitation and Nursing LLC</v>
          </cell>
          <cell r="D165">
            <v>45</v>
          </cell>
          <cell r="E165">
            <v>247.15</v>
          </cell>
          <cell r="F165">
            <v>11121.75</v>
          </cell>
          <cell r="G165">
            <v>10461</v>
          </cell>
          <cell r="H165">
            <v>245.05</v>
          </cell>
          <cell r="I165">
            <v>2563468.0500000003</v>
          </cell>
          <cell r="J165">
            <v>0</v>
          </cell>
          <cell r="K165">
            <v>247.15</v>
          </cell>
          <cell r="L165">
            <v>0</v>
          </cell>
          <cell r="M165">
            <v>17</v>
          </cell>
          <cell r="N165">
            <v>245.05</v>
          </cell>
          <cell r="O165">
            <v>4165.8500000000004</v>
          </cell>
          <cell r="P165">
            <v>2578755.6500000004</v>
          </cell>
          <cell r="Q165">
            <v>39347.852650658817</v>
          </cell>
        </row>
        <row r="166">
          <cell r="B166" t="str">
            <v>2725300N</v>
          </cell>
          <cell r="C166" t="str">
            <v>Fairport Baptist Homes</v>
          </cell>
          <cell r="D166">
            <v>0</v>
          </cell>
          <cell r="E166">
            <v>191.43</v>
          </cell>
          <cell r="F166">
            <v>0</v>
          </cell>
          <cell r="G166">
            <v>21180</v>
          </cell>
          <cell r="H166">
            <v>189.98</v>
          </cell>
          <cell r="I166">
            <v>4023776.4</v>
          </cell>
          <cell r="J166">
            <v>0</v>
          </cell>
          <cell r="K166">
            <v>191.43</v>
          </cell>
          <cell r="L166">
            <v>0</v>
          </cell>
          <cell r="M166">
            <v>90</v>
          </cell>
          <cell r="N166">
            <v>189.98</v>
          </cell>
          <cell r="O166">
            <v>17098.2</v>
          </cell>
          <cell r="P166">
            <v>4040874.6</v>
          </cell>
          <cell r="Q166">
            <v>61657.543373909764</v>
          </cell>
        </row>
        <row r="167">
          <cell r="B167" t="str">
            <v>7003375N</v>
          </cell>
          <cell r="C167" t="str">
            <v>Fairview Nursing Care Center Inc</v>
          </cell>
          <cell r="D167">
            <v>4873</v>
          </cell>
          <cell r="E167">
            <v>421.99</v>
          </cell>
          <cell r="F167">
            <v>2056357.27</v>
          </cell>
          <cell r="G167">
            <v>19150</v>
          </cell>
          <cell r="H167">
            <v>417.6</v>
          </cell>
          <cell r="I167">
            <v>7997040</v>
          </cell>
          <cell r="J167">
            <v>2814</v>
          </cell>
          <cell r="K167">
            <v>421.99</v>
          </cell>
          <cell r="L167">
            <v>1187479.8600000001</v>
          </cell>
          <cell r="M167">
            <v>11057</v>
          </cell>
          <cell r="N167">
            <v>417.6</v>
          </cell>
          <cell r="O167">
            <v>4617403.2</v>
          </cell>
          <cell r="P167">
            <v>15858280.33</v>
          </cell>
          <cell r="Q167">
            <v>241973.01427829391</v>
          </cell>
        </row>
        <row r="168">
          <cell r="B168" t="str">
            <v>7003416N</v>
          </cell>
          <cell r="C168" t="str">
            <v>Far Rockaway Center for Rehabilitation and Nursing</v>
          </cell>
          <cell r="D168">
            <v>4859</v>
          </cell>
          <cell r="E168">
            <v>243.43</v>
          </cell>
          <cell r="F168">
            <v>1182826.3700000001</v>
          </cell>
          <cell r="G168">
            <v>19658</v>
          </cell>
          <cell r="H168">
            <v>241.2</v>
          </cell>
          <cell r="I168">
            <v>4741509.5999999996</v>
          </cell>
          <cell r="J168">
            <v>1198</v>
          </cell>
          <cell r="K168">
            <v>243.43</v>
          </cell>
          <cell r="L168">
            <v>291629.14</v>
          </cell>
          <cell r="M168">
            <v>4845</v>
          </cell>
          <cell r="N168">
            <v>241.2</v>
          </cell>
          <cell r="O168">
            <v>1168614</v>
          </cell>
          <cell r="P168">
            <v>7384579.1100000003</v>
          </cell>
          <cell r="Q168">
            <v>112677.34137874335</v>
          </cell>
        </row>
        <row r="169">
          <cell r="B169" t="str">
            <v>1435302N</v>
          </cell>
          <cell r="C169" t="str">
            <v>Father Baker Manor</v>
          </cell>
          <cell r="D169">
            <v>48</v>
          </cell>
          <cell r="E169">
            <v>189.95</v>
          </cell>
          <cell r="F169">
            <v>9117.5999999999985</v>
          </cell>
          <cell r="G169">
            <v>26339</v>
          </cell>
          <cell r="H169">
            <v>188.52</v>
          </cell>
          <cell r="I169">
            <v>4965428.28</v>
          </cell>
          <cell r="J169">
            <v>2</v>
          </cell>
          <cell r="K169">
            <v>189.95</v>
          </cell>
          <cell r="L169">
            <v>379.9</v>
          </cell>
          <cell r="M169">
            <v>971</v>
          </cell>
          <cell r="N169">
            <v>188.52</v>
          </cell>
          <cell r="O169">
            <v>183052.92</v>
          </cell>
          <cell r="P169">
            <v>5157978.7</v>
          </cell>
          <cell r="Q169">
            <v>78702.837107826286</v>
          </cell>
        </row>
        <row r="170">
          <cell r="B170" t="str">
            <v>1327300N</v>
          </cell>
          <cell r="C170" t="str">
            <v>Ferncliff Nursing Home Co Inc</v>
          </cell>
          <cell r="D170">
            <v>3643</v>
          </cell>
          <cell r="E170">
            <v>244.81</v>
          </cell>
          <cell r="F170">
            <v>891842.83</v>
          </cell>
          <cell r="G170">
            <v>59187</v>
          </cell>
          <cell r="H170">
            <v>242.7</v>
          </cell>
          <cell r="I170">
            <v>14364684.899999999</v>
          </cell>
          <cell r="J170">
            <v>431</v>
          </cell>
          <cell r="K170">
            <v>244.81</v>
          </cell>
          <cell r="L170">
            <v>105513.11</v>
          </cell>
          <cell r="M170">
            <v>7004</v>
          </cell>
          <cell r="N170">
            <v>242.7</v>
          </cell>
          <cell r="O170">
            <v>1699870.7999999998</v>
          </cell>
          <cell r="P170">
            <v>17061911.639999997</v>
          </cell>
          <cell r="Q170">
            <v>260338.58041155638</v>
          </cell>
        </row>
        <row r="171">
          <cell r="B171" t="str">
            <v>1427303N</v>
          </cell>
          <cell r="C171" t="str">
            <v>Fiddlers Green Manor Rehabilitation and Nursing Center</v>
          </cell>
          <cell r="D171">
            <v>1179</v>
          </cell>
          <cell r="E171">
            <v>196.66</v>
          </cell>
          <cell r="F171">
            <v>231862.13999999998</v>
          </cell>
          <cell r="G171">
            <v>17093</v>
          </cell>
          <cell r="H171">
            <v>194.89</v>
          </cell>
          <cell r="I171">
            <v>3331254.7699999996</v>
          </cell>
          <cell r="J171">
            <v>63</v>
          </cell>
          <cell r="K171">
            <v>196.66</v>
          </cell>
          <cell r="L171">
            <v>12389.58</v>
          </cell>
          <cell r="M171">
            <v>916</v>
          </cell>
          <cell r="N171">
            <v>194.89</v>
          </cell>
          <cell r="O171">
            <v>178519.24</v>
          </cell>
          <cell r="P171">
            <v>3754025.7299999995</v>
          </cell>
          <cell r="Q171">
            <v>57280.669950571653</v>
          </cell>
        </row>
        <row r="172">
          <cell r="B172" t="str">
            <v>7000385N</v>
          </cell>
          <cell r="C172" t="str">
            <v>Fieldston Lodge Care Center</v>
          </cell>
          <cell r="D172">
            <v>9729</v>
          </cell>
          <cell r="E172">
            <v>311.38</v>
          </cell>
          <cell r="F172">
            <v>3029416.02</v>
          </cell>
          <cell r="G172">
            <v>25456</v>
          </cell>
          <cell r="H172">
            <v>308.20999999999998</v>
          </cell>
          <cell r="I172">
            <v>7845793.7599999998</v>
          </cell>
          <cell r="J172">
            <v>3931</v>
          </cell>
          <cell r="K172">
            <v>311.38</v>
          </cell>
          <cell r="L172">
            <v>1224034.78</v>
          </cell>
          <cell r="M172">
            <v>10287</v>
          </cell>
          <cell r="N172">
            <v>308.20999999999998</v>
          </cell>
          <cell r="O172">
            <v>3170556.27</v>
          </cell>
          <cell r="P172">
            <v>15269800.829999998</v>
          </cell>
          <cell r="Q172">
            <v>232993.72046504196</v>
          </cell>
        </row>
        <row r="173">
          <cell r="B173" t="str">
            <v>0501000N</v>
          </cell>
          <cell r="C173" t="str">
            <v>Finger Lakes Center for Living</v>
          </cell>
          <cell r="D173">
            <v>453</v>
          </cell>
          <cell r="E173">
            <v>214.78</v>
          </cell>
          <cell r="F173">
            <v>97295.34</v>
          </cell>
          <cell r="G173">
            <v>16976</v>
          </cell>
          <cell r="H173">
            <v>213.26</v>
          </cell>
          <cell r="I173">
            <v>3620301.76</v>
          </cell>
          <cell r="J173">
            <v>0</v>
          </cell>
          <cell r="K173">
            <v>214.78</v>
          </cell>
          <cell r="L173">
            <v>0</v>
          </cell>
          <cell r="M173">
            <v>0</v>
          </cell>
          <cell r="N173">
            <v>213.26</v>
          </cell>
          <cell r="O173">
            <v>0</v>
          </cell>
          <cell r="P173">
            <v>3717597.0999999996</v>
          </cell>
          <cell r="Q173">
            <v>56724.824977239121</v>
          </cell>
        </row>
        <row r="174">
          <cell r="B174" t="str">
            <v>1301302N</v>
          </cell>
          <cell r="C174" t="str">
            <v>Fishkill Center for Rehabilitation and Nursing</v>
          </cell>
          <cell r="D174">
            <v>1915</v>
          </cell>
          <cell r="E174">
            <v>238.81</v>
          </cell>
          <cell r="F174">
            <v>457321.15</v>
          </cell>
          <cell r="G174">
            <v>31038</v>
          </cell>
          <cell r="H174">
            <v>236.85</v>
          </cell>
          <cell r="I174">
            <v>7351350.2999999998</v>
          </cell>
          <cell r="J174">
            <v>230</v>
          </cell>
          <cell r="K174">
            <v>238.81</v>
          </cell>
          <cell r="L174">
            <v>54926.3</v>
          </cell>
          <cell r="M174">
            <v>3734</v>
          </cell>
          <cell r="N174">
            <v>236.85</v>
          </cell>
          <cell r="O174">
            <v>884397.9</v>
          </cell>
          <cell r="P174">
            <v>8747995.6500000004</v>
          </cell>
          <cell r="Q174">
            <v>133480.98484042267</v>
          </cell>
        </row>
        <row r="175">
          <cell r="B175" t="str">
            <v>2124300N</v>
          </cell>
          <cell r="C175" t="str">
            <v>Foltsbrook Center for Nursing and Rehabilitation</v>
          </cell>
          <cell r="D175">
            <v>2717</v>
          </cell>
          <cell r="E175">
            <v>178.61</v>
          </cell>
          <cell r="F175">
            <v>485283.37000000005</v>
          </cell>
          <cell r="G175">
            <v>35847</v>
          </cell>
          <cell r="H175">
            <v>177.2</v>
          </cell>
          <cell r="I175">
            <v>6352088.3999999994</v>
          </cell>
          <cell r="J175">
            <v>302</v>
          </cell>
          <cell r="K175">
            <v>178.61</v>
          </cell>
          <cell r="L175">
            <v>53940.22</v>
          </cell>
          <cell r="M175">
            <v>3984</v>
          </cell>
          <cell r="N175">
            <v>177.2</v>
          </cell>
          <cell r="O175">
            <v>705964.79999999993</v>
          </cell>
          <cell r="P175">
            <v>7597276.7899999991</v>
          </cell>
          <cell r="Q175">
            <v>115922.78146988845</v>
          </cell>
        </row>
        <row r="176">
          <cell r="B176" t="str">
            <v>7000395N</v>
          </cell>
          <cell r="C176" t="str">
            <v>Fordham Nursing and Rehabilitation Center</v>
          </cell>
          <cell r="D176">
            <v>28</v>
          </cell>
          <cell r="E176">
            <v>269.93</v>
          </cell>
          <cell r="F176">
            <v>7558.04</v>
          </cell>
          <cell r="G176">
            <v>50714</v>
          </cell>
          <cell r="H176">
            <v>267.48</v>
          </cell>
          <cell r="I176">
            <v>13564980.720000001</v>
          </cell>
          <cell r="J176">
            <v>8</v>
          </cell>
          <cell r="K176">
            <v>269.93</v>
          </cell>
          <cell r="L176">
            <v>2159.44</v>
          </cell>
          <cell r="M176">
            <v>15055</v>
          </cell>
          <cell r="N176">
            <v>267.48</v>
          </cell>
          <cell r="O176">
            <v>4026911.4000000004</v>
          </cell>
          <cell r="P176">
            <v>17601609.600000001</v>
          </cell>
          <cell r="Q176">
            <v>268573.54280744732</v>
          </cell>
        </row>
        <row r="177">
          <cell r="B177" t="str">
            <v>7003394N</v>
          </cell>
          <cell r="C177" t="str">
            <v>Forest Hills Care Center</v>
          </cell>
          <cell r="D177">
            <v>1171</v>
          </cell>
          <cell r="E177">
            <v>287.48</v>
          </cell>
          <cell r="F177">
            <v>336639.08</v>
          </cell>
          <cell r="G177">
            <v>15851</v>
          </cell>
          <cell r="H177">
            <v>284.77</v>
          </cell>
          <cell r="I177">
            <v>4513889.2699999996</v>
          </cell>
          <cell r="J177">
            <v>182</v>
          </cell>
          <cell r="K177">
            <v>287.48</v>
          </cell>
          <cell r="L177">
            <v>52321.36</v>
          </cell>
          <cell r="M177">
            <v>2465</v>
          </cell>
          <cell r="N177">
            <v>284.77</v>
          </cell>
          <cell r="O177">
            <v>701958.04999999993</v>
          </cell>
          <cell r="P177">
            <v>5604807.7599999998</v>
          </cell>
          <cell r="Q177">
            <v>85520.762649904063</v>
          </cell>
        </row>
        <row r="178">
          <cell r="B178" t="str">
            <v>7003387N</v>
          </cell>
          <cell r="C178" t="str">
            <v>Forest View Center for Rehabilitation &amp; Nursing</v>
          </cell>
          <cell r="D178">
            <v>2916</v>
          </cell>
          <cell r="E178">
            <v>242.3</v>
          </cell>
          <cell r="F178">
            <v>706546.8</v>
          </cell>
          <cell r="G178">
            <v>20652</v>
          </cell>
          <cell r="H178">
            <v>240.26</v>
          </cell>
          <cell r="I178">
            <v>4961849.5199999996</v>
          </cell>
          <cell r="J178">
            <v>989</v>
          </cell>
          <cell r="K178">
            <v>242.3</v>
          </cell>
          <cell r="L178">
            <v>239634.7</v>
          </cell>
          <cell r="M178">
            <v>7007</v>
          </cell>
          <cell r="N178">
            <v>240.26</v>
          </cell>
          <cell r="O178">
            <v>1683501.8199999998</v>
          </cell>
          <cell r="P178">
            <v>7591532.8399999989</v>
          </cell>
          <cell r="Q178">
            <v>115835.13761024909</v>
          </cell>
        </row>
        <row r="179">
          <cell r="B179" t="str">
            <v>5724302N</v>
          </cell>
          <cell r="C179" t="str">
            <v>Fort Hudson Nursing Center Inc</v>
          </cell>
          <cell r="D179">
            <v>0</v>
          </cell>
          <cell r="E179">
            <v>191.26</v>
          </cell>
          <cell r="F179">
            <v>0</v>
          </cell>
          <cell r="G179">
            <v>51912</v>
          </cell>
          <cell r="H179">
            <v>189.69</v>
          </cell>
          <cell r="I179">
            <v>9847187.2799999993</v>
          </cell>
          <cell r="J179">
            <v>0</v>
          </cell>
          <cell r="K179">
            <v>191.26</v>
          </cell>
          <cell r="L179">
            <v>0</v>
          </cell>
          <cell r="M179">
            <v>2028</v>
          </cell>
          <cell r="N179">
            <v>189.69</v>
          </cell>
          <cell r="O179">
            <v>384691.32</v>
          </cell>
          <cell r="P179">
            <v>10231878.6</v>
          </cell>
          <cell r="Q179">
            <v>156122.7607944278</v>
          </cell>
        </row>
        <row r="180">
          <cell r="B180" t="str">
            <v>7002359N</v>
          </cell>
          <cell r="C180" t="str">
            <v>Fort Tryon Center for Rehabilitation and Nursing</v>
          </cell>
          <cell r="D180">
            <v>8032</v>
          </cell>
          <cell r="E180">
            <v>319.66000000000003</v>
          </cell>
          <cell r="F180">
            <v>2567509.12</v>
          </cell>
          <cell r="G180">
            <v>34581</v>
          </cell>
          <cell r="H180">
            <v>316.64</v>
          </cell>
          <cell r="I180">
            <v>10949727.84</v>
          </cell>
          <cell r="J180">
            <v>3694</v>
          </cell>
          <cell r="K180">
            <v>319.66000000000003</v>
          </cell>
          <cell r="L180">
            <v>1180824.04</v>
          </cell>
          <cell r="M180">
            <v>15904</v>
          </cell>
          <cell r="N180">
            <v>316.64</v>
          </cell>
          <cell r="O180">
            <v>5035842.5599999996</v>
          </cell>
          <cell r="P180">
            <v>19733903.559999999</v>
          </cell>
          <cell r="Q180">
            <v>301109.07541828993</v>
          </cell>
        </row>
        <row r="181">
          <cell r="B181" t="str">
            <v>7001808N</v>
          </cell>
          <cell r="C181" t="str">
            <v>Four Seasons Nursing and Rehabilitation Center</v>
          </cell>
          <cell r="D181">
            <v>1951</v>
          </cell>
          <cell r="E181">
            <v>308.45999999999998</v>
          </cell>
          <cell r="F181">
            <v>601805.46</v>
          </cell>
          <cell r="G181">
            <v>38962</v>
          </cell>
          <cell r="H181">
            <v>305.79000000000002</v>
          </cell>
          <cell r="I181">
            <v>11914189.98</v>
          </cell>
          <cell r="J181">
            <v>713</v>
          </cell>
          <cell r="K181">
            <v>308.45999999999998</v>
          </cell>
          <cell r="L181">
            <v>219931.97999999998</v>
          </cell>
          <cell r="M181">
            <v>14234</v>
          </cell>
          <cell r="N181">
            <v>305.79000000000002</v>
          </cell>
          <cell r="O181">
            <v>4352614.8600000003</v>
          </cell>
          <cell r="P181">
            <v>17088542.280000001</v>
          </cell>
          <cell r="Q181">
            <v>260744.92309808152</v>
          </cell>
        </row>
        <row r="182">
          <cell r="B182" t="str">
            <v>1435304N</v>
          </cell>
          <cell r="C182" t="str">
            <v>Fox Run at Orchard Park</v>
          </cell>
          <cell r="D182">
            <v>0</v>
          </cell>
          <cell r="E182">
            <v>185.16</v>
          </cell>
          <cell r="F182">
            <v>0</v>
          </cell>
          <cell r="G182">
            <v>1766</v>
          </cell>
          <cell r="H182">
            <v>183.92</v>
          </cell>
          <cell r="I182">
            <v>324802.71999999997</v>
          </cell>
          <cell r="J182">
            <v>0</v>
          </cell>
          <cell r="K182">
            <v>185.16</v>
          </cell>
          <cell r="L182">
            <v>0</v>
          </cell>
          <cell r="M182">
            <v>0</v>
          </cell>
          <cell r="N182">
            <v>183.92</v>
          </cell>
          <cell r="O182">
            <v>0</v>
          </cell>
          <cell r="P182">
            <v>324802.71999999997</v>
          </cell>
          <cell r="Q182">
            <v>4955.9909125524127</v>
          </cell>
        </row>
        <row r="183">
          <cell r="B183" t="str">
            <v>7003402N</v>
          </cell>
          <cell r="C183" t="str">
            <v>Franklin Center for Rehabilitation and Nursing</v>
          </cell>
          <cell r="D183">
            <v>23922</v>
          </cell>
          <cell r="E183">
            <v>363.18</v>
          </cell>
          <cell r="F183">
            <v>8687991.9600000009</v>
          </cell>
          <cell r="G183">
            <v>37896</v>
          </cell>
          <cell r="H183">
            <v>359.85</v>
          </cell>
          <cell r="I183">
            <v>13636875.600000001</v>
          </cell>
          <cell r="J183">
            <v>7670</v>
          </cell>
          <cell r="K183">
            <v>363.18</v>
          </cell>
          <cell r="L183">
            <v>2785590.6</v>
          </cell>
          <cell r="M183">
            <v>12151</v>
          </cell>
          <cell r="N183">
            <v>359.85</v>
          </cell>
          <cell r="O183">
            <v>4372537.3500000006</v>
          </cell>
          <cell r="P183">
            <v>29482995.510000005</v>
          </cell>
          <cell r="Q183">
            <v>449865.25304462854</v>
          </cell>
        </row>
        <row r="184">
          <cell r="B184" t="str">
            <v>4350305N</v>
          </cell>
          <cell r="C184" t="str">
            <v>Friedwald Center for Rehabilitation &amp; Nursing LLC</v>
          </cell>
          <cell r="D184">
            <v>2227</v>
          </cell>
          <cell r="E184">
            <v>315.33999999999997</v>
          </cell>
          <cell r="F184">
            <v>702262.17999999993</v>
          </cell>
          <cell r="G184">
            <v>24496</v>
          </cell>
          <cell r="H184">
            <v>312.37</v>
          </cell>
          <cell r="I184">
            <v>7651815.5200000005</v>
          </cell>
          <cell r="J184">
            <v>773</v>
          </cell>
          <cell r="K184">
            <v>315.33999999999997</v>
          </cell>
          <cell r="L184">
            <v>243757.81999999998</v>
          </cell>
          <cell r="M184">
            <v>8507</v>
          </cell>
          <cell r="N184">
            <v>312.37</v>
          </cell>
          <cell r="O184">
            <v>2657331.59</v>
          </cell>
          <cell r="P184">
            <v>11255167.109999999</v>
          </cell>
          <cell r="Q184">
            <v>171736.57263836585</v>
          </cell>
        </row>
        <row r="185">
          <cell r="B185" t="str">
            <v>1754301N</v>
          </cell>
          <cell r="C185" t="str">
            <v>Fulton Center for Rehabilitation and Healthcare</v>
          </cell>
          <cell r="D185">
            <v>2345</v>
          </cell>
          <cell r="E185">
            <v>250.74</v>
          </cell>
          <cell r="F185">
            <v>587985.30000000005</v>
          </cell>
          <cell r="G185">
            <v>36402</v>
          </cell>
          <cell r="H185">
            <v>248.65</v>
          </cell>
          <cell r="I185">
            <v>9051357.3000000007</v>
          </cell>
          <cell r="J185">
            <v>635</v>
          </cell>
          <cell r="K185">
            <v>250.74</v>
          </cell>
          <cell r="L185">
            <v>159219.9</v>
          </cell>
          <cell r="M185">
            <v>9855</v>
          </cell>
          <cell r="N185">
            <v>248.65</v>
          </cell>
          <cell r="O185">
            <v>2450445.75</v>
          </cell>
          <cell r="P185">
            <v>12249008.250000002</v>
          </cell>
          <cell r="Q185">
            <v>186901.0628198543</v>
          </cell>
        </row>
        <row r="186">
          <cell r="B186" t="str">
            <v>2950317N</v>
          </cell>
          <cell r="C186" t="str">
            <v>Fulton Commons Care Center Inc</v>
          </cell>
          <cell r="D186">
            <v>1971</v>
          </cell>
          <cell r="E186">
            <v>256.10000000000002</v>
          </cell>
          <cell r="F186">
            <v>504773.10000000003</v>
          </cell>
          <cell r="G186">
            <v>41269</v>
          </cell>
          <cell r="H186">
            <v>254.11</v>
          </cell>
          <cell r="I186">
            <v>10486865.59</v>
          </cell>
          <cell r="J186">
            <v>0</v>
          </cell>
          <cell r="K186">
            <v>256.10000000000002</v>
          </cell>
          <cell r="L186">
            <v>0</v>
          </cell>
          <cell r="M186">
            <v>0</v>
          </cell>
          <cell r="N186">
            <v>254.11</v>
          </cell>
          <cell r="O186">
            <v>0</v>
          </cell>
          <cell r="P186">
            <v>10991638.689999999</v>
          </cell>
          <cell r="Q186">
            <v>167715.53348352353</v>
          </cell>
        </row>
        <row r="187">
          <cell r="B187" t="str">
            <v>2950316N</v>
          </cell>
          <cell r="C187" t="str">
            <v>Garden Care Center</v>
          </cell>
          <cell r="D187">
            <v>1449</v>
          </cell>
          <cell r="E187">
            <v>330.19</v>
          </cell>
          <cell r="F187">
            <v>478445.31</v>
          </cell>
          <cell r="G187">
            <v>19515</v>
          </cell>
          <cell r="H187">
            <v>326.89</v>
          </cell>
          <cell r="I187">
            <v>6379258.3499999996</v>
          </cell>
          <cell r="J187">
            <v>301</v>
          </cell>
          <cell r="K187">
            <v>330.19</v>
          </cell>
          <cell r="L187">
            <v>99387.19</v>
          </cell>
          <cell r="M187">
            <v>4047</v>
          </cell>
          <cell r="N187">
            <v>326.89</v>
          </cell>
          <cell r="O187">
            <v>1322923.8299999998</v>
          </cell>
          <cell r="P187">
            <v>8280014.6799999988</v>
          </cell>
          <cell r="Q187">
            <v>126340.31362139016</v>
          </cell>
        </row>
        <row r="188">
          <cell r="B188" t="str">
            <v>1455300N</v>
          </cell>
          <cell r="C188" t="str">
            <v>Garden Gate Health Care Facility</v>
          </cell>
          <cell r="D188">
            <v>0</v>
          </cell>
          <cell r="E188">
            <v>229.95</v>
          </cell>
          <cell r="F188">
            <v>0</v>
          </cell>
          <cell r="G188">
            <v>35347</v>
          </cell>
          <cell r="H188">
            <v>228.01</v>
          </cell>
          <cell r="I188">
            <v>8059469.4699999997</v>
          </cell>
          <cell r="J188">
            <v>0</v>
          </cell>
          <cell r="K188">
            <v>229.95</v>
          </cell>
          <cell r="L188">
            <v>0</v>
          </cell>
          <cell r="M188">
            <v>3745</v>
          </cell>
          <cell r="N188">
            <v>228.01</v>
          </cell>
          <cell r="O188">
            <v>853897.45</v>
          </cell>
          <cell r="P188">
            <v>8913366.9199999999</v>
          </cell>
          <cell r="Q188">
            <v>136004.29656428154</v>
          </cell>
        </row>
        <row r="189">
          <cell r="B189" t="str">
            <v>1059302N</v>
          </cell>
          <cell r="C189" t="str">
            <v>Ghent Rehabilitation &amp; Nursing Center</v>
          </cell>
          <cell r="D189">
            <v>113</v>
          </cell>
          <cell r="E189">
            <v>241.07</v>
          </cell>
          <cell r="F189">
            <v>27240.91</v>
          </cell>
          <cell r="G189">
            <v>22549</v>
          </cell>
          <cell r="H189">
            <v>239.15</v>
          </cell>
          <cell r="I189">
            <v>5392593.3500000006</v>
          </cell>
          <cell r="J189">
            <v>7</v>
          </cell>
          <cell r="K189">
            <v>241.07</v>
          </cell>
          <cell r="L189">
            <v>1687.49</v>
          </cell>
          <cell r="M189">
            <v>1372</v>
          </cell>
          <cell r="N189">
            <v>239.15</v>
          </cell>
          <cell r="O189">
            <v>328113.8</v>
          </cell>
          <cell r="P189">
            <v>5749635.5500000007</v>
          </cell>
          <cell r="Q189">
            <v>87730.61240462611</v>
          </cell>
        </row>
        <row r="190">
          <cell r="B190" t="str">
            <v>3523303N</v>
          </cell>
          <cell r="C190" t="str">
            <v>Glen Arden Inc</v>
          </cell>
          <cell r="D190">
            <v>0</v>
          </cell>
          <cell r="E190">
            <v>249.59</v>
          </cell>
          <cell r="F190">
            <v>0</v>
          </cell>
          <cell r="G190">
            <v>1581</v>
          </cell>
          <cell r="H190">
            <v>247.22</v>
          </cell>
          <cell r="I190">
            <v>390854.82</v>
          </cell>
          <cell r="J190">
            <v>0</v>
          </cell>
          <cell r="K190">
            <v>249.59</v>
          </cell>
          <cell r="L190">
            <v>0</v>
          </cell>
          <cell r="M190">
            <v>0</v>
          </cell>
          <cell r="N190">
            <v>247.22</v>
          </cell>
          <cell r="O190">
            <v>0</v>
          </cell>
          <cell r="P190">
            <v>390854.82</v>
          </cell>
          <cell r="Q190">
            <v>5963.8445640089139</v>
          </cell>
        </row>
        <row r="191">
          <cell r="B191" t="str">
            <v>2901305N</v>
          </cell>
          <cell r="C191" t="str">
            <v>Glen Cove Center for Nursing and Rehabilitation</v>
          </cell>
          <cell r="D191">
            <v>0</v>
          </cell>
          <cell r="E191">
            <v>252.79</v>
          </cell>
          <cell r="F191">
            <v>0</v>
          </cell>
          <cell r="G191">
            <v>14995</v>
          </cell>
          <cell r="H191">
            <v>250.59</v>
          </cell>
          <cell r="I191">
            <v>3757597.0500000003</v>
          </cell>
          <cell r="J191">
            <v>0</v>
          </cell>
          <cell r="K191">
            <v>252.79</v>
          </cell>
          <cell r="L191">
            <v>0</v>
          </cell>
          <cell r="M191">
            <v>7</v>
          </cell>
          <cell r="N191">
            <v>250.59</v>
          </cell>
          <cell r="O191">
            <v>1754.13</v>
          </cell>
          <cell r="P191">
            <v>3759351.18</v>
          </cell>
          <cell r="Q191">
            <v>57361.928142637458</v>
          </cell>
        </row>
        <row r="192">
          <cell r="B192" t="str">
            <v>5904318N</v>
          </cell>
          <cell r="C192" t="str">
            <v>Glen Island Center for Nursing and Rehabilitation</v>
          </cell>
          <cell r="D192">
            <v>20981</v>
          </cell>
          <cell r="E192">
            <v>254.91</v>
          </cell>
          <cell r="F192">
            <v>5348266.71</v>
          </cell>
          <cell r="G192">
            <v>21573</v>
          </cell>
          <cell r="H192">
            <v>252.54</v>
          </cell>
          <cell r="I192">
            <v>5448045.4199999999</v>
          </cell>
          <cell r="J192">
            <v>1799</v>
          </cell>
          <cell r="K192">
            <v>254.91</v>
          </cell>
          <cell r="L192">
            <v>458583.08999999997</v>
          </cell>
          <cell r="M192">
            <v>1849</v>
          </cell>
          <cell r="N192">
            <v>252.54</v>
          </cell>
          <cell r="O192">
            <v>466946.45999999996</v>
          </cell>
          <cell r="P192">
            <v>11721841.68</v>
          </cell>
          <cell r="Q192">
            <v>178857.31019881272</v>
          </cell>
        </row>
        <row r="193">
          <cell r="B193" t="str">
            <v>4651300N</v>
          </cell>
          <cell r="C193" t="str">
            <v>Glendale Home-Schdy Cnty Dept Social Services</v>
          </cell>
          <cell r="D193">
            <v>387</v>
          </cell>
          <cell r="E193">
            <v>259.16000000000003</v>
          </cell>
          <cell r="F193">
            <v>100294.92000000001</v>
          </cell>
          <cell r="G193">
            <v>44849</v>
          </cell>
          <cell r="H193">
            <v>257.27</v>
          </cell>
          <cell r="I193">
            <v>11538302.229999999</v>
          </cell>
          <cell r="J193">
            <v>0</v>
          </cell>
          <cell r="K193">
            <v>259.16000000000003</v>
          </cell>
          <cell r="L193">
            <v>0</v>
          </cell>
          <cell r="M193">
            <v>0</v>
          </cell>
          <cell r="N193">
            <v>257.27</v>
          </cell>
          <cell r="O193">
            <v>0</v>
          </cell>
          <cell r="P193">
            <v>11638597.149999999</v>
          </cell>
          <cell r="Q193">
            <v>177587.12645712576</v>
          </cell>
        </row>
        <row r="194">
          <cell r="B194" t="str">
            <v>2901306N</v>
          </cell>
          <cell r="C194" t="str">
            <v>Glengariff Rehabilitation and Health Care Center</v>
          </cell>
          <cell r="D194">
            <v>1632</v>
          </cell>
          <cell r="E194">
            <v>288.99</v>
          </cell>
          <cell r="F194">
            <v>471631.68</v>
          </cell>
          <cell r="G194">
            <v>35930</v>
          </cell>
          <cell r="H194">
            <v>286.37</v>
          </cell>
          <cell r="I194">
            <v>10289274.1</v>
          </cell>
          <cell r="J194">
            <v>233</v>
          </cell>
          <cell r="K194">
            <v>288.99</v>
          </cell>
          <cell r="L194">
            <v>67334.67</v>
          </cell>
          <cell r="M194">
            <v>5122</v>
          </cell>
          <cell r="N194">
            <v>286.37</v>
          </cell>
          <cell r="O194">
            <v>1466787.1400000001</v>
          </cell>
          <cell r="P194">
            <v>12295027.59</v>
          </cell>
          <cell r="Q194">
            <v>187603.24730538341</v>
          </cell>
        </row>
        <row r="195">
          <cell r="B195" t="str">
            <v>5601308N</v>
          </cell>
          <cell r="C195" t="str">
            <v>Glens Falls Center for Rehabilitation and Nursing</v>
          </cell>
          <cell r="D195">
            <v>113</v>
          </cell>
          <cell r="E195">
            <v>204.08</v>
          </cell>
          <cell r="F195">
            <v>23061.040000000001</v>
          </cell>
          <cell r="G195">
            <v>24268</v>
          </cell>
          <cell r="H195">
            <v>202.33</v>
          </cell>
          <cell r="I195">
            <v>4910144.4400000004</v>
          </cell>
          <cell r="J195">
            <v>6</v>
          </cell>
          <cell r="K195">
            <v>204.08</v>
          </cell>
          <cell r="L195">
            <v>1224.48</v>
          </cell>
          <cell r="M195">
            <v>1338</v>
          </cell>
          <cell r="N195">
            <v>202.33</v>
          </cell>
          <cell r="O195">
            <v>270717.54000000004</v>
          </cell>
          <cell r="P195">
            <v>5205147.5000000009</v>
          </cell>
          <cell r="Q195">
            <v>79422.560588454799</v>
          </cell>
        </row>
        <row r="196">
          <cell r="B196" t="str">
            <v>7000376N</v>
          </cell>
          <cell r="C196" t="str">
            <v>Gold Crest Care Center</v>
          </cell>
          <cell r="D196">
            <v>6986</v>
          </cell>
          <cell r="E196">
            <v>294.33</v>
          </cell>
          <cell r="F196">
            <v>2056189.38</v>
          </cell>
          <cell r="G196">
            <v>29283</v>
          </cell>
          <cell r="H196">
            <v>291.49</v>
          </cell>
          <cell r="I196">
            <v>8535701.6699999999</v>
          </cell>
          <cell r="J196">
            <v>1636</v>
          </cell>
          <cell r="K196">
            <v>294.33</v>
          </cell>
          <cell r="L196">
            <v>481523.87999999995</v>
          </cell>
          <cell r="M196">
            <v>6859</v>
          </cell>
          <cell r="N196">
            <v>291.49</v>
          </cell>
          <cell r="O196">
            <v>1999329.9100000001</v>
          </cell>
          <cell r="P196">
            <v>13072744.84</v>
          </cell>
          <cell r="Q196">
            <v>199470.0186905961</v>
          </cell>
        </row>
        <row r="197">
          <cell r="B197" t="str">
            <v>7004322N</v>
          </cell>
          <cell r="C197" t="str">
            <v>Golden Gate Rehabilitation and Health Care Center</v>
          </cell>
          <cell r="D197">
            <v>4130</v>
          </cell>
          <cell r="E197">
            <v>291.49</v>
          </cell>
          <cell r="F197">
            <v>1203853.7</v>
          </cell>
          <cell r="G197">
            <v>38654</v>
          </cell>
          <cell r="H197">
            <v>288.72000000000003</v>
          </cell>
          <cell r="I197">
            <v>11160182.880000001</v>
          </cell>
          <cell r="J197">
            <v>937</v>
          </cell>
          <cell r="K197">
            <v>291.49</v>
          </cell>
          <cell r="L197">
            <v>273126.13</v>
          </cell>
          <cell r="M197">
            <v>8770</v>
          </cell>
          <cell r="N197">
            <v>288.72000000000003</v>
          </cell>
          <cell r="O197">
            <v>2532074.4000000004</v>
          </cell>
          <cell r="P197">
            <v>15169237.109999999</v>
          </cell>
          <cell r="Q197">
            <v>231459.27247010995</v>
          </cell>
        </row>
        <row r="198">
          <cell r="B198" t="str">
            <v>5501311N</v>
          </cell>
          <cell r="C198" t="str">
            <v>Golden Hill Nursing and Rehabilitation Center</v>
          </cell>
          <cell r="D198">
            <v>1859</v>
          </cell>
          <cell r="E198">
            <v>270.97000000000003</v>
          </cell>
          <cell r="F198">
            <v>503733.23000000004</v>
          </cell>
          <cell r="G198">
            <v>49836</v>
          </cell>
          <cell r="H198">
            <v>268.52999999999997</v>
          </cell>
          <cell r="I198">
            <v>13382461.079999998</v>
          </cell>
          <cell r="J198">
            <v>243</v>
          </cell>
          <cell r="K198">
            <v>270.97000000000003</v>
          </cell>
          <cell r="L198">
            <v>65845.710000000006</v>
          </cell>
          <cell r="M198">
            <v>6526</v>
          </cell>
          <cell r="N198">
            <v>268.52999999999997</v>
          </cell>
          <cell r="O198">
            <v>1752426.7799999998</v>
          </cell>
          <cell r="P198">
            <v>15704466.799999999</v>
          </cell>
          <cell r="Q198">
            <v>239626.05592490442</v>
          </cell>
        </row>
        <row r="199">
          <cell r="B199" t="str">
            <v>5154310N</v>
          </cell>
          <cell r="C199" t="str">
            <v>Good Samaritan Nursing and Rehabilitaiton Care Center</v>
          </cell>
          <cell r="D199">
            <v>0</v>
          </cell>
          <cell r="E199">
            <v>249.39</v>
          </cell>
          <cell r="F199">
            <v>0</v>
          </cell>
          <cell r="G199">
            <v>18987</v>
          </cell>
          <cell r="H199">
            <v>247.21</v>
          </cell>
          <cell r="I199">
            <v>4693776.2700000005</v>
          </cell>
          <cell r="J199">
            <v>0</v>
          </cell>
          <cell r="K199">
            <v>249.39</v>
          </cell>
          <cell r="L199">
            <v>0</v>
          </cell>
          <cell r="M199">
            <v>0</v>
          </cell>
          <cell r="N199">
            <v>247.21</v>
          </cell>
          <cell r="O199">
            <v>0</v>
          </cell>
          <cell r="P199">
            <v>4693776.2700000005</v>
          </cell>
          <cell r="Q199">
            <v>71619.820608873488</v>
          </cell>
        </row>
        <row r="200">
          <cell r="B200" t="str">
            <v>0363301N</v>
          </cell>
          <cell r="C200" t="str">
            <v>Good Shepherd Village at Endwell</v>
          </cell>
          <cell r="D200">
            <v>0</v>
          </cell>
          <cell r="E200">
            <v>168.1</v>
          </cell>
          <cell r="F200">
            <v>0</v>
          </cell>
          <cell r="G200">
            <v>503</v>
          </cell>
          <cell r="H200">
            <v>166.93</v>
          </cell>
          <cell r="I200">
            <v>83965.790000000008</v>
          </cell>
          <cell r="J200">
            <v>0</v>
          </cell>
          <cell r="K200">
            <v>168.1</v>
          </cell>
          <cell r="L200">
            <v>0</v>
          </cell>
          <cell r="M200">
            <v>0</v>
          </cell>
          <cell r="N200">
            <v>166.93</v>
          </cell>
          <cell r="O200">
            <v>0</v>
          </cell>
          <cell r="P200">
            <v>83965.790000000008</v>
          </cell>
          <cell r="Q200">
            <v>1281.1890621029415</v>
          </cell>
        </row>
        <row r="201">
          <cell r="B201" t="str">
            <v>0301305N</v>
          </cell>
          <cell r="C201" t="str">
            <v>Good Shepherd-fairview Home Inc</v>
          </cell>
          <cell r="D201">
            <v>0</v>
          </cell>
          <cell r="E201">
            <v>174.18</v>
          </cell>
          <cell r="F201">
            <v>0</v>
          </cell>
          <cell r="G201">
            <v>6853</v>
          </cell>
          <cell r="H201">
            <v>172.94</v>
          </cell>
          <cell r="I201">
            <v>1185157.82</v>
          </cell>
          <cell r="J201">
            <v>0</v>
          </cell>
          <cell r="K201">
            <v>174.18</v>
          </cell>
          <cell r="L201">
            <v>0</v>
          </cell>
          <cell r="M201">
            <v>47</v>
          </cell>
          <cell r="N201">
            <v>172.94</v>
          </cell>
          <cell r="O201">
            <v>8128.18</v>
          </cell>
          <cell r="P201">
            <v>1193286</v>
          </cell>
          <cell r="Q201">
            <v>18207.712583429162</v>
          </cell>
        </row>
        <row r="202">
          <cell r="B202" t="str">
            <v>0427303N</v>
          </cell>
          <cell r="C202" t="str">
            <v>Gowanda Rehabilitation and Nursing Center</v>
          </cell>
          <cell r="D202">
            <v>2552</v>
          </cell>
          <cell r="E202">
            <v>239.59</v>
          </cell>
          <cell r="F202">
            <v>611433.68000000005</v>
          </cell>
          <cell r="G202">
            <v>26991</v>
          </cell>
          <cell r="H202">
            <v>237.47</v>
          </cell>
          <cell r="I202">
            <v>6409552.7699999996</v>
          </cell>
          <cell r="J202">
            <v>241</v>
          </cell>
          <cell r="K202">
            <v>239.59</v>
          </cell>
          <cell r="L202">
            <v>57741.19</v>
          </cell>
          <cell r="M202">
            <v>2550</v>
          </cell>
          <cell r="N202">
            <v>237.47</v>
          </cell>
          <cell r="O202">
            <v>605548.5</v>
          </cell>
          <cell r="P202">
            <v>7684276.1399999987</v>
          </cell>
          <cell r="Q202">
            <v>117250.2580008669</v>
          </cell>
        </row>
        <row r="203">
          <cell r="B203" t="str">
            <v>7000361N</v>
          </cell>
          <cell r="C203" t="str">
            <v>Grand Manor Nursing &amp; Rehabilitation Center</v>
          </cell>
          <cell r="D203">
            <v>10788</v>
          </cell>
          <cell r="E203">
            <v>224.29</v>
          </cell>
          <cell r="F203">
            <v>2419640.52</v>
          </cell>
          <cell r="G203">
            <v>41996</v>
          </cell>
          <cell r="H203">
            <v>222.32</v>
          </cell>
          <cell r="I203">
            <v>9336550.7199999988</v>
          </cell>
          <cell r="J203">
            <v>2880</v>
          </cell>
          <cell r="K203">
            <v>224.29</v>
          </cell>
          <cell r="L203">
            <v>645955.19999999995</v>
          </cell>
          <cell r="M203">
            <v>11212</v>
          </cell>
          <cell r="N203">
            <v>222.32</v>
          </cell>
          <cell r="O203">
            <v>2492651.84</v>
          </cell>
          <cell r="P203">
            <v>14894798.279999997</v>
          </cell>
          <cell r="Q203">
            <v>227271.75720690179</v>
          </cell>
        </row>
        <row r="204">
          <cell r="B204" t="str">
            <v>2902304N</v>
          </cell>
          <cell r="C204" t="str">
            <v>Grandell Rehabilitation and Nursing Center</v>
          </cell>
          <cell r="D204">
            <v>5327</v>
          </cell>
          <cell r="E204">
            <v>271.76</v>
          </cell>
          <cell r="F204">
            <v>1447665.52</v>
          </cell>
          <cell r="G204">
            <v>47748</v>
          </cell>
          <cell r="H204">
            <v>269.39999999999998</v>
          </cell>
          <cell r="I204">
            <v>12863311.199999999</v>
          </cell>
          <cell r="J204">
            <v>547</v>
          </cell>
          <cell r="K204">
            <v>271.76</v>
          </cell>
          <cell r="L204">
            <v>148652.72</v>
          </cell>
          <cell r="M204">
            <v>4900</v>
          </cell>
          <cell r="N204">
            <v>269.39999999999998</v>
          </cell>
          <cell r="O204">
            <v>1320060</v>
          </cell>
          <cell r="P204">
            <v>15779689.439999999</v>
          </cell>
          <cell r="Q204">
            <v>240773.83793934758</v>
          </cell>
        </row>
        <row r="205">
          <cell r="B205" t="str">
            <v>5725306N</v>
          </cell>
          <cell r="C205" t="str">
            <v>Granville Center for Rehabilitation and Nursing</v>
          </cell>
          <cell r="D205">
            <v>552</v>
          </cell>
          <cell r="E205">
            <v>219.41</v>
          </cell>
          <cell r="F205">
            <v>121114.31999999999</v>
          </cell>
          <cell r="G205">
            <v>17183</v>
          </cell>
          <cell r="H205">
            <v>217.69</v>
          </cell>
          <cell r="I205">
            <v>3740567.27</v>
          </cell>
          <cell r="J205">
            <v>129</v>
          </cell>
          <cell r="K205">
            <v>219.41</v>
          </cell>
          <cell r="L205">
            <v>28303.89</v>
          </cell>
          <cell r="M205">
            <v>4029</v>
          </cell>
          <cell r="N205">
            <v>217.69</v>
          </cell>
          <cell r="O205">
            <v>877073.01</v>
          </cell>
          <cell r="P205">
            <v>4767058.49</v>
          </cell>
          <cell r="Q205">
            <v>72737.994792795551</v>
          </cell>
        </row>
        <row r="206">
          <cell r="B206" t="str">
            <v>1953300N</v>
          </cell>
          <cell r="C206" t="str">
            <v>Greene Meadows Nursing and Rehabilitation Center</v>
          </cell>
          <cell r="D206">
            <v>1136</v>
          </cell>
          <cell r="E206">
            <v>304.85000000000002</v>
          </cell>
          <cell r="F206">
            <v>346309.60000000003</v>
          </cell>
          <cell r="G206">
            <v>16450</v>
          </cell>
          <cell r="H206">
            <v>302.83999999999997</v>
          </cell>
          <cell r="I206">
            <v>4981718</v>
          </cell>
          <cell r="J206">
            <v>83</v>
          </cell>
          <cell r="K206">
            <v>304.85000000000002</v>
          </cell>
          <cell r="L206">
            <v>25302.550000000003</v>
          </cell>
          <cell r="M206">
            <v>1198</v>
          </cell>
          <cell r="N206">
            <v>302.83999999999997</v>
          </cell>
          <cell r="O206">
            <v>362802.31999999995</v>
          </cell>
          <cell r="P206">
            <v>5716132.4699999997</v>
          </cell>
          <cell r="Q206">
            <v>87219.40683337189</v>
          </cell>
        </row>
        <row r="207">
          <cell r="B207" t="str">
            <v>1467301N</v>
          </cell>
          <cell r="C207" t="str">
            <v>Greenfield Health and Rehabilitation Center</v>
          </cell>
          <cell r="D207">
            <v>730</v>
          </cell>
          <cell r="E207">
            <v>223.95</v>
          </cell>
          <cell r="F207">
            <v>163483.5</v>
          </cell>
          <cell r="G207">
            <v>15318</v>
          </cell>
          <cell r="H207">
            <v>222.06</v>
          </cell>
          <cell r="I207">
            <v>3401515.08</v>
          </cell>
          <cell r="J207">
            <v>15</v>
          </cell>
          <cell r="K207">
            <v>223.95</v>
          </cell>
          <cell r="L207">
            <v>3359.25</v>
          </cell>
          <cell r="M207">
            <v>325</v>
          </cell>
          <cell r="N207">
            <v>222.06</v>
          </cell>
          <cell r="O207">
            <v>72169.5</v>
          </cell>
          <cell r="P207">
            <v>3640527.33</v>
          </cell>
          <cell r="Q207">
            <v>55548.858594468365</v>
          </cell>
        </row>
        <row r="208">
          <cell r="B208" t="str">
            <v>5401305N</v>
          </cell>
          <cell r="C208" t="str">
            <v>Groton Community Health Care Center Residential Care Facility</v>
          </cell>
          <cell r="D208">
            <v>129</v>
          </cell>
          <cell r="E208">
            <v>164.67</v>
          </cell>
          <cell r="F208">
            <v>21242.429999999997</v>
          </cell>
          <cell r="G208">
            <v>16828</v>
          </cell>
          <cell r="H208">
            <v>163.4</v>
          </cell>
          <cell r="I208">
            <v>2749695.2</v>
          </cell>
          <cell r="J208">
            <v>0</v>
          </cell>
          <cell r="K208">
            <v>164.67</v>
          </cell>
          <cell r="L208">
            <v>0</v>
          </cell>
          <cell r="M208">
            <v>0</v>
          </cell>
          <cell r="N208">
            <v>163.4</v>
          </cell>
          <cell r="O208">
            <v>0</v>
          </cell>
          <cell r="P208">
            <v>2770937.6300000004</v>
          </cell>
          <cell r="Q208">
            <v>42280.25465282287</v>
          </cell>
        </row>
        <row r="209">
          <cell r="B209" t="str">
            <v>5153307N</v>
          </cell>
          <cell r="C209" t="str">
            <v>Gurwin Jewish Nursing and Rehabilitation Center</v>
          </cell>
          <cell r="D209">
            <v>2424</v>
          </cell>
          <cell r="E209">
            <v>315.57</v>
          </cell>
          <cell r="F209">
            <v>764941.67999999993</v>
          </cell>
          <cell r="G209">
            <v>71644</v>
          </cell>
          <cell r="H209">
            <v>312.93</v>
          </cell>
          <cell r="I209">
            <v>22419556.920000002</v>
          </cell>
          <cell r="J209">
            <v>267</v>
          </cell>
          <cell r="K209">
            <v>315.57</v>
          </cell>
          <cell r="L209">
            <v>84257.19</v>
          </cell>
          <cell r="M209">
            <v>7892</v>
          </cell>
          <cell r="N209">
            <v>312.93</v>
          </cell>
          <cell r="O209">
            <v>2469643.56</v>
          </cell>
          <cell r="P209">
            <v>25738399.350000001</v>
          </cell>
          <cell r="Q209">
            <v>392728.46385721449</v>
          </cell>
        </row>
        <row r="210">
          <cell r="B210" t="str">
            <v>2701364N</v>
          </cell>
          <cell r="C210" t="str">
            <v>Hamilton Manor Nursing Home</v>
          </cell>
          <cell r="D210">
            <v>0</v>
          </cell>
          <cell r="E210">
            <v>204.61</v>
          </cell>
          <cell r="F210">
            <v>0</v>
          </cell>
          <cell r="G210">
            <v>8519</v>
          </cell>
          <cell r="H210">
            <v>202.72</v>
          </cell>
          <cell r="I210">
            <v>1726971.68</v>
          </cell>
          <cell r="J210">
            <v>0</v>
          </cell>
          <cell r="K210">
            <v>204.61</v>
          </cell>
          <cell r="L210">
            <v>0</v>
          </cell>
          <cell r="M210">
            <v>27</v>
          </cell>
          <cell r="N210">
            <v>202.72</v>
          </cell>
          <cell r="O210">
            <v>5473.44</v>
          </cell>
          <cell r="P210">
            <v>1732445.1199999999</v>
          </cell>
          <cell r="Q210">
            <v>26434.45310807673</v>
          </cell>
        </row>
        <row r="211">
          <cell r="B211" t="str">
            <v>7001034N</v>
          </cell>
          <cell r="C211" t="str">
            <v>Hamilton Park Nursing and Rehabilitation Center</v>
          </cell>
          <cell r="D211">
            <v>3434</v>
          </cell>
          <cell r="E211">
            <v>424.6</v>
          </cell>
          <cell r="F211">
            <v>1458076.4000000001</v>
          </cell>
          <cell r="G211">
            <v>30212</v>
          </cell>
          <cell r="H211">
            <v>421.68</v>
          </cell>
          <cell r="I211">
            <v>12739796.16</v>
          </cell>
          <cell r="J211">
            <v>649</v>
          </cell>
          <cell r="K211">
            <v>424.6</v>
          </cell>
          <cell r="L211">
            <v>275565.40000000002</v>
          </cell>
          <cell r="M211">
            <v>5711</v>
          </cell>
          <cell r="N211">
            <v>421.68</v>
          </cell>
          <cell r="O211">
            <v>2408214.48</v>
          </cell>
          <cell r="P211">
            <v>16881652.439999998</v>
          </cell>
          <cell r="Q211">
            <v>257588.10172990014</v>
          </cell>
        </row>
        <row r="212">
          <cell r="B212" t="str">
            <v>7002361N</v>
          </cell>
          <cell r="C212" t="str">
            <v>Harlem Center for Nursing and Rehabilitation</v>
          </cell>
          <cell r="D212">
            <v>2990</v>
          </cell>
          <cell r="E212">
            <v>343.99</v>
          </cell>
          <cell r="F212">
            <v>1028530.1</v>
          </cell>
          <cell r="G212">
            <v>38089</v>
          </cell>
          <cell r="H212">
            <v>340.98</v>
          </cell>
          <cell r="I212">
            <v>12987587.220000001</v>
          </cell>
          <cell r="J212">
            <v>564</v>
          </cell>
          <cell r="K212">
            <v>343.99</v>
          </cell>
          <cell r="L212">
            <v>194010.36000000002</v>
          </cell>
          <cell r="M212">
            <v>7187</v>
          </cell>
          <cell r="N212">
            <v>340.98</v>
          </cell>
          <cell r="O212">
            <v>2450623.2600000002</v>
          </cell>
          <cell r="P212">
            <v>16660750.939999999</v>
          </cell>
          <cell r="Q212">
            <v>254217.48393898635</v>
          </cell>
        </row>
        <row r="213">
          <cell r="B213" t="str">
            <v>1406301N</v>
          </cell>
          <cell r="C213" t="str">
            <v>Harris Hill Nursing Facility LLC</v>
          </cell>
          <cell r="D213">
            <v>74</v>
          </cell>
          <cell r="E213">
            <v>224.93</v>
          </cell>
          <cell r="F213">
            <v>16644.82</v>
          </cell>
          <cell r="G213">
            <v>21757</v>
          </cell>
          <cell r="H213">
            <v>222.97</v>
          </cell>
          <cell r="I213">
            <v>4851158.29</v>
          </cell>
          <cell r="J213">
            <v>9</v>
          </cell>
          <cell r="K213">
            <v>224.93</v>
          </cell>
          <cell r="L213">
            <v>2024.3700000000001</v>
          </cell>
          <cell r="M213">
            <v>2672</v>
          </cell>
          <cell r="N213">
            <v>222.97</v>
          </cell>
          <cell r="O213">
            <v>595775.84</v>
          </cell>
          <cell r="P213">
            <v>5465603.3200000003</v>
          </cell>
          <cell r="Q213">
            <v>83396.716583950722</v>
          </cell>
        </row>
        <row r="214">
          <cell r="B214" t="str">
            <v>7003378N</v>
          </cell>
          <cell r="C214" t="str">
            <v>Haven Manor Health Care Center LLC</v>
          </cell>
          <cell r="D214">
            <v>14002</v>
          </cell>
          <cell r="E214">
            <v>254.72</v>
          </cell>
          <cell r="F214">
            <v>3566589.44</v>
          </cell>
          <cell r="G214">
            <v>44800</v>
          </cell>
          <cell r="H214">
            <v>252.62</v>
          </cell>
          <cell r="I214">
            <v>11317376</v>
          </cell>
          <cell r="J214">
            <v>614</v>
          </cell>
          <cell r="K214">
            <v>254.72</v>
          </cell>
          <cell r="L214">
            <v>156398.07999999999</v>
          </cell>
          <cell r="M214">
            <v>1964</v>
          </cell>
          <cell r="N214">
            <v>252.62</v>
          </cell>
          <cell r="O214">
            <v>496145.68</v>
          </cell>
          <cell r="P214">
            <v>15536509.199999999</v>
          </cell>
          <cell r="Q214">
            <v>237063.28077544103</v>
          </cell>
        </row>
        <row r="215">
          <cell r="B215" t="str">
            <v>7001369N</v>
          </cell>
          <cell r="C215" t="str">
            <v>Haym Solomon Home For The Aged</v>
          </cell>
          <cell r="D215">
            <v>1038</v>
          </cell>
          <cell r="E215">
            <v>314.64</v>
          </cell>
          <cell r="F215">
            <v>326596.32</v>
          </cell>
          <cell r="G215">
            <v>27122</v>
          </cell>
          <cell r="H215">
            <v>311.97000000000003</v>
          </cell>
          <cell r="I215">
            <v>8461250.3399999999</v>
          </cell>
          <cell r="J215">
            <v>470</v>
          </cell>
          <cell r="K215">
            <v>314.64</v>
          </cell>
          <cell r="L215">
            <v>147880.79999999999</v>
          </cell>
          <cell r="M215">
            <v>12274</v>
          </cell>
          <cell r="N215">
            <v>311.97000000000003</v>
          </cell>
          <cell r="O215">
            <v>3829119.7800000003</v>
          </cell>
          <cell r="P215">
            <v>12764847.24</v>
          </cell>
          <cell r="Q215">
            <v>194771.97395871487</v>
          </cell>
        </row>
        <row r="216">
          <cell r="B216" t="str">
            <v>7000302N</v>
          </cell>
          <cell r="C216" t="str">
            <v>Hebrew Home For The Aged At Riverdale</v>
          </cell>
          <cell r="D216">
            <v>1124</v>
          </cell>
          <cell r="E216">
            <v>305.61</v>
          </cell>
          <cell r="F216">
            <v>343505.64</v>
          </cell>
          <cell r="G216">
            <v>147644</v>
          </cell>
          <cell r="H216">
            <v>303.05</v>
          </cell>
          <cell r="I216">
            <v>44743514.200000003</v>
          </cell>
          <cell r="J216">
            <v>155</v>
          </cell>
          <cell r="K216">
            <v>305.61</v>
          </cell>
          <cell r="L216">
            <v>47369.55</v>
          </cell>
          <cell r="M216">
            <v>20327</v>
          </cell>
          <cell r="N216">
            <v>303.05</v>
          </cell>
          <cell r="O216">
            <v>6160097.3500000006</v>
          </cell>
          <cell r="P216">
            <v>51294486.740000002</v>
          </cell>
          <cell r="Q216">
            <v>782675.1270663013</v>
          </cell>
        </row>
        <row r="217">
          <cell r="B217" t="str">
            <v>4322300N</v>
          </cell>
          <cell r="C217" t="str">
            <v>Helen Hayes Hospital RHCF</v>
          </cell>
          <cell r="D217">
            <v>0</v>
          </cell>
          <cell r="E217">
            <v>291.20999999999998</v>
          </cell>
          <cell r="F217">
            <v>0</v>
          </cell>
          <cell r="G217">
            <v>0</v>
          </cell>
          <cell r="H217">
            <v>289.52</v>
          </cell>
          <cell r="I217">
            <v>0</v>
          </cell>
          <cell r="J217">
            <v>0</v>
          </cell>
          <cell r="K217">
            <v>291.20999999999998</v>
          </cell>
          <cell r="L217">
            <v>0</v>
          </cell>
          <cell r="M217">
            <v>0</v>
          </cell>
          <cell r="N217">
            <v>289.52</v>
          </cell>
          <cell r="O217">
            <v>0</v>
          </cell>
          <cell r="P217">
            <v>0</v>
          </cell>
          <cell r="Q217">
            <v>0</v>
          </cell>
        </row>
        <row r="218">
          <cell r="B218" t="str">
            <v>2906304N</v>
          </cell>
          <cell r="C218" t="str">
            <v>Hempstead Park Nursing Home</v>
          </cell>
          <cell r="D218">
            <v>10633</v>
          </cell>
          <cell r="E218">
            <v>256.91000000000003</v>
          </cell>
          <cell r="F218">
            <v>2731724.0300000003</v>
          </cell>
          <cell r="G218">
            <v>48575</v>
          </cell>
          <cell r="H218">
            <v>254.52</v>
          </cell>
          <cell r="I218">
            <v>12363309</v>
          </cell>
          <cell r="J218">
            <v>1876</v>
          </cell>
          <cell r="K218">
            <v>256.91000000000003</v>
          </cell>
          <cell r="L218">
            <v>481963.16000000003</v>
          </cell>
          <cell r="M218">
            <v>8572</v>
          </cell>
          <cell r="N218">
            <v>254.52</v>
          </cell>
          <cell r="O218">
            <v>2181745.44</v>
          </cell>
          <cell r="P218">
            <v>17758741.629999999</v>
          </cell>
          <cell r="Q218">
            <v>270971.13637670962</v>
          </cell>
        </row>
        <row r="219">
          <cell r="B219" t="str">
            <v>7002337N</v>
          </cell>
          <cell r="C219" t="str">
            <v>Henry J Carter Skilled Nursing Facility</v>
          </cell>
          <cell r="D219">
            <v>17944</v>
          </cell>
          <cell r="E219">
            <v>613.47</v>
          </cell>
          <cell r="F219">
            <v>11008105.68</v>
          </cell>
          <cell r="G219">
            <v>15977</v>
          </cell>
          <cell r="H219">
            <v>610.04999999999995</v>
          </cell>
          <cell r="I219">
            <v>9746768.8499999996</v>
          </cell>
          <cell r="J219">
            <v>5600</v>
          </cell>
          <cell r="K219">
            <v>613.47</v>
          </cell>
          <cell r="L219">
            <v>3435432</v>
          </cell>
          <cell r="M219">
            <v>4987</v>
          </cell>
          <cell r="N219">
            <v>610.04999999999995</v>
          </cell>
          <cell r="O219">
            <v>3042319.3499999996</v>
          </cell>
          <cell r="P219">
            <v>27232625.879999999</v>
          </cell>
          <cell r="Q219">
            <v>415528.06696390861</v>
          </cell>
        </row>
        <row r="220">
          <cell r="B220" t="str">
            <v>0658301N</v>
          </cell>
          <cell r="C220" t="str">
            <v>Heritage Green Rehab &amp; Skilled Nursing</v>
          </cell>
          <cell r="D220">
            <v>689</v>
          </cell>
          <cell r="E220">
            <v>209.27</v>
          </cell>
          <cell r="F220">
            <v>144187.03</v>
          </cell>
          <cell r="G220">
            <v>26679</v>
          </cell>
          <cell r="H220">
            <v>207.6</v>
          </cell>
          <cell r="I220">
            <v>5538560.3999999994</v>
          </cell>
          <cell r="J220">
            <v>147</v>
          </cell>
          <cell r="K220">
            <v>209.27</v>
          </cell>
          <cell r="L220">
            <v>30762.690000000002</v>
          </cell>
          <cell r="M220">
            <v>5698</v>
          </cell>
          <cell r="N220">
            <v>207.6</v>
          </cell>
          <cell r="O220">
            <v>1182904.8</v>
          </cell>
          <cell r="P220">
            <v>6896414.9199999999</v>
          </cell>
          <cell r="Q220">
            <v>105228.70520514999</v>
          </cell>
        </row>
        <row r="221">
          <cell r="B221" t="str">
            <v>0602310N</v>
          </cell>
          <cell r="C221" t="str">
            <v>Heritage Park Rehab &amp; Skilled Nursing</v>
          </cell>
          <cell r="D221">
            <v>504</v>
          </cell>
          <cell r="E221">
            <v>181.71</v>
          </cell>
          <cell r="F221">
            <v>91581.840000000011</v>
          </cell>
          <cell r="G221">
            <v>33740</v>
          </cell>
          <cell r="H221">
            <v>180.24</v>
          </cell>
          <cell r="I221">
            <v>6081297.6000000006</v>
          </cell>
          <cell r="J221">
            <v>81</v>
          </cell>
          <cell r="K221">
            <v>181.71</v>
          </cell>
          <cell r="L221">
            <v>14718.51</v>
          </cell>
          <cell r="M221">
            <v>5448</v>
          </cell>
          <cell r="N221">
            <v>180.24</v>
          </cell>
          <cell r="O221">
            <v>981947.52</v>
          </cell>
          <cell r="P221">
            <v>7169545.4700000007</v>
          </cell>
          <cell r="Q221">
            <v>109396.25812385845</v>
          </cell>
        </row>
        <row r="222">
          <cell r="B222" t="str">
            <v>0662301N</v>
          </cell>
          <cell r="C222" t="str">
            <v>Heritage Village Rehab and Skilled Nursing Inc</v>
          </cell>
          <cell r="D222">
            <v>397</v>
          </cell>
          <cell r="E222">
            <v>205.43</v>
          </cell>
          <cell r="F222">
            <v>81555.710000000006</v>
          </cell>
          <cell r="G222">
            <v>21374</v>
          </cell>
          <cell r="H222">
            <v>203.9</v>
          </cell>
          <cell r="I222">
            <v>4358158.6000000006</v>
          </cell>
          <cell r="J222">
            <v>148</v>
          </cell>
          <cell r="K222">
            <v>205.43</v>
          </cell>
          <cell r="L222">
            <v>30403.64</v>
          </cell>
          <cell r="M222">
            <v>7971</v>
          </cell>
          <cell r="N222">
            <v>203.9</v>
          </cell>
          <cell r="O222">
            <v>1625286.9000000001</v>
          </cell>
          <cell r="P222">
            <v>6095404.8500000006</v>
          </cell>
          <cell r="Q222">
            <v>93006.521142827594</v>
          </cell>
        </row>
        <row r="223">
          <cell r="B223" t="str">
            <v>2951306N</v>
          </cell>
          <cell r="C223" t="str">
            <v>Highfield Gardens Care Center of Great Neck</v>
          </cell>
          <cell r="D223">
            <v>2713</v>
          </cell>
          <cell r="E223">
            <v>365.5</v>
          </cell>
          <cell r="F223">
            <v>991601.5</v>
          </cell>
          <cell r="G223">
            <v>36188</v>
          </cell>
          <cell r="H223">
            <v>361.78</v>
          </cell>
          <cell r="I223">
            <v>13092094.639999999</v>
          </cell>
          <cell r="J223">
            <v>416</v>
          </cell>
          <cell r="K223">
            <v>365.5</v>
          </cell>
          <cell r="L223">
            <v>152048</v>
          </cell>
          <cell r="M223">
            <v>5544</v>
          </cell>
          <cell r="N223">
            <v>361.78</v>
          </cell>
          <cell r="O223">
            <v>2005708.3199999998</v>
          </cell>
          <cell r="P223">
            <v>16241452.459999999</v>
          </cell>
          <cell r="Q223">
            <v>247819.63278636348</v>
          </cell>
        </row>
        <row r="224">
          <cell r="B224" t="str">
            <v>7003363N</v>
          </cell>
          <cell r="C224" t="str">
            <v>Highland Care Center</v>
          </cell>
          <cell r="D224">
            <v>2400</v>
          </cell>
          <cell r="E224">
            <v>331.17</v>
          </cell>
          <cell r="F224">
            <v>794808</v>
          </cell>
          <cell r="G224">
            <v>68333</v>
          </cell>
          <cell r="H224">
            <v>328.31</v>
          </cell>
          <cell r="I224">
            <v>22434407.23</v>
          </cell>
          <cell r="J224">
            <v>693</v>
          </cell>
          <cell r="K224">
            <v>331.17</v>
          </cell>
          <cell r="L224">
            <v>229500.81</v>
          </cell>
          <cell r="M224">
            <v>19717</v>
          </cell>
          <cell r="N224">
            <v>328.31</v>
          </cell>
          <cell r="O224">
            <v>6473288.2700000005</v>
          </cell>
          <cell r="P224">
            <v>29932004.310000002</v>
          </cell>
          <cell r="Q224">
            <v>456716.4380730546</v>
          </cell>
        </row>
        <row r="225">
          <cell r="B225" t="str">
            <v>4402300N</v>
          </cell>
          <cell r="C225" t="str">
            <v>Highland Nursing Home Inc</v>
          </cell>
          <cell r="D225">
            <v>1476</v>
          </cell>
          <cell r="E225">
            <v>183.14</v>
          </cell>
          <cell r="F225">
            <v>270314.63999999996</v>
          </cell>
          <cell r="G225">
            <v>22748</v>
          </cell>
          <cell r="H225">
            <v>181.59</v>
          </cell>
          <cell r="I225">
            <v>4130809.3200000003</v>
          </cell>
          <cell r="J225">
            <v>118</v>
          </cell>
          <cell r="K225">
            <v>183.14</v>
          </cell>
          <cell r="L225">
            <v>21610.519999999997</v>
          </cell>
          <cell r="M225">
            <v>1822</v>
          </cell>
          <cell r="N225">
            <v>181.59</v>
          </cell>
          <cell r="O225">
            <v>330856.98</v>
          </cell>
          <cell r="P225">
            <v>4753591.46</v>
          </cell>
          <cell r="Q225">
            <v>72532.508587818345</v>
          </cell>
        </row>
        <row r="226">
          <cell r="B226" t="str">
            <v>0228306N</v>
          </cell>
          <cell r="C226" t="str">
            <v>Highland Park Rehabilitation and Nursing Center</v>
          </cell>
          <cell r="D226">
            <v>937</v>
          </cell>
          <cell r="E226">
            <v>199.81</v>
          </cell>
          <cell r="F226">
            <v>187221.97</v>
          </cell>
          <cell r="G226">
            <v>13643</v>
          </cell>
          <cell r="H226">
            <v>198.09</v>
          </cell>
          <cell r="I226">
            <v>2702541.87</v>
          </cell>
          <cell r="J226">
            <v>109</v>
          </cell>
          <cell r="K226">
            <v>199.81</v>
          </cell>
          <cell r="L226">
            <v>21779.29</v>
          </cell>
          <cell r="M226">
            <v>1582</v>
          </cell>
          <cell r="N226">
            <v>198.09</v>
          </cell>
          <cell r="O226">
            <v>313378.38</v>
          </cell>
          <cell r="P226">
            <v>3224921.5100000002</v>
          </cell>
          <cell r="Q226">
            <v>49207.351764956918</v>
          </cell>
        </row>
        <row r="227">
          <cell r="B227" t="str">
            <v>3501305N</v>
          </cell>
          <cell r="C227" t="str">
            <v>Highland Rehabilitation and Nursing Center</v>
          </cell>
          <cell r="D227">
            <v>960</v>
          </cell>
          <cell r="E227">
            <v>398.63</v>
          </cell>
          <cell r="F227">
            <v>382684.8</v>
          </cell>
          <cell r="G227">
            <v>19196</v>
          </cell>
          <cell r="H227">
            <v>396.35</v>
          </cell>
          <cell r="I227">
            <v>7608334.6000000006</v>
          </cell>
          <cell r="J227">
            <v>117</v>
          </cell>
          <cell r="K227">
            <v>398.63</v>
          </cell>
          <cell r="L227">
            <v>46639.71</v>
          </cell>
          <cell r="M227">
            <v>2330</v>
          </cell>
          <cell r="N227">
            <v>396.35</v>
          </cell>
          <cell r="O227">
            <v>923495.5</v>
          </cell>
          <cell r="P227">
            <v>8961154.6100000013</v>
          </cell>
          <cell r="Q227">
            <v>136733.46335627107</v>
          </cell>
        </row>
        <row r="228">
          <cell r="B228" t="str">
            <v>1401001N</v>
          </cell>
          <cell r="C228" t="str">
            <v>Highpointe on Michigan Health Care Facility</v>
          </cell>
          <cell r="D228">
            <v>657</v>
          </cell>
          <cell r="E228">
            <v>323.06</v>
          </cell>
          <cell r="F228">
            <v>212250.42</v>
          </cell>
          <cell r="G228">
            <v>53176</v>
          </cell>
          <cell r="H228">
            <v>320.95</v>
          </cell>
          <cell r="I228">
            <v>17066837.199999999</v>
          </cell>
          <cell r="J228">
            <v>104</v>
          </cell>
          <cell r="K228">
            <v>323.06</v>
          </cell>
          <cell r="L228">
            <v>33598.239999999998</v>
          </cell>
          <cell r="M228">
            <v>8392</v>
          </cell>
          <cell r="N228">
            <v>320.95</v>
          </cell>
          <cell r="O228">
            <v>2693412.4</v>
          </cell>
          <cell r="P228">
            <v>20006098.260000002</v>
          </cell>
          <cell r="Q228">
            <v>305262.34870259295</v>
          </cell>
        </row>
        <row r="229">
          <cell r="B229" t="str">
            <v>5153310N</v>
          </cell>
          <cell r="C229" t="str">
            <v>Hilaire Rehab &amp; Nursing</v>
          </cell>
          <cell r="D229">
            <v>519</v>
          </cell>
          <cell r="E229">
            <v>303.86</v>
          </cell>
          <cell r="F229">
            <v>157703.34</v>
          </cell>
          <cell r="G229">
            <v>14027</v>
          </cell>
          <cell r="H229">
            <v>300.91000000000003</v>
          </cell>
          <cell r="I229">
            <v>4220864.57</v>
          </cell>
          <cell r="J229">
            <v>11</v>
          </cell>
          <cell r="K229">
            <v>303.86</v>
          </cell>
          <cell r="L229">
            <v>3342.46</v>
          </cell>
          <cell r="M229">
            <v>309</v>
          </cell>
          <cell r="N229">
            <v>300.91000000000003</v>
          </cell>
          <cell r="O229">
            <v>92981.19</v>
          </cell>
          <cell r="P229">
            <v>4474891.5600000005</v>
          </cell>
          <cell r="Q229">
            <v>68279.975937447496</v>
          </cell>
        </row>
        <row r="230">
          <cell r="B230" t="str">
            <v>7003350N</v>
          </cell>
          <cell r="C230" t="str">
            <v>Hillside Manor Rehabilitation and Extended Care Center</v>
          </cell>
          <cell r="D230">
            <v>3475</v>
          </cell>
          <cell r="E230">
            <v>286.81</v>
          </cell>
          <cell r="F230">
            <v>996664.75</v>
          </cell>
          <cell r="G230">
            <v>70181</v>
          </cell>
          <cell r="H230">
            <v>284.29000000000002</v>
          </cell>
          <cell r="I230">
            <v>19951756.490000002</v>
          </cell>
          <cell r="J230">
            <v>718</v>
          </cell>
          <cell r="K230">
            <v>286.81</v>
          </cell>
          <cell r="L230">
            <v>205929.58</v>
          </cell>
          <cell r="M230">
            <v>14503</v>
          </cell>
          <cell r="N230">
            <v>284.29000000000002</v>
          </cell>
          <cell r="O230">
            <v>4123057.87</v>
          </cell>
          <cell r="P230">
            <v>25277408.690000001</v>
          </cell>
          <cell r="Q230">
            <v>385694.45403817249</v>
          </cell>
        </row>
        <row r="231">
          <cell r="B231" t="str">
            <v>7003381N</v>
          </cell>
          <cell r="C231" t="str">
            <v>Hollis Park Manor Nursing</v>
          </cell>
          <cell r="D231">
            <v>3328</v>
          </cell>
          <cell r="E231">
            <v>295.56</v>
          </cell>
          <cell r="F231">
            <v>983623.68000000005</v>
          </cell>
          <cell r="G231">
            <v>14872</v>
          </cell>
          <cell r="H231">
            <v>292.66000000000003</v>
          </cell>
          <cell r="I231">
            <v>4352439.5200000005</v>
          </cell>
          <cell r="J231">
            <v>958</v>
          </cell>
          <cell r="K231">
            <v>295.56</v>
          </cell>
          <cell r="L231">
            <v>283146.48</v>
          </cell>
          <cell r="M231">
            <v>4281</v>
          </cell>
          <cell r="N231">
            <v>292.66000000000003</v>
          </cell>
          <cell r="O231">
            <v>1252877.4600000002</v>
          </cell>
          <cell r="P231">
            <v>6872087.1400000006</v>
          </cell>
          <cell r="Q231">
            <v>104857.5006271755</v>
          </cell>
        </row>
        <row r="232">
          <cell r="B232" t="str">
            <v>7003409N</v>
          </cell>
          <cell r="C232" t="str">
            <v>Holliswood Center for Rehabilitation and Healthcare</v>
          </cell>
          <cell r="D232">
            <v>10594</v>
          </cell>
          <cell r="E232">
            <v>294.32</v>
          </cell>
          <cell r="F232">
            <v>3118026.08</v>
          </cell>
          <cell r="G232">
            <v>69523</v>
          </cell>
          <cell r="H232">
            <v>291.61</v>
          </cell>
          <cell r="I232">
            <v>20273602.030000001</v>
          </cell>
          <cell r="J232">
            <v>2160</v>
          </cell>
          <cell r="K232">
            <v>294.32</v>
          </cell>
          <cell r="L232">
            <v>635731.19999999995</v>
          </cell>
          <cell r="M232">
            <v>14173</v>
          </cell>
          <cell r="N232">
            <v>291.61</v>
          </cell>
          <cell r="O232">
            <v>4132988.5300000003</v>
          </cell>
          <cell r="P232">
            <v>28160347.840000004</v>
          </cell>
          <cell r="Q232">
            <v>429683.67995611305</v>
          </cell>
        </row>
        <row r="233">
          <cell r="B233" t="str">
            <v>7001395N</v>
          </cell>
          <cell r="C233" t="str">
            <v>Hopkins Center for Rehabilitation and Healthcare</v>
          </cell>
          <cell r="D233">
            <v>8832</v>
          </cell>
          <cell r="E233">
            <v>323.73</v>
          </cell>
          <cell r="F233">
            <v>2859183.3600000003</v>
          </cell>
          <cell r="G233">
            <v>44117</v>
          </cell>
          <cell r="H233">
            <v>320.70999999999998</v>
          </cell>
          <cell r="I233">
            <v>14148763.069999998</v>
          </cell>
          <cell r="J233">
            <v>1444</v>
          </cell>
          <cell r="K233">
            <v>323.73</v>
          </cell>
          <cell r="L233">
            <v>467466.12000000005</v>
          </cell>
          <cell r="M233">
            <v>7211</v>
          </cell>
          <cell r="N233">
            <v>320.70999999999998</v>
          </cell>
          <cell r="O233">
            <v>2312639.81</v>
          </cell>
          <cell r="P233">
            <v>19788052.359999999</v>
          </cell>
          <cell r="Q233">
            <v>301935.30298413552</v>
          </cell>
        </row>
        <row r="234">
          <cell r="B234" t="str">
            <v>7003389N</v>
          </cell>
          <cell r="C234" t="str">
            <v>Horizon Care Center</v>
          </cell>
          <cell r="D234">
            <v>12097</v>
          </cell>
          <cell r="E234">
            <v>245.3</v>
          </cell>
          <cell r="F234">
            <v>2967394.1</v>
          </cell>
          <cell r="G234">
            <v>53169</v>
          </cell>
          <cell r="H234">
            <v>243.06</v>
          </cell>
          <cell r="I234">
            <v>12923257.140000001</v>
          </cell>
          <cell r="J234">
            <v>992</v>
          </cell>
          <cell r="K234">
            <v>245.3</v>
          </cell>
          <cell r="L234">
            <v>243337.60000000001</v>
          </cell>
          <cell r="M234">
            <v>4359</v>
          </cell>
          <cell r="N234">
            <v>243.06</v>
          </cell>
          <cell r="O234">
            <v>1059498.54</v>
          </cell>
          <cell r="P234">
            <v>17193487.380000003</v>
          </cell>
          <cell r="Q234">
            <v>262346.2242260921</v>
          </cell>
        </row>
        <row r="235">
          <cell r="B235" t="str">
            <v>5002302N</v>
          </cell>
          <cell r="C235" t="str">
            <v>Hornell Gardens LLC</v>
          </cell>
          <cell r="D235">
            <v>358</v>
          </cell>
          <cell r="E235">
            <v>177.06</v>
          </cell>
          <cell r="F235">
            <v>63387.48</v>
          </cell>
          <cell r="G235">
            <v>12946</v>
          </cell>
          <cell r="H235">
            <v>175.63</v>
          </cell>
          <cell r="I235">
            <v>2273705.98</v>
          </cell>
          <cell r="J235">
            <v>23</v>
          </cell>
          <cell r="K235">
            <v>177.06</v>
          </cell>
          <cell r="L235">
            <v>4072.38</v>
          </cell>
          <cell r="M235">
            <v>818</v>
          </cell>
          <cell r="N235">
            <v>175.63</v>
          </cell>
          <cell r="O235">
            <v>143665.34</v>
          </cell>
          <cell r="P235">
            <v>2484831.1800000002</v>
          </cell>
          <cell r="Q235">
            <v>37914.709419018691</v>
          </cell>
        </row>
        <row r="236">
          <cell r="B236" t="str">
            <v>0226302N</v>
          </cell>
          <cell r="C236" t="str">
            <v>Houghton Rehabilitation &amp; Nursing Center</v>
          </cell>
          <cell r="D236">
            <v>1757</v>
          </cell>
          <cell r="E236">
            <v>203.02</v>
          </cell>
          <cell r="F236">
            <v>356706.14</v>
          </cell>
          <cell r="G236">
            <v>21559</v>
          </cell>
          <cell r="H236">
            <v>201.25</v>
          </cell>
          <cell r="I236">
            <v>4338748.75</v>
          </cell>
          <cell r="J236">
            <v>235</v>
          </cell>
          <cell r="K236">
            <v>203.02</v>
          </cell>
          <cell r="L236">
            <v>47709.700000000004</v>
          </cell>
          <cell r="M236">
            <v>2880</v>
          </cell>
          <cell r="N236">
            <v>201.25</v>
          </cell>
          <cell r="O236">
            <v>579600</v>
          </cell>
          <cell r="P236">
            <v>5322764.59</v>
          </cell>
          <cell r="Q236">
            <v>81217.216831483966</v>
          </cell>
        </row>
        <row r="237">
          <cell r="B237" t="str">
            <v>0101315N</v>
          </cell>
          <cell r="C237" t="str">
            <v>Hudson Park Rehabilitation and Nursing Center</v>
          </cell>
          <cell r="D237">
            <v>8540</v>
          </cell>
          <cell r="E237">
            <v>187.42</v>
          </cell>
          <cell r="F237">
            <v>1600566.7999999998</v>
          </cell>
          <cell r="G237">
            <v>37878</v>
          </cell>
          <cell r="H237">
            <v>185.92</v>
          </cell>
          <cell r="I237">
            <v>7042277.7599999998</v>
          </cell>
          <cell r="J237">
            <v>1055</v>
          </cell>
          <cell r="K237">
            <v>187.42</v>
          </cell>
          <cell r="L237">
            <v>197728.09999999998</v>
          </cell>
          <cell r="M237">
            <v>4682</v>
          </cell>
          <cell r="N237">
            <v>185.92</v>
          </cell>
          <cell r="O237">
            <v>870477.44</v>
          </cell>
          <cell r="P237">
            <v>9711050.0999999996</v>
          </cell>
          <cell r="Q237">
            <v>148175.71739221027</v>
          </cell>
        </row>
        <row r="238">
          <cell r="B238" t="str">
            <v>7000394N</v>
          </cell>
          <cell r="C238" t="str">
            <v>Hudson Pointe at Riverdale Center for Nursing and Rehabilitation</v>
          </cell>
          <cell r="D238">
            <v>3782</v>
          </cell>
          <cell r="E238">
            <v>291.83999999999997</v>
          </cell>
          <cell r="F238">
            <v>1103738.8799999999</v>
          </cell>
          <cell r="G238">
            <v>31454</v>
          </cell>
          <cell r="H238">
            <v>289.13</v>
          </cell>
          <cell r="I238">
            <v>9094295.0199999996</v>
          </cell>
          <cell r="J238">
            <v>962</v>
          </cell>
          <cell r="K238">
            <v>291.83999999999997</v>
          </cell>
          <cell r="L238">
            <v>280750.07999999996</v>
          </cell>
          <cell r="M238">
            <v>8004</v>
          </cell>
          <cell r="N238">
            <v>289.13</v>
          </cell>
          <cell r="O238">
            <v>2314196.52</v>
          </cell>
          <cell r="P238">
            <v>12792980.5</v>
          </cell>
          <cell r="Q238">
            <v>195201.24431981429</v>
          </cell>
        </row>
        <row r="239">
          <cell r="B239" t="str">
            <v>5556302N</v>
          </cell>
          <cell r="C239" t="str">
            <v>Hudson Valley Rehabilitation and Extended Care Center</v>
          </cell>
          <cell r="D239">
            <v>3040</v>
          </cell>
          <cell r="E239">
            <v>221.71</v>
          </cell>
          <cell r="F239">
            <v>673998.4</v>
          </cell>
          <cell r="G239">
            <v>26430</v>
          </cell>
          <cell r="H239">
            <v>219.95</v>
          </cell>
          <cell r="I239">
            <v>5813278.5</v>
          </cell>
          <cell r="J239">
            <v>225</v>
          </cell>
          <cell r="K239">
            <v>221.71</v>
          </cell>
          <cell r="L239">
            <v>49884.75</v>
          </cell>
          <cell r="M239">
            <v>1959</v>
          </cell>
          <cell r="N239">
            <v>219.95</v>
          </cell>
          <cell r="O239">
            <v>430882.05</v>
          </cell>
          <cell r="P239">
            <v>6968043.7000000002</v>
          </cell>
          <cell r="Q239">
            <v>106321.65043281687</v>
          </cell>
        </row>
        <row r="240">
          <cell r="B240" t="str">
            <v>1401340N</v>
          </cell>
          <cell r="C240" t="str">
            <v>Humboldt House Rehabilitation and Nursing Center</v>
          </cell>
          <cell r="D240">
            <v>1454</v>
          </cell>
          <cell r="E240">
            <v>197.21</v>
          </cell>
          <cell r="F240">
            <v>286743.34000000003</v>
          </cell>
          <cell r="G240">
            <v>27896</v>
          </cell>
          <cell r="H240">
            <v>195.47</v>
          </cell>
          <cell r="I240">
            <v>5452831.1200000001</v>
          </cell>
          <cell r="J240">
            <v>480</v>
          </cell>
          <cell r="K240">
            <v>197.21</v>
          </cell>
          <cell r="L240">
            <v>94660.800000000003</v>
          </cell>
          <cell r="M240">
            <v>9208</v>
          </cell>
          <cell r="N240">
            <v>195.47</v>
          </cell>
          <cell r="O240">
            <v>1799887.76</v>
          </cell>
          <cell r="P240">
            <v>7634123.0199999996</v>
          </cell>
          <cell r="Q240">
            <v>116484.99837817608</v>
          </cell>
        </row>
        <row r="241">
          <cell r="B241" t="str">
            <v>5153309N</v>
          </cell>
          <cell r="C241" t="str">
            <v>Huntington Hills Center for Health and Rehabilitation</v>
          </cell>
          <cell r="D241">
            <v>58858</v>
          </cell>
          <cell r="E241">
            <v>277.45</v>
          </cell>
          <cell r="F241">
            <v>16330152.1</v>
          </cell>
          <cell r="G241">
            <v>168</v>
          </cell>
          <cell r="H241">
            <v>275.25</v>
          </cell>
          <cell r="I241">
            <v>46242</v>
          </cell>
          <cell r="J241">
            <v>5406</v>
          </cell>
          <cell r="K241">
            <v>277.45</v>
          </cell>
          <cell r="L241">
            <v>1499894.7</v>
          </cell>
          <cell r="M241">
            <v>15</v>
          </cell>
          <cell r="N241">
            <v>275.25</v>
          </cell>
          <cell r="O241">
            <v>4128.75</v>
          </cell>
          <cell r="P241">
            <v>17880417.550000001</v>
          </cell>
          <cell r="Q241">
            <v>272827.72413495393</v>
          </cell>
        </row>
        <row r="242">
          <cell r="B242" t="str">
            <v>4921302N</v>
          </cell>
          <cell r="C242" t="str">
            <v>Huntington Living Center</v>
          </cell>
          <cell r="D242">
            <v>1090</v>
          </cell>
          <cell r="E242">
            <v>180.89</v>
          </cell>
          <cell r="F242">
            <v>197170.09999999998</v>
          </cell>
          <cell r="G242">
            <v>27834</v>
          </cell>
          <cell r="H242">
            <v>179.5</v>
          </cell>
          <cell r="I242">
            <v>4996203</v>
          </cell>
          <cell r="J242">
            <v>61</v>
          </cell>
          <cell r="K242">
            <v>180.89</v>
          </cell>
          <cell r="L242">
            <v>11034.289999999999</v>
          </cell>
          <cell r="M242">
            <v>1565</v>
          </cell>
          <cell r="N242">
            <v>179.5</v>
          </cell>
          <cell r="O242">
            <v>280917.5</v>
          </cell>
          <cell r="P242">
            <v>5485324.8899999997</v>
          </cell>
          <cell r="Q242">
            <v>83697.637468176268</v>
          </cell>
        </row>
        <row r="243">
          <cell r="B243" t="str">
            <v>0302302N</v>
          </cell>
          <cell r="C243" t="str">
            <v>Ideal Senior Living Center</v>
          </cell>
          <cell r="D243">
            <v>10694</v>
          </cell>
          <cell r="E243">
            <v>163.16999999999999</v>
          </cell>
          <cell r="F243">
            <v>1744939.98</v>
          </cell>
          <cell r="G243">
            <v>16704</v>
          </cell>
          <cell r="H243">
            <v>161.87</v>
          </cell>
          <cell r="I243">
            <v>2703876.48</v>
          </cell>
          <cell r="J243">
            <v>278</v>
          </cell>
          <cell r="K243">
            <v>163.16999999999999</v>
          </cell>
          <cell r="L243">
            <v>45361.259999999995</v>
          </cell>
          <cell r="M243">
            <v>434</v>
          </cell>
          <cell r="N243">
            <v>161.87</v>
          </cell>
          <cell r="O243">
            <v>70251.58</v>
          </cell>
          <cell r="P243">
            <v>4564429.3</v>
          </cell>
          <cell r="Q243">
            <v>69646.184403221661</v>
          </cell>
        </row>
        <row r="244">
          <cell r="B244" t="str">
            <v>5022301N</v>
          </cell>
          <cell r="C244" t="str">
            <v>Ira Davenport Memorial Hospital Snf hrfa</v>
          </cell>
          <cell r="D244">
            <v>0</v>
          </cell>
          <cell r="E244">
            <v>182.53</v>
          </cell>
          <cell r="F244">
            <v>0</v>
          </cell>
          <cell r="G244">
            <v>25355</v>
          </cell>
          <cell r="H244">
            <v>181.15</v>
          </cell>
          <cell r="I244">
            <v>4593058.25</v>
          </cell>
          <cell r="J244">
            <v>0</v>
          </cell>
          <cell r="K244">
            <v>182.53</v>
          </cell>
          <cell r="L244">
            <v>0</v>
          </cell>
          <cell r="M244">
            <v>3151</v>
          </cell>
          <cell r="N244">
            <v>181.15</v>
          </cell>
          <cell r="O244">
            <v>570803.65</v>
          </cell>
          <cell r="P244">
            <v>5163861.9000000004</v>
          </cell>
          <cell r="Q244">
            <v>78792.60570870724</v>
          </cell>
        </row>
        <row r="245">
          <cell r="B245" t="str">
            <v>3353300N</v>
          </cell>
          <cell r="C245" t="str">
            <v>Iroquois Nursing Home Inc</v>
          </cell>
          <cell r="D245">
            <v>604</v>
          </cell>
          <cell r="E245">
            <v>190.85</v>
          </cell>
          <cell r="F245">
            <v>115273.4</v>
          </cell>
          <cell r="G245">
            <v>13382</v>
          </cell>
          <cell r="H245">
            <v>189.37</v>
          </cell>
          <cell r="I245">
            <v>2534149.34</v>
          </cell>
          <cell r="J245">
            <v>27</v>
          </cell>
          <cell r="K245">
            <v>190.85</v>
          </cell>
          <cell r="L245">
            <v>5152.95</v>
          </cell>
          <cell r="M245">
            <v>596</v>
          </cell>
          <cell r="N245">
            <v>189.37</v>
          </cell>
          <cell r="O245">
            <v>112864.52</v>
          </cell>
          <cell r="P245">
            <v>2767440.21</v>
          </cell>
          <cell r="Q245">
            <v>42226.889392404541</v>
          </cell>
        </row>
        <row r="246">
          <cell r="B246" t="str">
            <v>7002352N</v>
          </cell>
          <cell r="C246" t="str">
            <v>Isabella Geriatric Center Inc</v>
          </cell>
          <cell r="D246">
            <v>3540</v>
          </cell>
          <cell r="E246">
            <v>307.47000000000003</v>
          </cell>
          <cell r="F246">
            <v>1088443.8</v>
          </cell>
          <cell r="G246">
            <v>114458</v>
          </cell>
          <cell r="H246">
            <v>304.83</v>
          </cell>
          <cell r="I246">
            <v>34890232.140000001</v>
          </cell>
          <cell r="J246">
            <v>1243</v>
          </cell>
          <cell r="K246">
            <v>307.47000000000003</v>
          </cell>
          <cell r="L246">
            <v>382185.21</v>
          </cell>
          <cell r="M246">
            <v>40176</v>
          </cell>
          <cell r="N246">
            <v>304.83</v>
          </cell>
          <cell r="O246">
            <v>12246850.08</v>
          </cell>
          <cell r="P246">
            <v>48607711.229999997</v>
          </cell>
          <cell r="Q246">
            <v>741679.05717000109</v>
          </cell>
        </row>
        <row r="247">
          <cell r="B247" t="str">
            <v>5151318N</v>
          </cell>
          <cell r="C247" t="str">
            <v>Island Nursing and Rehab Center</v>
          </cell>
          <cell r="D247">
            <v>0</v>
          </cell>
          <cell r="E247">
            <v>270.43</v>
          </cell>
          <cell r="F247">
            <v>0</v>
          </cell>
          <cell r="G247">
            <v>17974</v>
          </cell>
          <cell r="H247">
            <v>268.22000000000003</v>
          </cell>
          <cell r="I247">
            <v>4820986.28</v>
          </cell>
          <cell r="J247">
            <v>0</v>
          </cell>
          <cell r="K247">
            <v>270.43</v>
          </cell>
          <cell r="L247">
            <v>0</v>
          </cell>
          <cell r="M247">
            <v>1945</v>
          </cell>
          <cell r="N247">
            <v>268.22000000000003</v>
          </cell>
          <cell r="O247">
            <v>521687.90000000008</v>
          </cell>
          <cell r="P247">
            <v>5342674.1800000006</v>
          </cell>
          <cell r="Q247">
            <v>81521.006612285826</v>
          </cell>
        </row>
        <row r="248">
          <cell r="B248" t="str">
            <v>7003346N</v>
          </cell>
          <cell r="C248" t="str">
            <v>Jamaica Hospital Nursing Home Co Inc</v>
          </cell>
          <cell r="D248">
            <v>6069</v>
          </cell>
          <cell r="E248">
            <v>331.11</v>
          </cell>
          <cell r="F248">
            <v>2009506.59</v>
          </cell>
          <cell r="G248">
            <v>30913</v>
          </cell>
          <cell r="H248">
            <v>328.7</v>
          </cell>
          <cell r="I248">
            <v>10161103.1</v>
          </cell>
          <cell r="J248">
            <v>2287</v>
          </cell>
          <cell r="K248">
            <v>331.11</v>
          </cell>
          <cell r="L248">
            <v>757248.57000000007</v>
          </cell>
          <cell r="M248">
            <v>11648</v>
          </cell>
          <cell r="N248">
            <v>328.7</v>
          </cell>
          <cell r="O248">
            <v>3828697.6</v>
          </cell>
          <cell r="P248">
            <v>16756555.859999999</v>
          </cell>
          <cell r="Q248">
            <v>255679.31995100563</v>
          </cell>
        </row>
        <row r="249">
          <cell r="B249" t="str">
            <v>0303306N</v>
          </cell>
          <cell r="C249" t="str">
            <v>James G Johnston Memorial Nursing Home</v>
          </cell>
          <cell r="D249">
            <v>22538</v>
          </cell>
          <cell r="E249">
            <v>202.63</v>
          </cell>
          <cell r="F249">
            <v>4566874.9399999995</v>
          </cell>
          <cell r="G249">
            <v>436</v>
          </cell>
          <cell r="H249">
            <v>201.04</v>
          </cell>
          <cell r="I249">
            <v>87653.440000000002</v>
          </cell>
          <cell r="J249">
            <v>170</v>
          </cell>
          <cell r="K249">
            <v>202.63</v>
          </cell>
          <cell r="L249">
            <v>34447.1</v>
          </cell>
          <cell r="M249">
            <v>3</v>
          </cell>
          <cell r="N249">
            <v>201.04</v>
          </cell>
          <cell r="O249">
            <v>603.12</v>
          </cell>
          <cell r="P249">
            <v>4689578.5999999996</v>
          </cell>
          <cell r="Q249">
            <v>71555.770608387364</v>
          </cell>
        </row>
        <row r="250">
          <cell r="B250" t="str">
            <v>7000313N</v>
          </cell>
          <cell r="C250" t="str">
            <v>Jeanne Jugan Residence</v>
          </cell>
          <cell r="D250">
            <v>0</v>
          </cell>
          <cell r="E250">
            <v>251.54</v>
          </cell>
          <cell r="F250">
            <v>0</v>
          </cell>
          <cell r="G250">
            <v>7514</v>
          </cell>
          <cell r="H250">
            <v>249.75</v>
          </cell>
          <cell r="I250">
            <v>1876621.5</v>
          </cell>
          <cell r="J250">
            <v>0</v>
          </cell>
          <cell r="K250">
            <v>251.54</v>
          </cell>
          <cell r="L250">
            <v>0</v>
          </cell>
          <cell r="M250">
            <v>0</v>
          </cell>
          <cell r="N250">
            <v>249.75</v>
          </cell>
          <cell r="O250">
            <v>0</v>
          </cell>
          <cell r="P250">
            <v>1876621.5</v>
          </cell>
          <cell r="Q250">
            <v>28634.363346158185</v>
          </cell>
        </row>
        <row r="251">
          <cell r="B251" t="str">
            <v>5151317N</v>
          </cell>
          <cell r="C251" t="str">
            <v>Jeffersons Ferry</v>
          </cell>
          <cell r="D251">
            <v>0</v>
          </cell>
          <cell r="E251">
            <v>252.52</v>
          </cell>
          <cell r="F251">
            <v>0</v>
          </cell>
          <cell r="G251">
            <v>1467</v>
          </cell>
          <cell r="H251">
            <v>250.85</v>
          </cell>
          <cell r="I251">
            <v>367996.95</v>
          </cell>
          <cell r="J251">
            <v>0</v>
          </cell>
          <cell r="K251">
            <v>252.52</v>
          </cell>
          <cell r="L251">
            <v>0</v>
          </cell>
          <cell r="M251">
            <v>0</v>
          </cell>
          <cell r="N251">
            <v>250.85</v>
          </cell>
          <cell r="O251">
            <v>0</v>
          </cell>
          <cell r="P251">
            <v>367996.95</v>
          </cell>
          <cell r="Q251">
            <v>5615.06855622085</v>
          </cell>
        </row>
        <row r="252">
          <cell r="B252" t="str">
            <v>1427000N</v>
          </cell>
          <cell r="C252" t="str">
            <v>Jennie B Richmond Chaffee Nursing Home Company Inc</v>
          </cell>
          <cell r="D252">
            <v>11824</v>
          </cell>
          <cell r="E252">
            <v>200.43</v>
          </cell>
          <cell r="F252">
            <v>2369884.3200000003</v>
          </cell>
          <cell r="G252">
            <v>0</v>
          </cell>
          <cell r="H252">
            <v>198.78</v>
          </cell>
          <cell r="I252">
            <v>0</v>
          </cell>
          <cell r="J252">
            <v>165</v>
          </cell>
          <cell r="K252">
            <v>200.43</v>
          </cell>
          <cell r="L252">
            <v>33070.950000000004</v>
          </cell>
          <cell r="M252">
            <v>0</v>
          </cell>
          <cell r="N252">
            <v>198.78</v>
          </cell>
          <cell r="O252">
            <v>0</v>
          </cell>
          <cell r="P252">
            <v>2402955.2700000005</v>
          </cell>
          <cell r="Q252">
            <v>36665.408717605365</v>
          </cell>
        </row>
        <row r="253">
          <cell r="B253" t="str">
            <v>2750304N</v>
          </cell>
          <cell r="C253" t="str">
            <v>Jewish Home &amp; Infirmary Of Rochester Ny Inc</v>
          </cell>
          <cell r="D253">
            <v>0</v>
          </cell>
          <cell r="E253">
            <v>261.67</v>
          </cell>
          <cell r="F253">
            <v>0</v>
          </cell>
          <cell r="G253">
            <v>50092</v>
          </cell>
          <cell r="H253">
            <v>260.01</v>
          </cell>
          <cell r="I253">
            <v>13024420.92</v>
          </cell>
          <cell r="J253">
            <v>0</v>
          </cell>
          <cell r="K253">
            <v>261.67</v>
          </cell>
          <cell r="L253">
            <v>0</v>
          </cell>
          <cell r="M253">
            <v>961</v>
          </cell>
          <cell r="N253">
            <v>260.01</v>
          </cell>
          <cell r="O253">
            <v>249869.61</v>
          </cell>
          <cell r="P253">
            <v>13274290.529999999</v>
          </cell>
          <cell r="Q253">
            <v>202545.29653341742</v>
          </cell>
        </row>
        <row r="254">
          <cell r="B254" t="str">
            <v>3301309N</v>
          </cell>
          <cell r="C254" t="str">
            <v>Jewish Home Of Central New York</v>
          </cell>
          <cell r="D254">
            <v>0</v>
          </cell>
          <cell r="E254">
            <v>211.12</v>
          </cell>
          <cell r="F254">
            <v>0</v>
          </cell>
          <cell r="G254">
            <v>27022</v>
          </cell>
          <cell r="H254">
            <v>209.55</v>
          </cell>
          <cell r="I254">
            <v>5662460.1000000006</v>
          </cell>
          <cell r="J254">
            <v>0</v>
          </cell>
          <cell r="K254">
            <v>211.12</v>
          </cell>
          <cell r="L254">
            <v>0</v>
          </cell>
          <cell r="M254">
            <v>0</v>
          </cell>
          <cell r="N254">
            <v>209.55</v>
          </cell>
          <cell r="O254">
            <v>0</v>
          </cell>
          <cell r="P254">
            <v>5662460.1000000006</v>
          </cell>
          <cell r="Q254">
            <v>86400.44885797333</v>
          </cell>
        </row>
        <row r="255">
          <cell r="B255" t="str">
            <v>3225303N</v>
          </cell>
          <cell r="C255" t="str">
            <v>Katherine Luther Residential Health Care and Rehab C</v>
          </cell>
          <cell r="D255">
            <v>422</v>
          </cell>
          <cell r="E255">
            <v>195.52</v>
          </cell>
          <cell r="F255">
            <v>82509.440000000002</v>
          </cell>
          <cell r="G255">
            <v>36455</v>
          </cell>
          <cell r="H255">
            <v>193.92</v>
          </cell>
          <cell r="I255">
            <v>7069353.5999999996</v>
          </cell>
          <cell r="J255">
            <v>19</v>
          </cell>
          <cell r="K255">
            <v>195.52</v>
          </cell>
          <cell r="L255">
            <v>3714.88</v>
          </cell>
          <cell r="M255">
            <v>1624</v>
          </cell>
          <cell r="N255">
            <v>193.92</v>
          </cell>
          <cell r="O255">
            <v>314926.07999999996</v>
          </cell>
          <cell r="P255">
            <v>7470504</v>
          </cell>
          <cell r="Q255">
            <v>113988.42329949223</v>
          </cell>
        </row>
        <row r="256">
          <cell r="B256" t="str">
            <v>5401308N</v>
          </cell>
          <cell r="C256" t="str">
            <v>Kendal at Ithaca Inc</v>
          </cell>
          <cell r="D256">
            <v>0</v>
          </cell>
          <cell r="E256">
            <v>188.14</v>
          </cell>
          <cell r="F256">
            <v>0</v>
          </cell>
          <cell r="G256">
            <v>570</v>
          </cell>
          <cell r="H256">
            <v>186.91</v>
          </cell>
          <cell r="I256">
            <v>106538.7</v>
          </cell>
          <cell r="J256">
            <v>0</v>
          </cell>
          <cell r="K256">
            <v>188.14</v>
          </cell>
          <cell r="L256">
            <v>0</v>
          </cell>
          <cell r="M256">
            <v>0</v>
          </cell>
          <cell r="N256">
            <v>186.91</v>
          </cell>
          <cell r="O256">
            <v>0</v>
          </cell>
          <cell r="P256">
            <v>106538.7</v>
          </cell>
          <cell r="Q256">
            <v>1625.6170177243214</v>
          </cell>
        </row>
        <row r="257">
          <cell r="B257" t="str">
            <v>5932300N</v>
          </cell>
          <cell r="C257" t="str">
            <v>Kendal on Hudson</v>
          </cell>
          <cell r="D257">
            <v>0</v>
          </cell>
          <cell r="E257">
            <v>197.94</v>
          </cell>
          <cell r="F257">
            <v>0</v>
          </cell>
          <cell r="G257">
            <v>0</v>
          </cell>
          <cell r="H257">
            <v>196.17</v>
          </cell>
          <cell r="I257">
            <v>0</v>
          </cell>
          <cell r="J257">
            <v>0</v>
          </cell>
          <cell r="K257">
            <v>197.94</v>
          </cell>
          <cell r="L257">
            <v>0</v>
          </cell>
          <cell r="M257">
            <v>0</v>
          </cell>
          <cell r="N257">
            <v>196.17</v>
          </cell>
          <cell r="O257">
            <v>0</v>
          </cell>
          <cell r="P257">
            <v>0</v>
          </cell>
          <cell r="Q257">
            <v>0</v>
          </cell>
        </row>
        <row r="258">
          <cell r="B258" t="str">
            <v>7001803N</v>
          </cell>
          <cell r="C258" t="str">
            <v>King David Center for Nursing and Rehabilitation</v>
          </cell>
          <cell r="D258">
            <v>7462</v>
          </cell>
          <cell r="E258">
            <v>420.37</v>
          </cell>
          <cell r="F258">
            <v>3136800.94</v>
          </cell>
          <cell r="G258">
            <v>45373</v>
          </cell>
          <cell r="H258">
            <v>417.02</v>
          </cell>
          <cell r="I258">
            <v>18921448.460000001</v>
          </cell>
          <cell r="J258">
            <v>2213</v>
          </cell>
          <cell r="K258">
            <v>420.37</v>
          </cell>
          <cell r="L258">
            <v>930278.81</v>
          </cell>
          <cell r="M258">
            <v>13459</v>
          </cell>
          <cell r="N258">
            <v>417.02</v>
          </cell>
          <cell r="O258">
            <v>5612672.1799999997</v>
          </cell>
          <cell r="P258">
            <v>28601200.390000004</v>
          </cell>
          <cell r="Q258">
            <v>436410.41312994721</v>
          </cell>
        </row>
        <row r="259">
          <cell r="B259" t="str">
            <v>5906300N</v>
          </cell>
          <cell r="C259" t="str">
            <v>King Street Home Inc</v>
          </cell>
          <cell r="D259">
            <v>0</v>
          </cell>
          <cell r="E259">
            <v>175.3</v>
          </cell>
          <cell r="F259">
            <v>0</v>
          </cell>
          <cell r="G259">
            <v>0</v>
          </cell>
          <cell r="H259">
            <v>174.04</v>
          </cell>
          <cell r="I259">
            <v>0</v>
          </cell>
          <cell r="J259">
            <v>0</v>
          </cell>
          <cell r="K259">
            <v>175.3</v>
          </cell>
          <cell r="L259">
            <v>0</v>
          </cell>
          <cell r="M259">
            <v>0</v>
          </cell>
          <cell r="N259">
            <v>174.04</v>
          </cell>
          <cell r="O259">
            <v>0</v>
          </cell>
          <cell r="P259">
            <v>0</v>
          </cell>
          <cell r="Q259">
            <v>0</v>
          </cell>
        </row>
        <row r="260">
          <cell r="B260" t="str">
            <v>7000372N</v>
          </cell>
          <cell r="C260" t="str">
            <v>Kings Harbor Multicare Center</v>
          </cell>
          <cell r="D260">
            <v>10664</v>
          </cell>
          <cell r="E260">
            <v>289.27999999999997</v>
          </cell>
          <cell r="F260">
            <v>3084881.9199999999</v>
          </cell>
          <cell r="G260">
            <v>113568</v>
          </cell>
          <cell r="H260">
            <v>286.83</v>
          </cell>
          <cell r="I260">
            <v>32574709.439999998</v>
          </cell>
          <cell r="J260">
            <v>1827</v>
          </cell>
          <cell r="K260">
            <v>289.27999999999997</v>
          </cell>
          <cell r="L260">
            <v>528514.55999999994</v>
          </cell>
          <cell r="M260">
            <v>19461</v>
          </cell>
          <cell r="N260">
            <v>286.83</v>
          </cell>
          <cell r="O260">
            <v>5581998.6299999999</v>
          </cell>
          <cell r="P260">
            <v>41770104.549999997</v>
          </cell>
          <cell r="Q260">
            <v>637347.67543253396</v>
          </cell>
        </row>
        <row r="261">
          <cell r="B261" t="str">
            <v>4601305N</v>
          </cell>
          <cell r="C261" t="str">
            <v>Kingsway Arms Nursing Center Inc</v>
          </cell>
          <cell r="D261">
            <v>0</v>
          </cell>
          <cell r="E261">
            <v>189.13</v>
          </cell>
          <cell r="F261">
            <v>0</v>
          </cell>
          <cell r="G261">
            <v>13556</v>
          </cell>
          <cell r="H261">
            <v>187.8</v>
          </cell>
          <cell r="I261">
            <v>2545816.8000000003</v>
          </cell>
          <cell r="J261">
            <v>0</v>
          </cell>
          <cell r="K261">
            <v>189.13</v>
          </cell>
          <cell r="L261">
            <v>0</v>
          </cell>
          <cell r="M261">
            <v>365</v>
          </cell>
          <cell r="N261">
            <v>187.8</v>
          </cell>
          <cell r="O261">
            <v>68547</v>
          </cell>
          <cell r="P261">
            <v>2614363.8000000003</v>
          </cell>
          <cell r="Q261">
            <v>39891.17835868492</v>
          </cell>
        </row>
        <row r="262">
          <cell r="B262" t="str">
            <v>2701345N</v>
          </cell>
          <cell r="C262" t="str">
            <v>Kirkhaven</v>
          </cell>
          <cell r="D262">
            <v>364</v>
          </cell>
          <cell r="E262">
            <v>207.33</v>
          </cell>
          <cell r="F262">
            <v>75468.12000000001</v>
          </cell>
          <cell r="G262">
            <v>22909</v>
          </cell>
          <cell r="H262">
            <v>205.65</v>
          </cell>
          <cell r="I262">
            <v>4711235.8500000006</v>
          </cell>
          <cell r="J262">
            <v>188</v>
          </cell>
          <cell r="K262">
            <v>207.33</v>
          </cell>
          <cell r="L262">
            <v>38978.04</v>
          </cell>
          <cell r="M262">
            <v>11832</v>
          </cell>
          <cell r="N262">
            <v>205.65</v>
          </cell>
          <cell r="O262">
            <v>2433250.8000000003</v>
          </cell>
          <cell r="P262">
            <v>7258932.8100000015</v>
          </cell>
          <cell r="Q262">
            <v>110760.17171650707</v>
          </cell>
        </row>
        <row r="263">
          <cell r="B263" t="str">
            <v>7000370N</v>
          </cell>
          <cell r="C263" t="str">
            <v>Laconia Nursing Home Inc</v>
          </cell>
          <cell r="D263">
            <v>4975</v>
          </cell>
          <cell r="E263">
            <v>333.74</v>
          </cell>
          <cell r="F263">
            <v>1660356.5</v>
          </cell>
          <cell r="G263">
            <v>53280</v>
          </cell>
          <cell r="H263">
            <v>330.4</v>
          </cell>
          <cell r="I263">
            <v>17603712</v>
          </cell>
          <cell r="J263">
            <v>75</v>
          </cell>
          <cell r="K263">
            <v>333.74</v>
          </cell>
          <cell r="L263">
            <v>25030.5</v>
          </cell>
          <cell r="M263">
            <v>806</v>
          </cell>
          <cell r="N263">
            <v>330.4</v>
          </cell>
          <cell r="O263">
            <v>266302.39999999997</v>
          </cell>
          <cell r="P263">
            <v>19555401.399999999</v>
          </cell>
          <cell r="Q263">
            <v>298385.40646985575</v>
          </cell>
        </row>
        <row r="264">
          <cell r="B264" t="str">
            <v>2701363N</v>
          </cell>
          <cell r="C264" t="str">
            <v>Latta Road Nursing Home East</v>
          </cell>
          <cell r="D264">
            <v>0</v>
          </cell>
          <cell r="E264">
            <v>198.03</v>
          </cell>
          <cell r="F264">
            <v>0</v>
          </cell>
          <cell r="G264">
            <v>7264</v>
          </cell>
          <cell r="H264">
            <v>196.31</v>
          </cell>
          <cell r="I264">
            <v>1425995.84</v>
          </cell>
          <cell r="J264">
            <v>0</v>
          </cell>
          <cell r="K264">
            <v>198.03</v>
          </cell>
          <cell r="L264">
            <v>0</v>
          </cell>
          <cell r="M264">
            <v>159</v>
          </cell>
          <cell r="N264">
            <v>196.31</v>
          </cell>
          <cell r="O264">
            <v>31213.29</v>
          </cell>
          <cell r="P264">
            <v>1457209.1300000001</v>
          </cell>
          <cell r="Q264">
            <v>22234.774406964352</v>
          </cell>
        </row>
        <row r="265">
          <cell r="B265" t="str">
            <v>2701362N</v>
          </cell>
          <cell r="C265" t="str">
            <v>Latta Road Nursing Home West</v>
          </cell>
          <cell r="D265">
            <v>3</v>
          </cell>
          <cell r="E265">
            <v>193.29</v>
          </cell>
          <cell r="F265">
            <v>579.87</v>
          </cell>
          <cell r="G265">
            <v>7555</v>
          </cell>
          <cell r="H265">
            <v>191.58</v>
          </cell>
          <cell r="I265">
            <v>1447386.9000000001</v>
          </cell>
          <cell r="J265">
            <v>0</v>
          </cell>
          <cell r="K265">
            <v>193.29</v>
          </cell>
          <cell r="L265">
            <v>0</v>
          </cell>
          <cell r="M265">
            <v>0</v>
          </cell>
          <cell r="N265">
            <v>191.58</v>
          </cell>
          <cell r="O265">
            <v>0</v>
          </cell>
          <cell r="P265">
            <v>1447966.7700000003</v>
          </cell>
          <cell r="Q265">
            <v>22093.750181026415</v>
          </cell>
        </row>
        <row r="266">
          <cell r="B266" t="str">
            <v>7003385N</v>
          </cell>
          <cell r="C266" t="str">
            <v>Lawrence Nursing Care Center Inc</v>
          </cell>
          <cell r="D266">
            <v>14856</v>
          </cell>
          <cell r="E266">
            <v>264</v>
          </cell>
          <cell r="F266">
            <v>3921984</v>
          </cell>
          <cell r="G266">
            <v>30375</v>
          </cell>
          <cell r="H266">
            <v>261.54000000000002</v>
          </cell>
          <cell r="I266">
            <v>7944277.5000000009</v>
          </cell>
          <cell r="J266">
            <v>5273</v>
          </cell>
          <cell r="K266">
            <v>264</v>
          </cell>
          <cell r="L266">
            <v>1392072</v>
          </cell>
          <cell r="M266">
            <v>10782</v>
          </cell>
          <cell r="N266">
            <v>261.54000000000002</v>
          </cell>
          <cell r="O266">
            <v>2819924.2800000003</v>
          </cell>
          <cell r="P266">
            <v>16078257.780000001</v>
          </cell>
          <cell r="Q266">
            <v>245329.53248468836</v>
          </cell>
        </row>
        <row r="267">
          <cell r="B267" t="str">
            <v>1823301N</v>
          </cell>
          <cell r="C267" t="str">
            <v>Leroy Village Green Residential Health Care Facility Inc</v>
          </cell>
          <cell r="D267">
            <v>12</v>
          </cell>
          <cell r="E267">
            <v>196.35</v>
          </cell>
          <cell r="F267">
            <v>2356.1999999999998</v>
          </cell>
          <cell r="G267">
            <v>24265</v>
          </cell>
          <cell r="H267">
            <v>194.72</v>
          </cell>
          <cell r="I267">
            <v>4724880.8</v>
          </cell>
          <cell r="J267">
            <v>1</v>
          </cell>
          <cell r="K267">
            <v>196.35</v>
          </cell>
          <cell r="L267">
            <v>196.35</v>
          </cell>
          <cell r="M267">
            <v>2817</v>
          </cell>
          <cell r="N267">
            <v>194.72</v>
          </cell>
          <cell r="O267">
            <v>548526.24</v>
          </cell>
          <cell r="P267">
            <v>5275959.59</v>
          </cell>
          <cell r="Q267">
            <v>80503.044380397303</v>
          </cell>
        </row>
        <row r="268">
          <cell r="B268" t="str">
            <v>2424000N</v>
          </cell>
          <cell r="C268" t="str">
            <v>Lewis County General Hospital-nursing Home Unit</v>
          </cell>
          <cell r="D268">
            <v>0</v>
          </cell>
          <cell r="E268">
            <v>220.28</v>
          </cell>
          <cell r="F268">
            <v>0</v>
          </cell>
          <cell r="G268">
            <v>33483</v>
          </cell>
          <cell r="H268">
            <v>218.52</v>
          </cell>
          <cell r="I268">
            <v>7316705.1600000001</v>
          </cell>
          <cell r="J268">
            <v>0</v>
          </cell>
          <cell r="K268">
            <v>220.28</v>
          </cell>
          <cell r="L268">
            <v>0</v>
          </cell>
          <cell r="M268">
            <v>1821</v>
          </cell>
          <cell r="N268">
            <v>218.52</v>
          </cell>
          <cell r="O268">
            <v>397924.92000000004</v>
          </cell>
          <cell r="P268">
            <v>7714630.0800000001</v>
          </cell>
          <cell r="Q268">
            <v>117713.4125298689</v>
          </cell>
        </row>
        <row r="269">
          <cell r="B269" t="str">
            <v>7001397N</v>
          </cell>
          <cell r="C269" t="str">
            <v>Linden Center for Nursing and Rehabilitation</v>
          </cell>
          <cell r="D269">
            <v>6190</v>
          </cell>
          <cell r="E269">
            <v>295.89999999999998</v>
          </cell>
          <cell r="F269">
            <v>1831620.9999999998</v>
          </cell>
          <cell r="G269">
            <v>58210</v>
          </cell>
          <cell r="H269">
            <v>293.33999999999997</v>
          </cell>
          <cell r="I269">
            <v>17075321.399999999</v>
          </cell>
          <cell r="J269">
            <v>758</v>
          </cell>
          <cell r="K269">
            <v>295.89999999999998</v>
          </cell>
          <cell r="L269">
            <v>224292.19999999998</v>
          </cell>
          <cell r="M269">
            <v>7132</v>
          </cell>
          <cell r="N269">
            <v>293.33999999999997</v>
          </cell>
          <cell r="O269">
            <v>2092100.88</v>
          </cell>
          <cell r="P269">
            <v>21223335.479999997</v>
          </cell>
          <cell r="Q269">
            <v>323835.52013644221</v>
          </cell>
        </row>
        <row r="270">
          <cell r="B270" t="str">
            <v>7003418N</v>
          </cell>
          <cell r="C270" t="str">
            <v>Little Neck Care Center</v>
          </cell>
          <cell r="D270">
            <v>454</v>
          </cell>
          <cell r="E270">
            <v>315.29000000000002</v>
          </cell>
          <cell r="F270">
            <v>143141.66</v>
          </cell>
          <cell r="G270">
            <v>18653</v>
          </cell>
          <cell r="H270">
            <v>312.26</v>
          </cell>
          <cell r="I270">
            <v>5824585.7800000003</v>
          </cell>
          <cell r="J270">
            <v>67</v>
          </cell>
          <cell r="K270">
            <v>315.29000000000002</v>
          </cell>
          <cell r="L270">
            <v>21124.43</v>
          </cell>
          <cell r="M270">
            <v>2764</v>
          </cell>
          <cell r="N270">
            <v>312.26</v>
          </cell>
          <cell r="O270">
            <v>863086.64</v>
          </cell>
          <cell r="P270">
            <v>6851938.5100000007</v>
          </cell>
          <cell r="Q270">
            <v>104550.0634629166</v>
          </cell>
        </row>
        <row r="271">
          <cell r="B271" t="str">
            <v>3402303N</v>
          </cell>
          <cell r="C271" t="str">
            <v>Living Center At Geneva North</v>
          </cell>
          <cell r="D271">
            <v>459</v>
          </cell>
          <cell r="E271">
            <v>205.59</v>
          </cell>
          <cell r="F271">
            <v>94365.81</v>
          </cell>
          <cell r="G271">
            <v>16667</v>
          </cell>
          <cell r="H271">
            <v>204.1</v>
          </cell>
          <cell r="I271">
            <v>3401734.6999999997</v>
          </cell>
          <cell r="J271">
            <v>35</v>
          </cell>
          <cell r="K271">
            <v>205.59</v>
          </cell>
          <cell r="L271">
            <v>7195.6500000000005</v>
          </cell>
          <cell r="M271">
            <v>1287</v>
          </cell>
          <cell r="N271">
            <v>204.1</v>
          </cell>
          <cell r="O271">
            <v>262676.7</v>
          </cell>
          <cell r="P271">
            <v>3765972.86</v>
          </cell>
          <cell r="Q271">
            <v>57462.964814700514</v>
          </cell>
        </row>
        <row r="272">
          <cell r="B272" t="str">
            <v>3402302N</v>
          </cell>
          <cell r="C272" t="str">
            <v>Living Center At Geneva South</v>
          </cell>
          <cell r="D272">
            <v>10</v>
          </cell>
          <cell r="E272">
            <v>235.01</v>
          </cell>
          <cell r="F272">
            <v>2350.1</v>
          </cell>
          <cell r="G272">
            <v>8926</v>
          </cell>
          <cell r="H272">
            <v>233.38</v>
          </cell>
          <cell r="I272">
            <v>2083149.88</v>
          </cell>
          <cell r="J272">
            <v>1</v>
          </cell>
          <cell r="K272">
            <v>235.01</v>
          </cell>
          <cell r="L272">
            <v>235.01</v>
          </cell>
          <cell r="M272">
            <v>1042</v>
          </cell>
          <cell r="N272">
            <v>233.38</v>
          </cell>
          <cell r="O272">
            <v>243181.96</v>
          </cell>
          <cell r="P272">
            <v>2328916.9500000002</v>
          </cell>
          <cell r="Q272">
            <v>35535.697608349103</v>
          </cell>
        </row>
        <row r="273">
          <cell r="B273" t="str">
            <v>2522300N</v>
          </cell>
          <cell r="C273" t="str">
            <v>Livingston County Center for Nursing and Rehabilitatio</v>
          </cell>
          <cell r="D273">
            <v>1436</v>
          </cell>
          <cell r="E273">
            <v>208.79</v>
          </cell>
          <cell r="F273">
            <v>299822.44</v>
          </cell>
          <cell r="G273">
            <v>48650</v>
          </cell>
          <cell r="H273">
            <v>207.33</v>
          </cell>
          <cell r="I273">
            <v>10086604.5</v>
          </cell>
          <cell r="J273">
            <v>77</v>
          </cell>
          <cell r="K273">
            <v>208.79</v>
          </cell>
          <cell r="L273">
            <v>16076.83</v>
          </cell>
          <cell r="M273">
            <v>2601</v>
          </cell>
          <cell r="N273">
            <v>207.33</v>
          </cell>
          <cell r="O273">
            <v>539265.33000000007</v>
          </cell>
          <cell r="P273">
            <v>10941769.1</v>
          </cell>
          <cell r="Q273">
            <v>166954.60009339452</v>
          </cell>
        </row>
        <row r="274">
          <cell r="B274" t="str">
            <v>1063302N</v>
          </cell>
          <cell r="C274" t="str">
            <v>Livingston Hills Nursing and Rehabilitation Center</v>
          </cell>
          <cell r="D274">
            <v>16276</v>
          </cell>
          <cell r="E274">
            <v>237.19</v>
          </cell>
          <cell r="F274">
            <v>3860504.44</v>
          </cell>
          <cell r="G274">
            <v>0</v>
          </cell>
          <cell r="H274">
            <v>235.01</v>
          </cell>
          <cell r="I274">
            <v>0</v>
          </cell>
          <cell r="J274">
            <v>1888</v>
          </cell>
          <cell r="K274">
            <v>237.19</v>
          </cell>
          <cell r="L274">
            <v>447814.72</v>
          </cell>
          <cell r="M274">
            <v>0</v>
          </cell>
          <cell r="N274">
            <v>235.01</v>
          </cell>
          <cell r="O274">
            <v>0</v>
          </cell>
          <cell r="P274">
            <v>4308319.16</v>
          </cell>
          <cell r="Q274">
            <v>65738.336813606264</v>
          </cell>
        </row>
        <row r="275">
          <cell r="B275" t="str">
            <v>3101307N</v>
          </cell>
          <cell r="C275" t="str">
            <v>Lockport Rehab &amp; Health Care Center</v>
          </cell>
          <cell r="D275">
            <v>0</v>
          </cell>
          <cell r="E275">
            <v>211.22</v>
          </cell>
          <cell r="F275">
            <v>0</v>
          </cell>
          <cell r="G275">
            <v>12642</v>
          </cell>
          <cell r="H275">
            <v>209.36</v>
          </cell>
          <cell r="I275">
            <v>2646729.12</v>
          </cell>
          <cell r="J275">
            <v>0</v>
          </cell>
          <cell r="K275">
            <v>211.22</v>
          </cell>
          <cell r="L275">
            <v>0</v>
          </cell>
          <cell r="M275">
            <v>417</v>
          </cell>
          <cell r="N275">
            <v>209.36</v>
          </cell>
          <cell r="O275">
            <v>87303.12000000001</v>
          </cell>
          <cell r="P275">
            <v>2734032.24</v>
          </cell>
          <cell r="Q275">
            <v>41717.135053749924</v>
          </cell>
        </row>
        <row r="276">
          <cell r="B276" t="str">
            <v>2902307N</v>
          </cell>
          <cell r="C276" t="str">
            <v>Long Beach Nursing and Rehabilitation Center</v>
          </cell>
          <cell r="D276">
            <v>0</v>
          </cell>
          <cell r="E276">
            <v>319.63</v>
          </cell>
          <cell r="F276">
            <v>0</v>
          </cell>
          <cell r="G276">
            <v>29760</v>
          </cell>
          <cell r="H276">
            <v>317.08</v>
          </cell>
          <cell r="I276">
            <v>9436300.7999999989</v>
          </cell>
          <cell r="J276">
            <v>0</v>
          </cell>
          <cell r="K276">
            <v>319.63</v>
          </cell>
          <cell r="L276">
            <v>0</v>
          </cell>
          <cell r="M276">
            <v>3347</v>
          </cell>
          <cell r="N276">
            <v>317.08</v>
          </cell>
          <cell r="O276">
            <v>1061266.76</v>
          </cell>
          <cell r="P276">
            <v>10497567.559999999</v>
          </cell>
          <cell r="Q276">
            <v>160176.76647309173</v>
          </cell>
        </row>
        <row r="277">
          <cell r="B277" t="str">
            <v>7003377N</v>
          </cell>
          <cell r="C277" t="str">
            <v>Long Island Care Center Inc</v>
          </cell>
          <cell r="D277">
            <v>2473</v>
          </cell>
          <cell r="E277">
            <v>293.75</v>
          </cell>
          <cell r="F277">
            <v>726443.75</v>
          </cell>
          <cell r="G277">
            <v>28160</v>
          </cell>
          <cell r="H277">
            <v>291.12</v>
          </cell>
          <cell r="I277">
            <v>8197939.2000000002</v>
          </cell>
          <cell r="J277">
            <v>0</v>
          </cell>
          <cell r="K277">
            <v>293.75</v>
          </cell>
          <cell r="L277">
            <v>0</v>
          </cell>
          <cell r="M277">
            <v>0</v>
          </cell>
          <cell r="N277">
            <v>291.12</v>
          </cell>
          <cell r="O277">
            <v>0</v>
          </cell>
          <cell r="P277">
            <v>8924382.9499999993</v>
          </cell>
          <cell r="Q277">
            <v>136172.38427171329</v>
          </cell>
        </row>
        <row r="278">
          <cell r="B278" t="str">
            <v>5151310N</v>
          </cell>
          <cell r="C278" t="str">
            <v>Long Island State Veterans Home</v>
          </cell>
          <cell r="D278">
            <v>1212</v>
          </cell>
          <cell r="E278">
            <v>280.02999999999997</v>
          </cell>
          <cell r="F278">
            <v>339396.36</v>
          </cell>
          <cell r="G278">
            <v>47989</v>
          </cell>
          <cell r="H278">
            <v>277.98</v>
          </cell>
          <cell r="I278">
            <v>13339982.220000001</v>
          </cell>
          <cell r="J278">
            <v>67</v>
          </cell>
          <cell r="K278">
            <v>280.02999999999997</v>
          </cell>
          <cell r="L278">
            <v>18762.009999999998</v>
          </cell>
          <cell r="M278">
            <v>2669</v>
          </cell>
          <cell r="N278">
            <v>277.98</v>
          </cell>
          <cell r="O278">
            <v>741928.62</v>
          </cell>
          <cell r="P278">
            <v>14440069.210000001</v>
          </cell>
          <cell r="Q278">
            <v>220333.289639286</v>
          </cell>
        </row>
        <row r="279">
          <cell r="B279" t="str">
            <v>3301327N</v>
          </cell>
          <cell r="C279" t="str">
            <v>Loretto Health and Rehabilitation Center</v>
          </cell>
          <cell r="D279">
            <v>2025</v>
          </cell>
          <cell r="E279">
            <v>253.45</v>
          </cell>
          <cell r="F279">
            <v>513236.25</v>
          </cell>
          <cell r="G279">
            <v>99248</v>
          </cell>
          <cell r="H279">
            <v>251.38</v>
          </cell>
          <cell r="I279">
            <v>24948962.239999998</v>
          </cell>
          <cell r="J279">
            <v>155</v>
          </cell>
          <cell r="K279">
            <v>253.45</v>
          </cell>
          <cell r="L279">
            <v>39284.75</v>
          </cell>
          <cell r="M279">
            <v>7603</v>
          </cell>
          <cell r="N279">
            <v>251.38</v>
          </cell>
          <cell r="O279">
            <v>1911242.14</v>
          </cell>
          <cell r="P279">
            <v>27412725.379999999</v>
          </cell>
          <cell r="Q279">
            <v>418276.10886871547</v>
          </cell>
        </row>
        <row r="280">
          <cell r="B280" t="str">
            <v>1302306N</v>
          </cell>
          <cell r="C280" t="str">
            <v>Lutheran Center at Poughkeepsie Inc</v>
          </cell>
          <cell r="D280">
            <v>22663</v>
          </cell>
          <cell r="E280">
            <v>218.31</v>
          </cell>
          <cell r="F280">
            <v>4947559.53</v>
          </cell>
          <cell r="G280">
            <v>0</v>
          </cell>
          <cell r="H280">
            <v>216.47</v>
          </cell>
          <cell r="I280">
            <v>0</v>
          </cell>
          <cell r="J280">
            <v>537</v>
          </cell>
          <cell r="K280">
            <v>218.31</v>
          </cell>
          <cell r="L280">
            <v>117232.47</v>
          </cell>
          <cell r="M280">
            <v>0</v>
          </cell>
          <cell r="N280">
            <v>216.47</v>
          </cell>
          <cell r="O280">
            <v>0</v>
          </cell>
          <cell r="P280">
            <v>5064792</v>
          </cell>
          <cell r="Q280">
            <v>77280.951113858158</v>
          </cell>
        </row>
        <row r="281">
          <cell r="B281" t="str">
            <v>0602308N</v>
          </cell>
          <cell r="C281" t="str">
            <v>Lutheran Retirement Home</v>
          </cell>
          <cell r="D281">
            <v>544</v>
          </cell>
          <cell r="E281">
            <v>211.68</v>
          </cell>
          <cell r="F281">
            <v>115153.92</v>
          </cell>
          <cell r="G281">
            <v>28322</v>
          </cell>
          <cell r="H281">
            <v>210.05</v>
          </cell>
          <cell r="I281">
            <v>5949036.1000000006</v>
          </cell>
          <cell r="J281">
            <v>23</v>
          </cell>
          <cell r="K281">
            <v>211.68</v>
          </cell>
          <cell r="L281">
            <v>4868.6400000000003</v>
          </cell>
          <cell r="M281">
            <v>1184</v>
          </cell>
          <cell r="N281">
            <v>210.05</v>
          </cell>
          <cell r="O281">
            <v>248699.2</v>
          </cell>
          <cell r="P281">
            <v>6317757.8600000003</v>
          </cell>
          <cell r="Q281">
            <v>96399.286748173123</v>
          </cell>
        </row>
        <row r="282">
          <cell r="B282" t="str">
            <v>5157319N</v>
          </cell>
          <cell r="C282" t="str">
            <v>Luxor Nursing and Rehabilitation at Mills Pond</v>
          </cell>
          <cell r="D282">
            <v>684</v>
          </cell>
          <cell r="E282">
            <v>292.8</v>
          </cell>
          <cell r="F282">
            <v>200275.20000000001</v>
          </cell>
          <cell r="G282">
            <v>45629</v>
          </cell>
          <cell r="H282">
            <v>290.22000000000003</v>
          </cell>
          <cell r="I282">
            <v>13242448.380000001</v>
          </cell>
          <cell r="J282">
            <v>52</v>
          </cell>
          <cell r="K282">
            <v>292.8</v>
          </cell>
          <cell r="L282">
            <v>15225.6</v>
          </cell>
          <cell r="M282">
            <v>3497</v>
          </cell>
          <cell r="N282">
            <v>290.22000000000003</v>
          </cell>
          <cell r="O282">
            <v>1014899.3400000001</v>
          </cell>
          <cell r="P282">
            <v>14472848.52</v>
          </cell>
          <cell r="Q282">
            <v>220833.4515913772</v>
          </cell>
        </row>
        <row r="283">
          <cell r="B283" t="str">
            <v>5154327N</v>
          </cell>
          <cell r="C283" t="str">
            <v>Luxor Nursing and Rehabilitation at Sayville</v>
          </cell>
          <cell r="D283">
            <v>441</v>
          </cell>
          <cell r="E283">
            <v>316.38</v>
          </cell>
          <cell r="F283">
            <v>139523.57999999999</v>
          </cell>
          <cell r="G283">
            <v>31454</v>
          </cell>
          <cell r="H283">
            <v>313.45</v>
          </cell>
          <cell r="I283">
            <v>9859256.2999999989</v>
          </cell>
          <cell r="J283">
            <v>50</v>
          </cell>
          <cell r="K283">
            <v>316.38</v>
          </cell>
          <cell r="L283">
            <v>15819</v>
          </cell>
          <cell r="M283">
            <v>3573</v>
          </cell>
          <cell r="N283">
            <v>313.45</v>
          </cell>
          <cell r="O283">
            <v>1119956.8499999999</v>
          </cell>
          <cell r="P283">
            <v>11134555.729999999</v>
          </cell>
          <cell r="Q283">
            <v>169896.22812637899</v>
          </cell>
        </row>
        <row r="284">
          <cell r="B284" t="str">
            <v>2911303N</v>
          </cell>
          <cell r="C284" t="str">
            <v>Lynbrook Restorative Therapy and Nursing</v>
          </cell>
          <cell r="D284">
            <v>0</v>
          </cell>
          <cell r="E284">
            <v>298.27999999999997</v>
          </cell>
          <cell r="F284">
            <v>0</v>
          </cell>
          <cell r="G284">
            <v>8194</v>
          </cell>
          <cell r="H284">
            <v>295.44</v>
          </cell>
          <cell r="I284">
            <v>2420835.36</v>
          </cell>
          <cell r="J284">
            <v>0</v>
          </cell>
          <cell r="K284">
            <v>298.27999999999997</v>
          </cell>
          <cell r="L284">
            <v>0</v>
          </cell>
          <cell r="M284">
            <v>0</v>
          </cell>
          <cell r="N284">
            <v>295.44</v>
          </cell>
          <cell r="O284">
            <v>0</v>
          </cell>
          <cell r="P284">
            <v>2420835.36</v>
          </cell>
          <cell r="Q284">
            <v>36938.231443830118</v>
          </cell>
        </row>
        <row r="285">
          <cell r="B285" t="str">
            <v>3429300N</v>
          </cell>
          <cell r="C285" t="str">
            <v>MM Ewing Continuing Care Center</v>
          </cell>
          <cell r="D285">
            <v>556</v>
          </cell>
          <cell r="E285">
            <v>215.62</v>
          </cell>
          <cell r="F285">
            <v>119884.72</v>
          </cell>
          <cell r="G285">
            <v>39520</v>
          </cell>
          <cell r="H285">
            <v>213.98</v>
          </cell>
          <cell r="I285">
            <v>8456489.5999999996</v>
          </cell>
          <cell r="J285">
            <v>11</v>
          </cell>
          <cell r="K285">
            <v>215.62</v>
          </cell>
          <cell r="L285">
            <v>2371.8200000000002</v>
          </cell>
          <cell r="M285">
            <v>758</v>
          </cell>
          <cell r="N285">
            <v>213.98</v>
          </cell>
          <cell r="O285">
            <v>162196.84</v>
          </cell>
          <cell r="P285">
            <v>8740942.9800000004</v>
          </cell>
          <cell r="Q285">
            <v>133373.37192255908</v>
          </cell>
        </row>
        <row r="286">
          <cell r="B286" t="str">
            <v>3227305N</v>
          </cell>
          <cell r="C286" t="str">
            <v>MVHS Rehabilitation and Nursing Center</v>
          </cell>
          <cell r="D286">
            <v>1612</v>
          </cell>
          <cell r="E286">
            <v>202.83</v>
          </cell>
          <cell r="F286">
            <v>326961.96000000002</v>
          </cell>
          <cell r="G286">
            <v>35084</v>
          </cell>
          <cell r="H286">
            <v>201.14</v>
          </cell>
          <cell r="I286">
            <v>7056795.7599999998</v>
          </cell>
          <cell r="J286">
            <v>119</v>
          </cell>
          <cell r="K286">
            <v>202.83</v>
          </cell>
          <cell r="L286">
            <v>24136.77</v>
          </cell>
          <cell r="M286">
            <v>2583</v>
          </cell>
          <cell r="N286">
            <v>201.14</v>
          </cell>
          <cell r="O286">
            <v>519544.61999999994</v>
          </cell>
          <cell r="P286">
            <v>7927439.1099999994</v>
          </cell>
          <cell r="Q286">
            <v>120960.55165108404</v>
          </cell>
        </row>
        <row r="287">
          <cell r="B287" t="str">
            <v>7000387N</v>
          </cell>
          <cell r="C287" t="str">
            <v>Manhattanville Health Care Center</v>
          </cell>
          <cell r="D287">
            <v>6223</v>
          </cell>
          <cell r="E287">
            <v>283.8</v>
          </cell>
          <cell r="F287">
            <v>1766087.4000000001</v>
          </cell>
          <cell r="G287">
            <v>31053</v>
          </cell>
          <cell r="H287">
            <v>281.17</v>
          </cell>
          <cell r="I287">
            <v>8731172.0099999998</v>
          </cell>
          <cell r="J287">
            <v>1989</v>
          </cell>
          <cell r="K287">
            <v>283.8</v>
          </cell>
          <cell r="L287">
            <v>564478.20000000007</v>
          </cell>
          <cell r="M287">
            <v>9928</v>
          </cell>
          <cell r="N287">
            <v>281.17</v>
          </cell>
          <cell r="O287">
            <v>2791455.7600000002</v>
          </cell>
          <cell r="P287">
            <v>13853193.370000001</v>
          </cell>
          <cell r="Q287">
            <v>211378.46521590505</v>
          </cell>
        </row>
        <row r="288">
          <cell r="B288" t="str">
            <v>4420301N</v>
          </cell>
          <cell r="C288" t="str">
            <v>Maplewood Health Care and Rehabilitation Center</v>
          </cell>
          <cell r="D288">
            <v>0</v>
          </cell>
          <cell r="E288">
            <v>193.15</v>
          </cell>
          <cell r="F288">
            <v>0</v>
          </cell>
          <cell r="G288">
            <v>18777</v>
          </cell>
          <cell r="H288">
            <v>191.88</v>
          </cell>
          <cell r="I288">
            <v>3602930.76</v>
          </cell>
          <cell r="J288">
            <v>0</v>
          </cell>
          <cell r="K288">
            <v>193.15</v>
          </cell>
          <cell r="L288">
            <v>0</v>
          </cell>
          <cell r="M288">
            <v>0</v>
          </cell>
          <cell r="N288">
            <v>191.88</v>
          </cell>
          <cell r="O288">
            <v>0</v>
          </cell>
          <cell r="P288">
            <v>3602930.76</v>
          </cell>
          <cell r="Q288">
            <v>54975.192649604534</v>
          </cell>
        </row>
        <row r="289">
          <cell r="B289" t="str">
            <v>2729300N</v>
          </cell>
          <cell r="C289" t="str">
            <v>Maplewood Nursing Home Inc</v>
          </cell>
          <cell r="D289">
            <v>0</v>
          </cell>
          <cell r="E289">
            <v>221.2</v>
          </cell>
          <cell r="F289">
            <v>0</v>
          </cell>
          <cell r="G289">
            <v>3930</v>
          </cell>
          <cell r="H289">
            <v>219.63</v>
          </cell>
          <cell r="I289">
            <v>863145.9</v>
          </cell>
          <cell r="J289">
            <v>0</v>
          </cell>
          <cell r="K289">
            <v>221.2</v>
          </cell>
          <cell r="L289">
            <v>0</v>
          </cell>
          <cell r="M289">
            <v>0</v>
          </cell>
          <cell r="N289">
            <v>219.63</v>
          </cell>
          <cell r="O289">
            <v>0</v>
          </cell>
          <cell r="P289">
            <v>863145.9</v>
          </cell>
          <cell r="Q289">
            <v>13170.281445324332</v>
          </cell>
        </row>
        <row r="290">
          <cell r="B290" t="str">
            <v>7003419N</v>
          </cell>
          <cell r="C290" t="str">
            <v>Margaret Tietz Center For Nursing Care, Inc.</v>
          </cell>
          <cell r="D290">
            <v>0</v>
          </cell>
          <cell r="E290">
            <v>312.94</v>
          </cell>
          <cell r="F290">
            <v>0</v>
          </cell>
          <cell r="G290">
            <v>32017</v>
          </cell>
          <cell r="H290">
            <v>310.24</v>
          </cell>
          <cell r="I290">
            <v>9932954.0800000001</v>
          </cell>
          <cell r="J290">
            <v>0</v>
          </cell>
          <cell r="K290">
            <v>312.94</v>
          </cell>
          <cell r="L290">
            <v>0</v>
          </cell>
          <cell r="M290">
            <v>6043</v>
          </cell>
          <cell r="N290">
            <v>310.24</v>
          </cell>
          <cell r="O290">
            <v>1874780.32</v>
          </cell>
          <cell r="P290">
            <v>11807734.4</v>
          </cell>
          <cell r="Q290">
            <v>180167.90125474482</v>
          </cell>
        </row>
        <row r="291">
          <cell r="B291" t="str">
            <v>5154321N</v>
          </cell>
          <cell r="C291" t="str">
            <v>Maria Regina Residence Inc</v>
          </cell>
          <cell r="D291">
            <v>2343</v>
          </cell>
          <cell r="E291">
            <v>216.43</v>
          </cell>
          <cell r="F291">
            <v>507095.49</v>
          </cell>
          <cell r="G291">
            <v>36298</v>
          </cell>
          <cell r="H291">
            <v>214.62</v>
          </cell>
          <cell r="I291">
            <v>7790276.7599999998</v>
          </cell>
          <cell r="J291">
            <v>120</v>
          </cell>
          <cell r="K291">
            <v>216.43</v>
          </cell>
          <cell r="L291">
            <v>25971.600000000002</v>
          </cell>
          <cell r="M291">
            <v>1860</v>
          </cell>
          <cell r="N291">
            <v>214.62</v>
          </cell>
          <cell r="O291">
            <v>399193.2</v>
          </cell>
          <cell r="P291">
            <v>8722537.0499999989</v>
          </cell>
          <cell r="Q291">
            <v>133092.52568513504</v>
          </cell>
        </row>
        <row r="292">
          <cell r="B292" t="str">
            <v>5902317N</v>
          </cell>
          <cell r="C292" t="str">
            <v>Martine Center for Rehabilitation and Nursing</v>
          </cell>
          <cell r="D292">
            <v>8265</v>
          </cell>
          <cell r="E292">
            <v>293.35000000000002</v>
          </cell>
          <cell r="F292">
            <v>2424537.75</v>
          </cell>
          <cell r="G292">
            <v>37605</v>
          </cell>
          <cell r="H292">
            <v>290.77999999999997</v>
          </cell>
          <cell r="I292">
            <v>10934781.899999999</v>
          </cell>
          <cell r="J292">
            <v>2319</v>
          </cell>
          <cell r="K292">
            <v>293.35000000000002</v>
          </cell>
          <cell r="L292">
            <v>680278.65</v>
          </cell>
          <cell r="M292">
            <v>10550</v>
          </cell>
          <cell r="N292">
            <v>290.77999999999997</v>
          </cell>
          <cell r="O292">
            <v>3067728.9999999995</v>
          </cell>
          <cell r="P292">
            <v>17107327.299999997</v>
          </cell>
          <cell r="Q292">
            <v>261031.55366697605</v>
          </cell>
        </row>
        <row r="293">
          <cell r="B293" t="str">
            <v>7002305N</v>
          </cell>
          <cell r="C293" t="str">
            <v>Mary Manning Walsh Nursing Home Co Inc</v>
          </cell>
          <cell r="D293">
            <v>127</v>
          </cell>
          <cell r="E293">
            <v>330</v>
          </cell>
          <cell r="F293">
            <v>41910</v>
          </cell>
          <cell r="G293">
            <v>51323</v>
          </cell>
          <cell r="H293">
            <v>327.20999999999998</v>
          </cell>
          <cell r="I293">
            <v>16793398.829999998</v>
          </cell>
          <cell r="J293">
            <v>24</v>
          </cell>
          <cell r="K293">
            <v>330</v>
          </cell>
          <cell r="L293">
            <v>7920</v>
          </cell>
          <cell r="M293">
            <v>9877</v>
          </cell>
          <cell r="N293">
            <v>327.20999999999998</v>
          </cell>
          <cell r="O293">
            <v>3231853.17</v>
          </cell>
          <cell r="P293">
            <v>20075082</v>
          </cell>
          <cell r="Q293">
            <v>306314.93468017917</v>
          </cell>
        </row>
        <row r="294">
          <cell r="B294" t="str">
            <v>3202308N</v>
          </cell>
          <cell r="C294" t="str">
            <v>Masonic Care Community of New York</v>
          </cell>
          <cell r="D294">
            <v>0</v>
          </cell>
          <cell r="E294">
            <v>231.02</v>
          </cell>
          <cell r="F294">
            <v>0</v>
          </cell>
          <cell r="G294">
            <v>65819</v>
          </cell>
          <cell r="H294">
            <v>229.5</v>
          </cell>
          <cell r="I294">
            <v>15105460.5</v>
          </cell>
          <cell r="J294">
            <v>0</v>
          </cell>
          <cell r="K294">
            <v>231.02</v>
          </cell>
          <cell r="L294">
            <v>0</v>
          </cell>
          <cell r="M294">
            <v>532</v>
          </cell>
          <cell r="N294">
            <v>229.5</v>
          </cell>
          <cell r="O294">
            <v>122094</v>
          </cell>
          <cell r="P294">
            <v>15227554.5</v>
          </cell>
          <cell r="Q294">
            <v>232349.10632028148</v>
          </cell>
        </row>
        <row r="295">
          <cell r="B295" t="str">
            <v>5120302N</v>
          </cell>
          <cell r="C295" t="str">
            <v>Massapequa Center Rehabilitation &amp; Nursing</v>
          </cell>
          <cell r="D295">
            <v>0</v>
          </cell>
          <cell r="E295">
            <v>314.16000000000003</v>
          </cell>
          <cell r="F295">
            <v>0</v>
          </cell>
          <cell r="G295">
            <v>56116</v>
          </cell>
          <cell r="H295">
            <v>311.48</v>
          </cell>
          <cell r="I295">
            <v>17479011.68</v>
          </cell>
          <cell r="J295">
            <v>0</v>
          </cell>
          <cell r="K295">
            <v>314.16000000000003</v>
          </cell>
          <cell r="L295">
            <v>0</v>
          </cell>
          <cell r="M295">
            <v>7233</v>
          </cell>
          <cell r="N295">
            <v>311.48</v>
          </cell>
          <cell r="O295">
            <v>2252934.8400000003</v>
          </cell>
          <cell r="P295">
            <v>19731946.52</v>
          </cell>
          <cell r="Q295">
            <v>301079.21399208176</v>
          </cell>
        </row>
        <row r="296">
          <cell r="B296" t="str">
            <v>4402304N</v>
          </cell>
          <cell r="C296" t="str">
            <v>Massena Rehabilitation and Nursing Center</v>
          </cell>
          <cell r="D296">
            <v>289</v>
          </cell>
          <cell r="E296">
            <v>189.04</v>
          </cell>
          <cell r="F296">
            <v>54632.56</v>
          </cell>
          <cell r="G296">
            <v>29906</v>
          </cell>
          <cell r="H296">
            <v>187.52</v>
          </cell>
          <cell r="I296">
            <v>5607973.1200000001</v>
          </cell>
          <cell r="J296">
            <v>19</v>
          </cell>
          <cell r="K296">
            <v>189.04</v>
          </cell>
          <cell r="L296">
            <v>3591.7599999999998</v>
          </cell>
          <cell r="M296">
            <v>1989</v>
          </cell>
          <cell r="N296">
            <v>187.52</v>
          </cell>
          <cell r="O296">
            <v>372977.28</v>
          </cell>
          <cell r="P296">
            <v>6039174.7199999997</v>
          </cell>
          <cell r="Q296">
            <v>92148.535676167565</v>
          </cell>
        </row>
        <row r="297">
          <cell r="B297" t="str">
            <v>2906302N</v>
          </cell>
          <cell r="C297" t="str">
            <v>Mayfair Care Center</v>
          </cell>
          <cell r="D297">
            <v>7451</v>
          </cell>
          <cell r="E297">
            <v>227.78</v>
          </cell>
          <cell r="F297">
            <v>1697188.78</v>
          </cell>
          <cell r="G297">
            <v>25339</v>
          </cell>
          <cell r="H297">
            <v>225.7</v>
          </cell>
          <cell r="I297">
            <v>5719012.2999999998</v>
          </cell>
          <cell r="J297">
            <v>0</v>
          </cell>
          <cell r="K297">
            <v>227.78</v>
          </cell>
          <cell r="L297">
            <v>0</v>
          </cell>
          <cell r="M297">
            <v>0</v>
          </cell>
          <cell r="N297">
            <v>225.7</v>
          </cell>
          <cell r="O297">
            <v>0</v>
          </cell>
          <cell r="P297">
            <v>7416201.0800000001</v>
          </cell>
          <cell r="Q297">
            <v>113159.84409903154</v>
          </cell>
        </row>
        <row r="298">
          <cell r="B298" t="str">
            <v>1404000N</v>
          </cell>
          <cell r="C298" t="str">
            <v>Mcauley Residence</v>
          </cell>
          <cell r="D298">
            <v>0</v>
          </cell>
          <cell r="E298">
            <v>215.62</v>
          </cell>
          <cell r="F298">
            <v>0</v>
          </cell>
          <cell r="G298">
            <v>21347</v>
          </cell>
          <cell r="H298">
            <v>213.9</v>
          </cell>
          <cell r="I298">
            <v>4566123.3</v>
          </cell>
          <cell r="J298">
            <v>0</v>
          </cell>
          <cell r="K298">
            <v>215.62</v>
          </cell>
          <cell r="L298">
            <v>0</v>
          </cell>
          <cell r="M298">
            <v>684</v>
          </cell>
          <cell r="N298">
            <v>213.9</v>
          </cell>
          <cell r="O298">
            <v>146307.6</v>
          </cell>
          <cell r="P298">
            <v>4712430.8999999994</v>
          </cell>
          <cell r="Q298">
            <v>71904.46162652575</v>
          </cell>
        </row>
        <row r="299">
          <cell r="B299" t="str">
            <v>7003398N</v>
          </cell>
          <cell r="C299" t="str">
            <v>Meadow Park Rehabilitation and Health Care Center</v>
          </cell>
          <cell r="D299">
            <v>730</v>
          </cell>
          <cell r="E299">
            <v>281.62</v>
          </cell>
          <cell r="F299">
            <v>205582.6</v>
          </cell>
          <cell r="G299">
            <v>26295</v>
          </cell>
          <cell r="H299">
            <v>278.99</v>
          </cell>
          <cell r="I299">
            <v>7336042.0499999998</v>
          </cell>
          <cell r="J299">
            <v>147</v>
          </cell>
          <cell r="K299">
            <v>281.62</v>
          </cell>
          <cell r="L299">
            <v>41398.14</v>
          </cell>
          <cell r="M299">
            <v>5304</v>
          </cell>
          <cell r="N299">
            <v>278.99</v>
          </cell>
          <cell r="O299">
            <v>1479762.96</v>
          </cell>
          <cell r="P299">
            <v>9062785.75</v>
          </cell>
          <cell r="Q299">
            <v>138284.19854183952</v>
          </cell>
        </row>
        <row r="300">
          <cell r="B300" t="str">
            <v>2904301N</v>
          </cell>
          <cell r="C300" t="str">
            <v>Meadowbrook Care Center Inc</v>
          </cell>
          <cell r="D300">
            <v>2051</v>
          </cell>
          <cell r="E300">
            <v>284.95999999999998</v>
          </cell>
          <cell r="F300">
            <v>584452.96</v>
          </cell>
          <cell r="G300">
            <v>45714</v>
          </cell>
          <cell r="H300">
            <v>282.42</v>
          </cell>
          <cell r="I300">
            <v>12910547.880000001</v>
          </cell>
          <cell r="J300">
            <v>316</v>
          </cell>
          <cell r="K300">
            <v>284.95999999999998</v>
          </cell>
          <cell r="L300">
            <v>90047.360000000001</v>
          </cell>
          <cell r="M300">
            <v>7038</v>
          </cell>
          <cell r="N300">
            <v>282.42</v>
          </cell>
          <cell r="O300">
            <v>1987671.9600000002</v>
          </cell>
          <cell r="P300">
            <v>15572720.16</v>
          </cell>
          <cell r="Q300">
            <v>237615.80443871213</v>
          </cell>
        </row>
        <row r="301">
          <cell r="B301" t="str">
            <v>0901303N</v>
          </cell>
          <cell r="C301" t="str">
            <v>Meadowbrook Healthcare</v>
          </cell>
          <cell r="D301">
            <v>0</v>
          </cell>
          <cell r="E301">
            <v>201.11</v>
          </cell>
          <cell r="F301">
            <v>0</v>
          </cell>
          <cell r="G301">
            <v>37385</v>
          </cell>
          <cell r="H301">
            <v>199.44</v>
          </cell>
          <cell r="I301">
            <v>7456064.4000000004</v>
          </cell>
          <cell r="J301">
            <v>0</v>
          </cell>
          <cell r="K301">
            <v>201.11</v>
          </cell>
          <cell r="L301">
            <v>0</v>
          </cell>
          <cell r="M301">
            <v>790</v>
          </cell>
          <cell r="N301">
            <v>199.44</v>
          </cell>
          <cell r="O301">
            <v>157557.6</v>
          </cell>
          <cell r="P301">
            <v>7613622</v>
          </cell>
          <cell r="Q301">
            <v>116172.18428346021</v>
          </cell>
        </row>
        <row r="302">
          <cell r="B302" t="str">
            <v>5151319N</v>
          </cell>
          <cell r="C302" t="str">
            <v>Medford Multicare Center for Living</v>
          </cell>
          <cell r="D302">
            <v>7263</v>
          </cell>
          <cell r="E302">
            <v>315.22000000000003</v>
          </cell>
          <cell r="F302">
            <v>2289442.8600000003</v>
          </cell>
          <cell r="G302">
            <v>50181</v>
          </cell>
          <cell r="H302">
            <v>312.3</v>
          </cell>
          <cell r="I302">
            <v>15671526.300000001</v>
          </cell>
          <cell r="J302">
            <v>0</v>
          </cell>
          <cell r="K302">
            <v>315.22000000000003</v>
          </cell>
          <cell r="L302">
            <v>0</v>
          </cell>
          <cell r="M302">
            <v>0</v>
          </cell>
          <cell r="N302">
            <v>312.3</v>
          </cell>
          <cell r="O302">
            <v>0</v>
          </cell>
          <cell r="P302">
            <v>17960969.16</v>
          </cell>
          <cell r="Q302">
            <v>274056.81805125938</v>
          </cell>
        </row>
        <row r="303">
          <cell r="B303" t="str">
            <v>3622000N</v>
          </cell>
          <cell r="C303" t="str">
            <v>Medina Memorial Hospital Snf</v>
          </cell>
          <cell r="D303">
            <v>0</v>
          </cell>
          <cell r="E303">
            <v>206.78</v>
          </cell>
          <cell r="F303">
            <v>0</v>
          </cell>
          <cell r="G303">
            <v>5446</v>
          </cell>
          <cell r="H303">
            <v>205.12</v>
          </cell>
          <cell r="I303">
            <v>1117083.52</v>
          </cell>
          <cell r="J303">
            <v>0</v>
          </cell>
          <cell r="K303">
            <v>206.78</v>
          </cell>
          <cell r="L303">
            <v>0</v>
          </cell>
          <cell r="M303">
            <v>365</v>
          </cell>
          <cell r="N303">
            <v>205.12</v>
          </cell>
          <cell r="O303">
            <v>74868.800000000003</v>
          </cell>
          <cell r="P303">
            <v>1191952.32</v>
          </cell>
          <cell r="Q303">
            <v>18187.362673920241</v>
          </cell>
        </row>
        <row r="304">
          <cell r="B304" t="str">
            <v>7001372N</v>
          </cell>
          <cell r="C304" t="str">
            <v>Menorah Home And Hospital For</v>
          </cell>
          <cell r="D304">
            <v>1985</v>
          </cell>
          <cell r="E304">
            <v>362.54</v>
          </cell>
          <cell r="F304">
            <v>719641.9</v>
          </cell>
          <cell r="G304">
            <v>64173</v>
          </cell>
          <cell r="H304">
            <v>359.61</v>
          </cell>
          <cell r="I304">
            <v>23077252.530000001</v>
          </cell>
          <cell r="J304">
            <v>611</v>
          </cell>
          <cell r="K304">
            <v>362.54</v>
          </cell>
          <cell r="L304">
            <v>221511.94</v>
          </cell>
          <cell r="M304">
            <v>19737</v>
          </cell>
          <cell r="N304">
            <v>359.61</v>
          </cell>
          <cell r="O304">
            <v>7097622.5700000003</v>
          </cell>
          <cell r="P304">
            <v>31116028.940000001</v>
          </cell>
          <cell r="Q304">
            <v>474782.83636712743</v>
          </cell>
        </row>
        <row r="305">
          <cell r="B305" t="str">
            <v>1401008N</v>
          </cell>
          <cell r="C305" t="str">
            <v>Mercy Hospital Skilled Nursing Facility</v>
          </cell>
          <cell r="D305">
            <v>722</v>
          </cell>
          <cell r="E305">
            <v>249.86</v>
          </cell>
          <cell r="F305">
            <v>180398.92</v>
          </cell>
          <cell r="G305">
            <v>18878</v>
          </cell>
          <cell r="H305">
            <v>248.39</v>
          </cell>
          <cell r="I305">
            <v>4689106.42</v>
          </cell>
          <cell r="J305">
            <v>55</v>
          </cell>
          <cell r="K305">
            <v>249.86</v>
          </cell>
          <cell r="L305">
            <v>13742.300000000001</v>
          </cell>
          <cell r="M305">
            <v>1427</v>
          </cell>
          <cell r="N305">
            <v>248.39</v>
          </cell>
          <cell r="O305">
            <v>354452.52999999997</v>
          </cell>
          <cell r="P305">
            <v>5237700.17</v>
          </cell>
          <cell r="Q305">
            <v>79919.264362054077</v>
          </cell>
        </row>
        <row r="306">
          <cell r="B306" t="str">
            <v>1620300N</v>
          </cell>
          <cell r="C306" t="str">
            <v>Mercy Living Center</v>
          </cell>
          <cell r="D306">
            <v>0</v>
          </cell>
          <cell r="E306">
            <v>212.26</v>
          </cell>
          <cell r="F306">
            <v>0</v>
          </cell>
          <cell r="G306">
            <v>11143</v>
          </cell>
          <cell r="H306">
            <v>210.91</v>
          </cell>
          <cell r="I306">
            <v>2350170.13</v>
          </cell>
          <cell r="J306">
            <v>0</v>
          </cell>
          <cell r="K306">
            <v>212.26</v>
          </cell>
          <cell r="L306">
            <v>0</v>
          </cell>
          <cell r="M306">
            <v>1567</v>
          </cell>
          <cell r="N306">
            <v>210.91</v>
          </cell>
          <cell r="O306">
            <v>330495.96999999997</v>
          </cell>
          <cell r="P306">
            <v>2680666.0999999996</v>
          </cell>
          <cell r="Q306">
            <v>40902.849678067098</v>
          </cell>
        </row>
        <row r="307">
          <cell r="B307" t="str">
            <v>7000311N</v>
          </cell>
          <cell r="C307" t="str">
            <v>Methodist Home For Nursing and Rehabilitation</v>
          </cell>
          <cell r="D307">
            <v>377</v>
          </cell>
          <cell r="E307">
            <v>263.14999999999998</v>
          </cell>
          <cell r="F307">
            <v>99207.549999999988</v>
          </cell>
          <cell r="G307">
            <v>13832</v>
          </cell>
          <cell r="H307">
            <v>260.79000000000002</v>
          </cell>
          <cell r="I307">
            <v>3607247.2800000003</v>
          </cell>
          <cell r="J307">
            <v>67</v>
          </cell>
          <cell r="K307">
            <v>263.14999999999998</v>
          </cell>
          <cell r="L307">
            <v>17631.05</v>
          </cell>
          <cell r="M307">
            <v>2457</v>
          </cell>
          <cell r="N307">
            <v>260.79000000000002</v>
          </cell>
          <cell r="O307">
            <v>640761.03</v>
          </cell>
          <cell r="P307">
            <v>4364846.91</v>
          </cell>
          <cell r="Q307">
            <v>66600.863504598994</v>
          </cell>
        </row>
        <row r="308">
          <cell r="B308" t="str">
            <v>3501304N</v>
          </cell>
          <cell r="C308" t="str">
            <v>Middletown Park Rehabilitation and Health Ca</v>
          </cell>
          <cell r="D308">
            <v>96</v>
          </cell>
          <cell r="E308">
            <v>258.04000000000002</v>
          </cell>
          <cell r="F308">
            <v>24771.840000000004</v>
          </cell>
          <cell r="G308">
            <v>41244</v>
          </cell>
          <cell r="H308">
            <v>255.82</v>
          </cell>
          <cell r="I308">
            <v>10551040.08</v>
          </cell>
          <cell r="J308">
            <v>5</v>
          </cell>
          <cell r="K308">
            <v>258.04000000000002</v>
          </cell>
          <cell r="L308">
            <v>1290.2</v>
          </cell>
          <cell r="M308">
            <v>2239</v>
          </cell>
          <cell r="N308">
            <v>255.82</v>
          </cell>
          <cell r="O308">
            <v>572780.98</v>
          </cell>
          <cell r="P308">
            <v>11149883.1</v>
          </cell>
          <cell r="Q308">
            <v>170130.1002640056</v>
          </cell>
        </row>
        <row r="309">
          <cell r="B309" t="str">
            <v>7003340N</v>
          </cell>
          <cell r="C309" t="str">
            <v>Midway Nursing Home</v>
          </cell>
          <cell r="D309">
            <v>6674</v>
          </cell>
          <cell r="E309">
            <v>232.18</v>
          </cell>
          <cell r="F309">
            <v>1549569.32</v>
          </cell>
          <cell r="G309">
            <v>33007</v>
          </cell>
          <cell r="H309">
            <v>230.21</v>
          </cell>
          <cell r="I309">
            <v>7598541.4700000007</v>
          </cell>
          <cell r="J309">
            <v>0</v>
          </cell>
          <cell r="K309">
            <v>232.18</v>
          </cell>
          <cell r="L309">
            <v>0</v>
          </cell>
          <cell r="M309">
            <v>0</v>
          </cell>
          <cell r="N309">
            <v>230.21</v>
          </cell>
          <cell r="O309">
            <v>0</v>
          </cell>
          <cell r="P309">
            <v>9148110.790000001</v>
          </cell>
          <cell r="Q309">
            <v>139586.12767239966</v>
          </cell>
        </row>
        <row r="310">
          <cell r="B310" t="str">
            <v>5154324N</v>
          </cell>
          <cell r="C310" t="str">
            <v>Momentum at South Bay for Rehabilitation and Nursin</v>
          </cell>
          <cell r="D310">
            <v>0</v>
          </cell>
          <cell r="E310">
            <v>264.47000000000003</v>
          </cell>
          <cell r="F310">
            <v>0</v>
          </cell>
          <cell r="G310">
            <v>16137</v>
          </cell>
          <cell r="H310">
            <v>262.32</v>
          </cell>
          <cell r="I310">
            <v>4233057.84</v>
          </cell>
          <cell r="J310">
            <v>0</v>
          </cell>
          <cell r="K310">
            <v>264.47000000000003</v>
          </cell>
          <cell r="L310">
            <v>0</v>
          </cell>
          <cell r="M310">
            <v>0</v>
          </cell>
          <cell r="N310">
            <v>262.32</v>
          </cell>
          <cell r="O310">
            <v>0</v>
          </cell>
          <cell r="P310">
            <v>4233057.84</v>
          </cell>
          <cell r="Q310">
            <v>64589.964601739623</v>
          </cell>
        </row>
        <row r="311">
          <cell r="B311" t="str">
            <v>2701006N</v>
          </cell>
          <cell r="C311" t="str">
            <v>Monroe Community Hospital</v>
          </cell>
          <cell r="D311">
            <v>0</v>
          </cell>
          <cell r="E311">
            <v>272.17</v>
          </cell>
          <cell r="F311">
            <v>0</v>
          </cell>
          <cell r="G311">
            <v>118628</v>
          </cell>
          <cell r="H311">
            <v>270.26</v>
          </cell>
          <cell r="I311">
            <v>32060403.279999997</v>
          </cell>
          <cell r="J311">
            <v>0</v>
          </cell>
          <cell r="K311">
            <v>272.17</v>
          </cell>
          <cell r="L311">
            <v>0</v>
          </cell>
          <cell r="M311">
            <v>10445</v>
          </cell>
          <cell r="N311">
            <v>270.26</v>
          </cell>
          <cell r="O311">
            <v>2822865.6999999997</v>
          </cell>
          <cell r="P311">
            <v>34883268.979999997</v>
          </cell>
          <cell r="Q311">
            <v>532265.13640341896</v>
          </cell>
        </row>
        <row r="312">
          <cell r="B312" t="str">
            <v>3561302N</v>
          </cell>
          <cell r="C312" t="str">
            <v>Montgomery Nursing and Rehabilitation Center</v>
          </cell>
          <cell r="D312">
            <v>730</v>
          </cell>
          <cell r="E312">
            <v>286.36</v>
          </cell>
          <cell r="F312">
            <v>209042.80000000002</v>
          </cell>
          <cell r="G312">
            <v>19207</v>
          </cell>
          <cell r="H312">
            <v>283.95</v>
          </cell>
          <cell r="I312">
            <v>5453827.6499999994</v>
          </cell>
          <cell r="J312">
            <v>49</v>
          </cell>
          <cell r="K312">
            <v>286.36</v>
          </cell>
          <cell r="L312">
            <v>14031.640000000001</v>
          </cell>
          <cell r="M312">
            <v>1294</v>
          </cell>
          <cell r="N312">
            <v>283.95</v>
          </cell>
          <cell r="O312">
            <v>367431.3</v>
          </cell>
          <cell r="P312">
            <v>6044333.3899999997</v>
          </cell>
          <cell r="Q312">
            <v>92227.249061452196</v>
          </cell>
        </row>
        <row r="313">
          <cell r="B313" t="str">
            <v>7000391N</v>
          </cell>
          <cell r="C313" t="str">
            <v>Morningside Nursing and Rehabilitation Center</v>
          </cell>
          <cell r="D313">
            <v>0</v>
          </cell>
          <cell r="E313">
            <v>343.13</v>
          </cell>
          <cell r="F313">
            <v>0</v>
          </cell>
          <cell r="G313">
            <v>55512</v>
          </cell>
          <cell r="H313">
            <v>340.36</v>
          </cell>
          <cell r="I313">
            <v>18894064.32</v>
          </cell>
          <cell r="J313">
            <v>0</v>
          </cell>
          <cell r="K313">
            <v>343.13</v>
          </cell>
          <cell r="L313">
            <v>0</v>
          </cell>
          <cell r="M313">
            <v>17284</v>
          </cell>
          <cell r="N313">
            <v>340.36</v>
          </cell>
          <cell r="O313">
            <v>5882782.2400000002</v>
          </cell>
          <cell r="P313">
            <v>24776846.560000002</v>
          </cell>
          <cell r="Q313">
            <v>378056.64433187485</v>
          </cell>
        </row>
        <row r="314">
          <cell r="B314" t="str">
            <v>3702315N</v>
          </cell>
          <cell r="C314" t="str">
            <v>Morningstar Residential Care Center</v>
          </cell>
          <cell r="D314">
            <v>451</v>
          </cell>
          <cell r="E314">
            <v>176.73</v>
          </cell>
          <cell r="F314">
            <v>79705.23</v>
          </cell>
          <cell r="G314">
            <v>25892</v>
          </cell>
          <cell r="H314">
            <v>175.43</v>
          </cell>
          <cell r="I314">
            <v>4542233.5600000005</v>
          </cell>
          <cell r="J314">
            <v>30</v>
          </cell>
          <cell r="K314">
            <v>176.73</v>
          </cell>
          <cell r="L314">
            <v>5301.9</v>
          </cell>
          <cell r="M314">
            <v>1721</v>
          </cell>
          <cell r="N314">
            <v>175.43</v>
          </cell>
          <cell r="O314">
            <v>301915.03000000003</v>
          </cell>
          <cell r="P314">
            <v>4929155.7200000007</v>
          </cell>
          <cell r="Q314">
            <v>75211.349692132353</v>
          </cell>
        </row>
        <row r="315">
          <cell r="B315" t="str">
            <v>7000802N</v>
          </cell>
          <cell r="C315" t="str">
            <v>Morris Park Nursing Home</v>
          </cell>
          <cell r="D315">
            <v>5204</v>
          </cell>
          <cell r="E315">
            <v>282.13</v>
          </cell>
          <cell r="F315">
            <v>1468204.52</v>
          </cell>
          <cell r="G315">
            <v>36389</v>
          </cell>
          <cell r="H315">
            <v>279.58</v>
          </cell>
          <cell r="I315">
            <v>10173636.619999999</v>
          </cell>
          <cell r="J315">
            <v>1488</v>
          </cell>
          <cell r="K315">
            <v>282.13</v>
          </cell>
          <cell r="L315">
            <v>419809.44</v>
          </cell>
          <cell r="M315">
            <v>10408</v>
          </cell>
          <cell r="N315">
            <v>279.58</v>
          </cell>
          <cell r="O315">
            <v>2909868.6399999997</v>
          </cell>
          <cell r="P315">
            <v>14971519.219999999</v>
          </cell>
          <cell r="Q315">
            <v>228442.40097935076</v>
          </cell>
        </row>
        <row r="316">
          <cell r="B316" t="str">
            <v>7000329N</v>
          </cell>
          <cell r="C316" t="str">
            <v>Mosholu Parkway Nursing And Rehabilitation Center</v>
          </cell>
          <cell r="D316">
            <v>12671</v>
          </cell>
          <cell r="E316">
            <v>229.05</v>
          </cell>
          <cell r="F316">
            <v>2902292.5500000003</v>
          </cell>
          <cell r="G316">
            <v>17550</v>
          </cell>
          <cell r="H316">
            <v>227.14</v>
          </cell>
          <cell r="I316">
            <v>3986306.9999999995</v>
          </cell>
          <cell r="J316">
            <v>2163</v>
          </cell>
          <cell r="K316">
            <v>229.05</v>
          </cell>
          <cell r="L316">
            <v>495435.15</v>
          </cell>
          <cell r="M316">
            <v>2995</v>
          </cell>
          <cell r="N316">
            <v>227.14</v>
          </cell>
          <cell r="O316">
            <v>680284.29999999993</v>
          </cell>
          <cell r="P316">
            <v>8064319</v>
          </cell>
          <cell r="Q316">
            <v>123049.12865238248</v>
          </cell>
        </row>
        <row r="317">
          <cell r="B317" t="str">
            <v>1226300N</v>
          </cell>
          <cell r="C317" t="str">
            <v>Mountainside Residential Care Center</v>
          </cell>
          <cell r="D317">
            <v>0</v>
          </cell>
          <cell r="E317">
            <v>184.82</v>
          </cell>
          <cell r="F317">
            <v>0</v>
          </cell>
          <cell r="G317">
            <v>19112</v>
          </cell>
          <cell r="H317">
            <v>183.42</v>
          </cell>
          <cell r="I317">
            <v>3505523.0399999996</v>
          </cell>
          <cell r="J317">
            <v>0</v>
          </cell>
          <cell r="K317">
            <v>184.82</v>
          </cell>
          <cell r="L317">
            <v>0</v>
          </cell>
          <cell r="M317">
            <v>0</v>
          </cell>
          <cell r="N317">
            <v>183.42</v>
          </cell>
          <cell r="O317">
            <v>0</v>
          </cell>
          <cell r="P317">
            <v>3505523.0399999996</v>
          </cell>
          <cell r="Q317">
            <v>53488.90036999416</v>
          </cell>
        </row>
        <row r="318">
          <cell r="B318" t="str">
            <v>0825301N</v>
          </cell>
          <cell r="C318" t="str">
            <v>NYS Veterans Home</v>
          </cell>
          <cell r="D318">
            <v>1057</v>
          </cell>
          <cell r="E318">
            <v>226.18</v>
          </cell>
          <cell r="F318">
            <v>239072.26</v>
          </cell>
          <cell r="G318">
            <v>25369</v>
          </cell>
          <cell r="H318">
            <v>224.64</v>
          </cell>
          <cell r="I318">
            <v>5698892.1599999992</v>
          </cell>
          <cell r="J318">
            <v>239</v>
          </cell>
          <cell r="K318">
            <v>226.18</v>
          </cell>
          <cell r="L318">
            <v>54057.020000000004</v>
          </cell>
          <cell r="M318">
            <v>5727</v>
          </cell>
          <cell r="N318">
            <v>224.64</v>
          </cell>
          <cell r="O318">
            <v>1286513.28</v>
          </cell>
          <cell r="P318">
            <v>7278534.7199999988</v>
          </cell>
          <cell r="Q318">
            <v>111059.26677281896</v>
          </cell>
        </row>
        <row r="319">
          <cell r="B319" t="str">
            <v>5951300N</v>
          </cell>
          <cell r="C319" t="str">
            <v>NYS Veterans Home at Montrose</v>
          </cell>
          <cell r="D319">
            <v>700</v>
          </cell>
          <cell r="E319">
            <v>247.56</v>
          </cell>
          <cell r="F319">
            <v>173292</v>
          </cell>
          <cell r="G319">
            <v>28751</v>
          </cell>
          <cell r="H319">
            <v>245.54</v>
          </cell>
          <cell r="I319">
            <v>7059520.54</v>
          </cell>
          <cell r="J319">
            <v>105</v>
          </cell>
          <cell r="K319">
            <v>247.56</v>
          </cell>
          <cell r="L319">
            <v>25993.8</v>
          </cell>
          <cell r="M319">
            <v>4324</v>
          </cell>
          <cell r="N319">
            <v>245.54</v>
          </cell>
          <cell r="O319">
            <v>1061714.96</v>
          </cell>
          <cell r="P319">
            <v>8320521.2999999998</v>
          </cell>
          <cell r="Q319">
            <v>126958.3824621259</v>
          </cell>
        </row>
        <row r="320">
          <cell r="B320" t="str">
            <v>2906305N</v>
          </cell>
          <cell r="C320" t="str">
            <v>Nassau Rehabilitation &amp; Nursing Center</v>
          </cell>
          <cell r="D320">
            <v>5172</v>
          </cell>
          <cell r="E320">
            <v>326.61</v>
          </cell>
          <cell r="F320">
            <v>1689226.9200000002</v>
          </cell>
          <cell r="G320">
            <v>49555</v>
          </cell>
          <cell r="H320">
            <v>323.58</v>
          </cell>
          <cell r="I320">
            <v>16035006.899999999</v>
          </cell>
          <cell r="J320">
            <v>1222</v>
          </cell>
          <cell r="K320">
            <v>326.61</v>
          </cell>
          <cell r="L320">
            <v>399117.42000000004</v>
          </cell>
          <cell r="M320">
            <v>11710</v>
          </cell>
          <cell r="N320">
            <v>323.58</v>
          </cell>
          <cell r="O320">
            <v>3789121.8</v>
          </cell>
          <cell r="P320">
            <v>21912473.039999999</v>
          </cell>
          <cell r="Q320">
            <v>334350.70142820774</v>
          </cell>
        </row>
        <row r="321">
          <cell r="B321" t="str">
            <v>1701000N</v>
          </cell>
          <cell r="C321" t="str">
            <v>Nathan Littauer Hospital Nursing Home</v>
          </cell>
          <cell r="D321">
            <v>0</v>
          </cell>
          <cell r="E321">
            <v>196.04</v>
          </cell>
          <cell r="F321">
            <v>0</v>
          </cell>
          <cell r="G321">
            <v>14171</v>
          </cell>
          <cell r="H321">
            <v>194.59</v>
          </cell>
          <cell r="I321">
            <v>2757534.89</v>
          </cell>
          <cell r="J321">
            <v>0</v>
          </cell>
          <cell r="K321">
            <v>196.04</v>
          </cell>
          <cell r="L321">
            <v>0</v>
          </cell>
          <cell r="M321">
            <v>1808</v>
          </cell>
          <cell r="N321">
            <v>194.59</v>
          </cell>
          <cell r="O321">
            <v>351818.72000000003</v>
          </cell>
          <cell r="P321">
            <v>3109353.6100000003</v>
          </cell>
          <cell r="Q321">
            <v>47443.963015679306</v>
          </cell>
        </row>
        <row r="322">
          <cell r="B322" t="str">
            <v>7001386N</v>
          </cell>
          <cell r="C322" t="str">
            <v>New Carlton Rehab and Nursing Center LLC</v>
          </cell>
          <cell r="D322">
            <v>7362</v>
          </cell>
          <cell r="E322">
            <v>310.49</v>
          </cell>
          <cell r="F322">
            <v>2285827.38</v>
          </cell>
          <cell r="G322">
            <v>25430</v>
          </cell>
          <cell r="H322">
            <v>307.24</v>
          </cell>
          <cell r="I322">
            <v>7813113.2000000002</v>
          </cell>
          <cell r="J322">
            <v>1158</v>
          </cell>
          <cell r="K322">
            <v>310.49</v>
          </cell>
          <cell r="L322">
            <v>359547.42</v>
          </cell>
          <cell r="M322">
            <v>4001</v>
          </cell>
          <cell r="N322">
            <v>307.24</v>
          </cell>
          <cell r="O322">
            <v>1229267.24</v>
          </cell>
          <cell r="P322">
            <v>11687755.239999998</v>
          </cell>
          <cell r="Q322">
            <v>178337.20344945649</v>
          </cell>
        </row>
        <row r="323">
          <cell r="B323" t="str">
            <v>7002358N</v>
          </cell>
          <cell r="C323" t="str">
            <v>New East Side Nursing Home</v>
          </cell>
          <cell r="D323">
            <v>1429</v>
          </cell>
          <cell r="E323">
            <v>267.14</v>
          </cell>
          <cell r="F323">
            <v>381743.06</v>
          </cell>
          <cell r="G323">
            <v>11929</v>
          </cell>
          <cell r="H323">
            <v>264.72000000000003</v>
          </cell>
          <cell r="I323">
            <v>3157844.8800000004</v>
          </cell>
          <cell r="J323">
            <v>247</v>
          </cell>
          <cell r="K323">
            <v>267.14</v>
          </cell>
          <cell r="L323">
            <v>65983.58</v>
          </cell>
          <cell r="M323">
            <v>2060</v>
          </cell>
          <cell r="N323">
            <v>264.72000000000003</v>
          </cell>
          <cell r="O323">
            <v>545323.20000000007</v>
          </cell>
          <cell r="P323">
            <v>4150894.72</v>
          </cell>
          <cell r="Q323">
            <v>63336.281516613519</v>
          </cell>
        </row>
        <row r="324">
          <cell r="B324" t="str">
            <v>7003391N</v>
          </cell>
          <cell r="C324" t="str">
            <v>New Glen Oaks Nursing Home</v>
          </cell>
          <cell r="D324">
            <v>619</v>
          </cell>
          <cell r="E324">
            <v>274.87</v>
          </cell>
          <cell r="F324">
            <v>170144.53</v>
          </cell>
          <cell r="G324">
            <v>11201</v>
          </cell>
          <cell r="H324">
            <v>272.3</v>
          </cell>
          <cell r="I324">
            <v>3050032.3000000003</v>
          </cell>
          <cell r="J324">
            <v>89</v>
          </cell>
          <cell r="K324">
            <v>274.87</v>
          </cell>
          <cell r="L324">
            <v>24463.43</v>
          </cell>
          <cell r="M324">
            <v>1611</v>
          </cell>
          <cell r="N324">
            <v>272.3</v>
          </cell>
          <cell r="O324">
            <v>438675.30000000005</v>
          </cell>
          <cell r="P324">
            <v>3683315.56</v>
          </cell>
          <cell r="Q324">
            <v>56201.741301374888</v>
          </cell>
        </row>
        <row r="325">
          <cell r="B325" t="str">
            <v>7002343N</v>
          </cell>
          <cell r="C325" t="str">
            <v>New Gouverneur Hospital Snf</v>
          </cell>
          <cell r="D325">
            <v>8855</v>
          </cell>
          <cell r="E325">
            <v>363.91</v>
          </cell>
          <cell r="F325">
            <v>3222423.0500000003</v>
          </cell>
          <cell r="G325">
            <v>40593</v>
          </cell>
          <cell r="H325">
            <v>361.57</v>
          </cell>
          <cell r="I325">
            <v>14677211.01</v>
          </cell>
          <cell r="J325">
            <v>3926</v>
          </cell>
          <cell r="K325">
            <v>363.91</v>
          </cell>
          <cell r="L325">
            <v>1428710.6600000001</v>
          </cell>
          <cell r="M325">
            <v>18000</v>
          </cell>
          <cell r="N325">
            <v>361.57</v>
          </cell>
          <cell r="O325">
            <v>6508260</v>
          </cell>
          <cell r="P325">
            <v>25836604.720000003</v>
          </cell>
          <cell r="Q325">
            <v>394226.92705137696</v>
          </cell>
        </row>
        <row r="326">
          <cell r="B326" t="str">
            <v>5522304N</v>
          </cell>
          <cell r="C326" t="str">
            <v>New Paltz Center for Rehabilitation and Nursing</v>
          </cell>
          <cell r="D326">
            <v>178</v>
          </cell>
          <cell r="E326">
            <v>252.12</v>
          </cell>
          <cell r="F326">
            <v>44877.36</v>
          </cell>
          <cell r="G326">
            <v>13577</v>
          </cell>
          <cell r="H326">
            <v>250</v>
          </cell>
          <cell r="I326">
            <v>3394250</v>
          </cell>
          <cell r="J326">
            <v>31</v>
          </cell>
          <cell r="K326">
            <v>252.12</v>
          </cell>
          <cell r="L326">
            <v>7815.72</v>
          </cell>
          <cell r="M326">
            <v>2379</v>
          </cell>
          <cell r="N326">
            <v>250</v>
          </cell>
          <cell r="O326">
            <v>594750</v>
          </cell>
          <cell r="P326">
            <v>4041693.0799999996</v>
          </cell>
          <cell r="Q326">
            <v>61670.032122286328</v>
          </cell>
        </row>
        <row r="327">
          <cell r="B327" t="str">
            <v>7000007N</v>
          </cell>
          <cell r="C327" t="str">
            <v>New Riverdale Rehab and Nursing</v>
          </cell>
          <cell r="D327">
            <v>4678</v>
          </cell>
          <cell r="E327">
            <v>294.22000000000003</v>
          </cell>
          <cell r="F327">
            <v>1376361.1600000001</v>
          </cell>
          <cell r="G327">
            <v>23744</v>
          </cell>
          <cell r="H327">
            <v>291.45</v>
          </cell>
          <cell r="I327">
            <v>6920188.7999999998</v>
          </cell>
          <cell r="J327">
            <v>2973</v>
          </cell>
          <cell r="K327">
            <v>294.22000000000003</v>
          </cell>
          <cell r="L327">
            <v>874716.06</v>
          </cell>
          <cell r="M327">
            <v>15092</v>
          </cell>
          <cell r="N327">
            <v>291.45</v>
          </cell>
          <cell r="O327">
            <v>4398563.3999999994</v>
          </cell>
          <cell r="P327">
            <v>13569829.419999998</v>
          </cell>
          <cell r="Q327">
            <v>207054.76632217356</v>
          </cell>
        </row>
        <row r="328">
          <cell r="B328" t="str">
            <v>7004316N</v>
          </cell>
          <cell r="C328" t="str">
            <v>New Vanderbilt Rehabilitation and Care Center Inc</v>
          </cell>
          <cell r="D328">
            <v>7960</v>
          </cell>
          <cell r="E328">
            <v>318.74</v>
          </cell>
          <cell r="F328">
            <v>2537170.4</v>
          </cell>
          <cell r="G328">
            <v>48149</v>
          </cell>
          <cell r="H328">
            <v>315.77</v>
          </cell>
          <cell r="I328">
            <v>15204009.729999999</v>
          </cell>
          <cell r="J328">
            <v>1583</v>
          </cell>
          <cell r="K328">
            <v>318.74</v>
          </cell>
          <cell r="L328">
            <v>504565.42000000004</v>
          </cell>
          <cell r="M328">
            <v>9572</v>
          </cell>
          <cell r="N328">
            <v>315.77</v>
          </cell>
          <cell r="O328">
            <v>3022550.44</v>
          </cell>
          <cell r="P328">
            <v>21268295.989999998</v>
          </cell>
          <cell r="Q328">
            <v>324521.54850154865</v>
          </cell>
        </row>
        <row r="329">
          <cell r="B329" t="str">
            <v>7003405N</v>
          </cell>
          <cell r="C329" t="str">
            <v>New York Center for Rehabilitation</v>
          </cell>
          <cell r="D329">
            <v>2039</v>
          </cell>
          <cell r="E329">
            <v>339.16</v>
          </cell>
          <cell r="F329">
            <v>691547.24000000011</v>
          </cell>
          <cell r="G329">
            <v>46949</v>
          </cell>
          <cell r="H329">
            <v>336.32</v>
          </cell>
          <cell r="I329">
            <v>15789887.68</v>
          </cell>
          <cell r="J329">
            <v>378</v>
          </cell>
          <cell r="K329">
            <v>339.16</v>
          </cell>
          <cell r="L329">
            <v>128202.48000000001</v>
          </cell>
          <cell r="M329">
            <v>8712</v>
          </cell>
          <cell r="N329">
            <v>336.32</v>
          </cell>
          <cell r="O329">
            <v>2930019.84</v>
          </cell>
          <cell r="P329">
            <v>19539657.239999998</v>
          </cell>
          <cell r="Q329">
            <v>298145.17475663061</v>
          </cell>
        </row>
        <row r="330">
          <cell r="B330" t="str">
            <v>7001810N</v>
          </cell>
          <cell r="C330" t="str">
            <v>New York Congregational</v>
          </cell>
          <cell r="D330">
            <v>1974</v>
          </cell>
          <cell r="E330">
            <v>291.87</v>
          </cell>
          <cell r="F330">
            <v>576151.38</v>
          </cell>
          <cell r="G330">
            <v>34185</v>
          </cell>
          <cell r="H330">
            <v>289.16000000000003</v>
          </cell>
          <cell r="I330">
            <v>9884934.6000000015</v>
          </cell>
          <cell r="J330">
            <v>540</v>
          </cell>
          <cell r="K330">
            <v>291.87</v>
          </cell>
          <cell r="L330">
            <v>157609.79999999999</v>
          </cell>
          <cell r="M330">
            <v>9353</v>
          </cell>
          <cell r="N330">
            <v>289.16000000000003</v>
          </cell>
          <cell r="O330">
            <v>2704513.4800000004</v>
          </cell>
          <cell r="P330">
            <v>13323209.260000004</v>
          </cell>
          <cell r="Q330">
            <v>203291.72125958238</v>
          </cell>
        </row>
        <row r="331">
          <cell r="B331" t="str">
            <v>7003383N</v>
          </cell>
          <cell r="C331" t="str">
            <v>New York State Veterans Home In New York City</v>
          </cell>
          <cell r="D331">
            <v>6428</v>
          </cell>
          <cell r="E331">
            <v>205.36</v>
          </cell>
          <cell r="F331">
            <v>1320054.08</v>
          </cell>
          <cell r="G331">
            <v>20364</v>
          </cell>
          <cell r="H331">
            <v>203.9</v>
          </cell>
          <cell r="I331">
            <v>4152219.6</v>
          </cell>
          <cell r="J331">
            <v>1333</v>
          </cell>
          <cell r="K331">
            <v>205.36</v>
          </cell>
          <cell r="L331">
            <v>273744.88</v>
          </cell>
          <cell r="M331">
            <v>4221</v>
          </cell>
          <cell r="N331">
            <v>203.9</v>
          </cell>
          <cell r="O331">
            <v>860661.9</v>
          </cell>
          <cell r="P331">
            <v>6606680.46</v>
          </cell>
          <cell r="Q331">
            <v>100807.8021079922</v>
          </cell>
        </row>
        <row r="332">
          <cell r="B332" t="str">
            <v>5820302N</v>
          </cell>
          <cell r="C332" t="str">
            <v>Newark Manor Nursing Home</v>
          </cell>
          <cell r="D332">
            <v>231</v>
          </cell>
          <cell r="E332">
            <v>197.05</v>
          </cell>
          <cell r="F332">
            <v>45518.55</v>
          </cell>
          <cell r="G332">
            <v>12002</v>
          </cell>
          <cell r="H332">
            <v>195.45</v>
          </cell>
          <cell r="I332">
            <v>2345790.9</v>
          </cell>
          <cell r="J332">
            <v>13</v>
          </cell>
          <cell r="K332">
            <v>197.05</v>
          </cell>
          <cell r="L332">
            <v>2561.65</v>
          </cell>
          <cell r="M332">
            <v>694</v>
          </cell>
          <cell r="N332">
            <v>195.45</v>
          </cell>
          <cell r="O332">
            <v>135642.29999999999</v>
          </cell>
          <cell r="P332">
            <v>2529513.4</v>
          </cell>
          <cell r="Q332">
            <v>38596.491505919519</v>
          </cell>
        </row>
        <row r="333">
          <cell r="B333" t="str">
            <v>3154303N</v>
          </cell>
          <cell r="C333" t="str">
            <v>Newfane Rehab &amp; Health Care Center</v>
          </cell>
          <cell r="D333">
            <v>4946</v>
          </cell>
          <cell r="E333">
            <v>220.97</v>
          </cell>
          <cell r="F333">
            <v>1092917.6199999999</v>
          </cell>
          <cell r="G333">
            <v>32866</v>
          </cell>
          <cell r="H333">
            <v>218.98</v>
          </cell>
          <cell r="I333">
            <v>7196996.6799999997</v>
          </cell>
          <cell r="J333">
            <v>1403</v>
          </cell>
          <cell r="K333">
            <v>220.97</v>
          </cell>
          <cell r="L333">
            <v>310020.90999999997</v>
          </cell>
          <cell r="M333">
            <v>9325</v>
          </cell>
          <cell r="N333">
            <v>218.98</v>
          </cell>
          <cell r="O333">
            <v>2041988.5</v>
          </cell>
          <cell r="P333">
            <v>10641923.709999999</v>
          </cell>
          <cell r="Q333">
            <v>162379.41972541381</v>
          </cell>
        </row>
        <row r="334">
          <cell r="B334" t="str">
            <v>3102311N</v>
          </cell>
          <cell r="C334" t="str">
            <v>Niagara Rehabilitation and Nursing Center</v>
          </cell>
          <cell r="D334">
            <v>3115</v>
          </cell>
          <cell r="E334">
            <v>204.75</v>
          </cell>
          <cell r="F334">
            <v>637796.25</v>
          </cell>
          <cell r="G334">
            <v>26764</v>
          </cell>
          <cell r="H334">
            <v>203.05</v>
          </cell>
          <cell r="I334">
            <v>5434430.2000000002</v>
          </cell>
          <cell r="J334">
            <v>1101</v>
          </cell>
          <cell r="K334">
            <v>204.75</v>
          </cell>
          <cell r="L334">
            <v>225429.75</v>
          </cell>
          <cell r="M334">
            <v>9463</v>
          </cell>
          <cell r="N334">
            <v>203.05</v>
          </cell>
          <cell r="O334">
            <v>1921462.1500000001</v>
          </cell>
          <cell r="P334">
            <v>8219118.3500000006</v>
          </cell>
          <cell r="Q334">
            <v>125411.12910567003</v>
          </cell>
        </row>
        <row r="335">
          <cell r="B335" t="str">
            <v>3160301N</v>
          </cell>
          <cell r="C335" t="str">
            <v>North Gate Health Care Facility</v>
          </cell>
          <cell r="D335">
            <v>0</v>
          </cell>
          <cell r="E335">
            <v>223.93</v>
          </cell>
          <cell r="F335">
            <v>0</v>
          </cell>
          <cell r="G335">
            <v>38128</v>
          </cell>
          <cell r="H335">
            <v>221.91</v>
          </cell>
          <cell r="I335">
            <v>8460984.4800000004</v>
          </cell>
          <cell r="J335">
            <v>0</v>
          </cell>
          <cell r="K335">
            <v>223.93</v>
          </cell>
          <cell r="L335">
            <v>0</v>
          </cell>
          <cell r="M335">
            <v>2078</v>
          </cell>
          <cell r="N335">
            <v>221.91</v>
          </cell>
          <cell r="O335">
            <v>461128.98</v>
          </cell>
          <cell r="P335">
            <v>8922113.4600000009</v>
          </cell>
          <cell r="Q335">
            <v>136137.75533813747</v>
          </cell>
        </row>
        <row r="336">
          <cell r="B336" t="str">
            <v>2910300N</v>
          </cell>
          <cell r="C336" t="str">
            <v>North Shore-LIJ Orzac Center for Rehabilitation</v>
          </cell>
          <cell r="D336">
            <v>891</v>
          </cell>
          <cell r="E336">
            <v>293.31</v>
          </cell>
          <cell r="F336">
            <v>261339.21</v>
          </cell>
          <cell r="G336">
            <v>1537</v>
          </cell>
          <cell r="H336">
            <v>290.64999999999998</v>
          </cell>
          <cell r="I336">
            <v>446729.05</v>
          </cell>
          <cell r="J336">
            <v>764</v>
          </cell>
          <cell r="K336">
            <v>293.31</v>
          </cell>
          <cell r="L336">
            <v>224088.84</v>
          </cell>
          <cell r="M336">
            <v>1317</v>
          </cell>
          <cell r="N336">
            <v>290.64999999999998</v>
          </cell>
          <cell r="O336">
            <v>382786.05</v>
          </cell>
          <cell r="P336">
            <v>1314943.1499999999</v>
          </cell>
          <cell r="Q336">
            <v>20064.013940286721</v>
          </cell>
        </row>
        <row r="337">
          <cell r="B337" t="str">
            <v>5968302N</v>
          </cell>
          <cell r="C337" t="str">
            <v>North Westchester Restorative Therapy and Nursing</v>
          </cell>
          <cell r="D337">
            <v>267</v>
          </cell>
          <cell r="E337">
            <v>260.92</v>
          </cell>
          <cell r="F337">
            <v>69665.64</v>
          </cell>
          <cell r="G337">
            <v>14716</v>
          </cell>
          <cell r="H337">
            <v>258.83999999999997</v>
          </cell>
          <cell r="I337">
            <v>3809089.4399999995</v>
          </cell>
          <cell r="J337">
            <v>1</v>
          </cell>
          <cell r="K337">
            <v>260.92</v>
          </cell>
          <cell r="L337">
            <v>260.92</v>
          </cell>
          <cell r="M337">
            <v>72</v>
          </cell>
          <cell r="N337">
            <v>258.83999999999997</v>
          </cell>
          <cell r="O337">
            <v>18636.48</v>
          </cell>
          <cell r="P337">
            <v>3897652.4799999995</v>
          </cell>
          <cell r="Q337">
            <v>59472.193678573181</v>
          </cell>
        </row>
        <row r="338">
          <cell r="B338" t="str">
            <v>5567302N</v>
          </cell>
          <cell r="C338" t="str">
            <v>Northeast Center for Rehabilitation and Brain Injury</v>
          </cell>
          <cell r="D338">
            <v>6047</v>
          </cell>
          <cell r="E338">
            <v>269.98</v>
          </cell>
          <cell r="F338">
            <v>1632569.06</v>
          </cell>
          <cell r="G338">
            <v>9438</v>
          </cell>
          <cell r="H338">
            <v>268.16000000000003</v>
          </cell>
          <cell r="I338">
            <v>2530894.08</v>
          </cell>
          <cell r="J338">
            <v>811</v>
          </cell>
          <cell r="K338">
            <v>269.98</v>
          </cell>
          <cell r="L338">
            <v>218953.78000000003</v>
          </cell>
          <cell r="M338">
            <v>1265</v>
          </cell>
          <cell r="N338">
            <v>268.16000000000003</v>
          </cell>
          <cell r="O338">
            <v>339222.4</v>
          </cell>
          <cell r="P338">
            <v>4721639.32</v>
          </cell>
          <cell r="Q338">
            <v>72044.967980163958</v>
          </cell>
        </row>
        <row r="339">
          <cell r="B339" t="str">
            <v>1327302N</v>
          </cell>
          <cell r="C339" t="str">
            <v>Northern Dutchess Residential Health Care Facility Inc</v>
          </cell>
          <cell r="D339">
            <v>0</v>
          </cell>
          <cell r="E339">
            <v>177.65</v>
          </cell>
          <cell r="F339">
            <v>0</v>
          </cell>
          <cell r="G339">
            <v>11467</v>
          </cell>
          <cell r="H339">
            <v>176.28</v>
          </cell>
          <cell r="I339">
            <v>2021402.76</v>
          </cell>
          <cell r="J339">
            <v>0</v>
          </cell>
          <cell r="K339">
            <v>177.65</v>
          </cell>
          <cell r="L339">
            <v>0</v>
          </cell>
          <cell r="M339">
            <v>855</v>
          </cell>
          <cell r="N339">
            <v>176.28</v>
          </cell>
          <cell r="O339">
            <v>150719.4</v>
          </cell>
          <cell r="P339">
            <v>2172122.16</v>
          </cell>
          <cell r="Q339">
            <v>33143.249803800041</v>
          </cell>
        </row>
        <row r="340">
          <cell r="B340" t="str">
            <v>7002355N</v>
          </cell>
          <cell r="C340" t="str">
            <v>Northern Manhattan Rehabilitation and Nursing Center</v>
          </cell>
          <cell r="D340">
            <v>12465</v>
          </cell>
          <cell r="E340">
            <v>313.29000000000002</v>
          </cell>
          <cell r="F340">
            <v>3905159.85</v>
          </cell>
          <cell r="G340">
            <v>56083</v>
          </cell>
          <cell r="H340">
            <v>310.7</v>
          </cell>
          <cell r="I340">
            <v>17424988.099999998</v>
          </cell>
          <cell r="J340">
            <v>4001</v>
          </cell>
          <cell r="K340">
            <v>313.29000000000002</v>
          </cell>
          <cell r="L340">
            <v>1253473.29</v>
          </cell>
          <cell r="M340">
            <v>18003</v>
          </cell>
          <cell r="N340">
            <v>310.7</v>
          </cell>
          <cell r="O340">
            <v>5593532.0999999996</v>
          </cell>
          <cell r="P340">
            <v>28177153.34</v>
          </cell>
          <cell r="Q340">
            <v>429940.1060885078</v>
          </cell>
        </row>
        <row r="341">
          <cell r="B341" t="str">
            <v>4350304N</v>
          </cell>
          <cell r="C341" t="str">
            <v>Northern Manor Geriatric Center Inc</v>
          </cell>
          <cell r="D341">
            <v>8476</v>
          </cell>
          <cell r="E341">
            <v>271.75</v>
          </cell>
          <cell r="F341">
            <v>2303353</v>
          </cell>
          <cell r="G341">
            <v>38421</v>
          </cell>
          <cell r="H341">
            <v>269.33999999999997</v>
          </cell>
          <cell r="I341">
            <v>10348312.139999999</v>
          </cell>
          <cell r="J341">
            <v>2584</v>
          </cell>
          <cell r="K341">
            <v>271.75</v>
          </cell>
          <cell r="L341">
            <v>702202</v>
          </cell>
          <cell r="M341">
            <v>11715</v>
          </cell>
          <cell r="N341">
            <v>269.33999999999997</v>
          </cell>
          <cell r="O341">
            <v>3155318.0999999996</v>
          </cell>
          <cell r="P341">
            <v>16509185.239999998</v>
          </cell>
          <cell r="Q341">
            <v>251904.8240208223</v>
          </cell>
        </row>
        <row r="342">
          <cell r="B342" t="str">
            <v>4353301N</v>
          </cell>
          <cell r="C342" t="str">
            <v>Northern Metropolitan Residential Health Care Facility Inc</v>
          </cell>
          <cell r="D342">
            <v>4813</v>
          </cell>
          <cell r="E342">
            <v>267.2</v>
          </cell>
          <cell r="F342">
            <v>1286033.5999999999</v>
          </cell>
          <cell r="G342">
            <v>20528</v>
          </cell>
          <cell r="H342">
            <v>264.98</v>
          </cell>
          <cell r="I342">
            <v>5439509.4400000004</v>
          </cell>
          <cell r="J342">
            <v>1596</v>
          </cell>
          <cell r="K342">
            <v>267.2</v>
          </cell>
          <cell r="L342">
            <v>426451.19999999995</v>
          </cell>
          <cell r="M342">
            <v>6805</v>
          </cell>
          <cell r="N342">
            <v>264.98</v>
          </cell>
          <cell r="O342">
            <v>1803188.9000000001</v>
          </cell>
          <cell r="P342">
            <v>8955183.1400000006</v>
          </cell>
          <cell r="Q342">
            <v>136642.34789069067</v>
          </cell>
        </row>
        <row r="343">
          <cell r="B343" t="str">
            <v>4321302N</v>
          </cell>
          <cell r="C343" t="str">
            <v>Northern Riverview Health Care Center Inc</v>
          </cell>
          <cell r="D343">
            <v>5003</v>
          </cell>
          <cell r="E343">
            <v>249.46</v>
          </cell>
          <cell r="F343">
            <v>1248048.3800000001</v>
          </cell>
          <cell r="G343">
            <v>35543</v>
          </cell>
          <cell r="H343">
            <v>247.32</v>
          </cell>
          <cell r="I343">
            <v>8790494.7599999998</v>
          </cell>
          <cell r="J343">
            <v>1185</v>
          </cell>
          <cell r="K343">
            <v>249.46</v>
          </cell>
          <cell r="L343">
            <v>295610.10000000003</v>
          </cell>
          <cell r="M343">
            <v>8419</v>
          </cell>
          <cell r="N343">
            <v>247.32</v>
          </cell>
          <cell r="O343">
            <v>2082187.0799999998</v>
          </cell>
          <cell r="P343">
            <v>12416340.32</v>
          </cell>
          <cell r="Q343">
            <v>189454.29334174949</v>
          </cell>
        </row>
        <row r="344">
          <cell r="B344" t="str">
            <v>2951305N</v>
          </cell>
          <cell r="C344" t="str">
            <v>Northwell Health Stern Family Center for Rehabilitation</v>
          </cell>
          <cell r="D344">
            <v>831</v>
          </cell>
          <cell r="E344">
            <v>316.05</v>
          </cell>
          <cell r="F344">
            <v>262637.55</v>
          </cell>
          <cell r="G344">
            <v>10315</v>
          </cell>
          <cell r="H344">
            <v>313.47000000000003</v>
          </cell>
          <cell r="I344">
            <v>3233443.0500000003</v>
          </cell>
          <cell r="J344">
            <v>355</v>
          </cell>
          <cell r="K344">
            <v>316.05</v>
          </cell>
          <cell r="L344">
            <v>112197.75</v>
          </cell>
          <cell r="M344">
            <v>4413</v>
          </cell>
          <cell r="N344">
            <v>313.47000000000003</v>
          </cell>
          <cell r="O344">
            <v>1383343.11</v>
          </cell>
          <cell r="P344">
            <v>4991621.46</v>
          </cell>
          <cell r="Q344">
            <v>76164.480995299571</v>
          </cell>
        </row>
        <row r="345">
          <cell r="B345" t="str">
            <v>0526304N</v>
          </cell>
          <cell r="C345" t="str">
            <v>Northwoods Rehabilitation and Nursing Center at Moravia</v>
          </cell>
          <cell r="D345">
            <v>68</v>
          </cell>
          <cell r="E345">
            <v>181.12</v>
          </cell>
          <cell r="F345">
            <v>12316.16</v>
          </cell>
          <cell r="G345">
            <v>7539</v>
          </cell>
          <cell r="H345">
            <v>179.81</v>
          </cell>
          <cell r="I345">
            <v>1355587.59</v>
          </cell>
          <cell r="J345">
            <v>7</v>
          </cell>
          <cell r="K345">
            <v>181.12</v>
          </cell>
          <cell r="L345">
            <v>1267.8400000000001</v>
          </cell>
          <cell r="M345">
            <v>801</v>
          </cell>
          <cell r="N345">
            <v>179.81</v>
          </cell>
          <cell r="O345">
            <v>144027.81</v>
          </cell>
          <cell r="P345">
            <v>1513199.4</v>
          </cell>
          <cell r="Q345">
            <v>23089.099978226055</v>
          </cell>
        </row>
        <row r="346">
          <cell r="B346" t="str">
            <v>7001316N</v>
          </cell>
          <cell r="C346" t="str">
            <v>Norwegian Christian Home And Health Center</v>
          </cell>
          <cell r="D346">
            <v>0</v>
          </cell>
          <cell r="E346">
            <v>295.14999999999998</v>
          </cell>
          <cell r="F346">
            <v>0</v>
          </cell>
          <cell r="G346">
            <v>25662</v>
          </cell>
          <cell r="H346">
            <v>292.69</v>
          </cell>
          <cell r="I346">
            <v>7511010.7800000003</v>
          </cell>
          <cell r="J346">
            <v>0</v>
          </cell>
          <cell r="K346">
            <v>295.14999999999998</v>
          </cell>
          <cell r="L346">
            <v>0</v>
          </cell>
          <cell r="M346">
            <v>3755</v>
          </cell>
          <cell r="N346">
            <v>292.69</v>
          </cell>
          <cell r="O346">
            <v>1099050.95</v>
          </cell>
          <cell r="P346">
            <v>8610061.7300000004</v>
          </cell>
          <cell r="Q346">
            <v>131376.3249593332</v>
          </cell>
        </row>
        <row r="347">
          <cell r="B347" t="str">
            <v>0824304N</v>
          </cell>
          <cell r="C347" t="str">
            <v>Norwich Rehabilitation &amp; Nursing Center</v>
          </cell>
          <cell r="D347">
            <v>4</v>
          </cell>
          <cell r="E347">
            <v>228.73</v>
          </cell>
          <cell r="F347">
            <v>914.92</v>
          </cell>
          <cell r="G347">
            <v>14522</v>
          </cell>
          <cell r="H347">
            <v>226.74</v>
          </cell>
          <cell r="I347">
            <v>3292718.2800000003</v>
          </cell>
          <cell r="J347">
            <v>0</v>
          </cell>
          <cell r="K347">
            <v>228.73</v>
          </cell>
          <cell r="L347">
            <v>0</v>
          </cell>
          <cell r="M347">
            <v>620</v>
          </cell>
          <cell r="N347">
            <v>226.74</v>
          </cell>
          <cell r="O347">
            <v>140578.80000000002</v>
          </cell>
          <cell r="P347">
            <v>3434212</v>
          </cell>
          <cell r="Q347">
            <v>52400.803366974418</v>
          </cell>
        </row>
        <row r="348">
          <cell r="B348" t="str">
            <v>3353301N</v>
          </cell>
          <cell r="C348" t="str">
            <v>Nottingham Residential Health Care Facility</v>
          </cell>
          <cell r="D348">
            <v>0</v>
          </cell>
          <cell r="E348">
            <v>181.01</v>
          </cell>
          <cell r="F348">
            <v>0</v>
          </cell>
          <cell r="G348">
            <v>1579</v>
          </cell>
          <cell r="H348">
            <v>179.71</v>
          </cell>
          <cell r="I348">
            <v>283762.09000000003</v>
          </cell>
          <cell r="J348">
            <v>0</v>
          </cell>
          <cell r="K348">
            <v>181.01</v>
          </cell>
          <cell r="L348">
            <v>0</v>
          </cell>
          <cell r="M348">
            <v>0</v>
          </cell>
          <cell r="N348">
            <v>179.71</v>
          </cell>
          <cell r="O348">
            <v>0</v>
          </cell>
          <cell r="P348">
            <v>283762.09000000003</v>
          </cell>
          <cell r="Q348">
            <v>4329.7738989589743</v>
          </cell>
        </row>
        <row r="349">
          <cell r="B349" t="str">
            <v>4350306N</v>
          </cell>
          <cell r="C349" t="str">
            <v>Nyack Ridge Rehabilitation and Nursing Center</v>
          </cell>
          <cell r="D349">
            <v>373</v>
          </cell>
          <cell r="E349">
            <v>265.45999999999998</v>
          </cell>
          <cell r="F349">
            <v>99016.579999999987</v>
          </cell>
          <cell r="G349">
            <v>30945</v>
          </cell>
          <cell r="H349">
            <v>262.89999999999998</v>
          </cell>
          <cell r="I349">
            <v>8135440.4999999991</v>
          </cell>
          <cell r="J349">
            <v>5</v>
          </cell>
          <cell r="K349">
            <v>265.45999999999998</v>
          </cell>
          <cell r="L349">
            <v>1327.3</v>
          </cell>
          <cell r="M349">
            <v>404</v>
          </cell>
          <cell r="N349">
            <v>262.89999999999998</v>
          </cell>
          <cell r="O349">
            <v>106211.59999999999</v>
          </cell>
          <cell r="P349">
            <v>8341995.9799999995</v>
          </cell>
          <cell r="Q349">
            <v>127286.05311380632</v>
          </cell>
        </row>
        <row r="350">
          <cell r="B350" t="str">
            <v>5401313N</v>
          </cell>
          <cell r="C350" t="str">
            <v>Oak Hill Rehabilitation and Nursing Care Center</v>
          </cell>
          <cell r="D350">
            <v>182</v>
          </cell>
          <cell r="E350">
            <v>198.17</v>
          </cell>
          <cell r="F350">
            <v>36066.939999999995</v>
          </cell>
          <cell r="G350">
            <v>9308</v>
          </cell>
          <cell r="H350">
            <v>196.39</v>
          </cell>
          <cell r="I350">
            <v>1827998.1199999999</v>
          </cell>
          <cell r="J350">
            <v>44</v>
          </cell>
          <cell r="K350">
            <v>198.17</v>
          </cell>
          <cell r="L350">
            <v>8719.48</v>
          </cell>
          <cell r="M350">
            <v>2271</v>
          </cell>
          <cell r="N350">
            <v>196.39</v>
          </cell>
          <cell r="O350">
            <v>446001.68999999994</v>
          </cell>
          <cell r="P350">
            <v>2318786.23</v>
          </cell>
          <cell r="Q350">
            <v>35381.118372505225</v>
          </cell>
        </row>
        <row r="351">
          <cell r="B351" t="str">
            <v>5151322N</v>
          </cell>
          <cell r="C351" t="str">
            <v>Oasis Rehabilitation and Nursing LLC</v>
          </cell>
          <cell r="D351">
            <v>0</v>
          </cell>
          <cell r="E351">
            <v>284.81</v>
          </cell>
          <cell r="F351">
            <v>0</v>
          </cell>
          <cell r="G351">
            <v>9607</v>
          </cell>
          <cell r="H351">
            <v>282.31</v>
          </cell>
          <cell r="I351">
            <v>2712152.17</v>
          </cell>
          <cell r="J351">
            <v>0</v>
          </cell>
          <cell r="K351">
            <v>284.81</v>
          </cell>
          <cell r="L351">
            <v>0</v>
          </cell>
          <cell r="M351">
            <v>23</v>
          </cell>
          <cell r="N351">
            <v>282.31</v>
          </cell>
          <cell r="O351">
            <v>6493.13</v>
          </cell>
          <cell r="P351">
            <v>2718645.3</v>
          </cell>
          <cell r="Q351">
            <v>41482.353969367403</v>
          </cell>
        </row>
        <row r="352">
          <cell r="B352" t="str">
            <v>2950314N</v>
          </cell>
          <cell r="C352" t="str">
            <v>Oceanside Care Center Inc</v>
          </cell>
          <cell r="D352">
            <v>259</v>
          </cell>
          <cell r="E352">
            <v>283.08999999999997</v>
          </cell>
          <cell r="F352">
            <v>73320.31</v>
          </cell>
          <cell r="G352">
            <v>15494</v>
          </cell>
          <cell r="H352">
            <v>280.41000000000003</v>
          </cell>
          <cell r="I352">
            <v>4344672.54</v>
          </cell>
          <cell r="J352">
            <v>44</v>
          </cell>
          <cell r="K352">
            <v>283.08999999999997</v>
          </cell>
          <cell r="L352">
            <v>12455.96</v>
          </cell>
          <cell r="M352">
            <v>2620</v>
          </cell>
          <cell r="N352">
            <v>280.41000000000003</v>
          </cell>
          <cell r="O352">
            <v>734674.20000000007</v>
          </cell>
          <cell r="P352">
            <v>5165123.01</v>
          </cell>
          <cell r="Q352">
            <v>78811.848311416135</v>
          </cell>
        </row>
        <row r="353">
          <cell r="B353" t="str">
            <v>7003354N</v>
          </cell>
          <cell r="C353" t="str">
            <v>Oceanview Nursing &amp; Rehabilitation Center LLC</v>
          </cell>
          <cell r="D353">
            <v>5686</v>
          </cell>
          <cell r="E353">
            <v>243.32</v>
          </cell>
          <cell r="F353">
            <v>1383517.52</v>
          </cell>
          <cell r="G353">
            <v>24198</v>
          </cell>
          <cell r="H353">
            <v>241.11</v>
          </cell>
          <cell r="I353">
            <v>5834379.7800000003</v>
          </cell>
          <cell r="J353">
            <v>0</v>
          </cell>
          <cell r="K353">
            <v>243.32</v>
          </cell>
          <cell r="L353">
            <v>0</v>
          </cell>
          <cell r="M353">
            <v>0</v>
          </cell>
          <cell r="N353">
            <v>241.11</v>
          </cell>
          <cell r="O353">
            <v>0</v>
          </cell>
          <cell r="P353">
            <v>7217897.3000000007</v>
          </cell>
          <cell r="Q353">
            <v>110134.03282625406</v>
          </cell>
        </row>
        <row r="354">
          <cell r="B354" t="str">
            <v>3202317N</v>
          </cell>
          <cell r="C354" t="str">
            <v>Oneida Center for Rehabilitation and Nursing</v>
          </cell>
          <cell r="D354">
            <v>1425</v>
          </cell>
          <cell r="E354">
            <v>239.53</v>
          </cell>
          <cell r="F354">
            <v>341330.25</v>
          </cell>
          <cell r="G354">
            <v>27155</v>
          </cell>
          <cell r="H354">
            <v>237.56</v>
          </cell>
          <cell r="I354">
            <v>6450941.7999999998</v>
          </cell>
          <cell r="J354">
            <v>246</v>
          </cell>
          <cell r="K354">
            <v>239.53</v>
          </cell>
          <cell r="L354">
            <v>58924.38</v>
          </cell>
          <cell r="M354">
            <v>4679</v>
          </cell>
          <cell r="N354">
            <v>237.56</v>
          </cell>
          <cell r="O354">
            <v>1111543.24</v>
          </cell>
          <cell r="P354">
            <v>7962739.6699999999</v>
          </cell>
          <cell r="Q354">
            <v>121499.18400788208</v>
          </cell>
        </row>
        <row r="355">
          <cell r="B355" t="str">
            <v>2601001N</v>
          </cell>
          <cell r="C355" t="str">
            <v>Oneida Health Rehabilitation and Extended Care</v>
          </cell>
          <cell r="D355">
            <v>962</v>
          </cell>
          <cell r="E355">
            <v>223.26</v>
          </cell>
          <cell r="F355">
            <v>214776.12</v>
          </cell>
          <cell r="G355">
            <v>27039</v>
          </cell>
          <cell r="H355">
            <v>221.52</v>
          </cell>
          <cell r="I355">
            <v>5989679.2800000003</v>
          </cell>
          <cell r="J355">
            <v>79</v>
          </cell>
          <cell r="K355">
            <v>223.26</v>
          </cell>
          <cell r="L355">
            <v>17637.54</v>
          </cell>
          <cell r="M355">
            <v>2213</v>
          </cell>
          <cell r="N355">
            <v>221.52</v>
          </cell>
          <cell r="O355">
            <v>490223.76</v>
          </cell>
          <cell r="P355">
            <v>6712316.7000000002</v>
          </cell>
          <cell r="Q355">
            <v>102419.64897145506</v>
          </cell>
        </row>
        <row r="356">
          <cell r="B356" t="str">
            <v>3334304N</v>
          </cell>
          <cell r="C356" t="str">
            <v>Onondaga Center for Rehabilitation and Nursing</v>
          </cell>
          <cell r="D356">
            <v>811</v>
          </cell>
          <cell r="E356">
            <v>258.43</v>
          </cell>
          <cell r="F356">
            <v>209586.73</v>
          </cell>
          <cell r="G356">
            <v>17934</v>
          </cell>
          <cell r="H356">
            <v>256.45999999999998</v>
          </cell>
          <cell r="I356">
            <v>4599353.6399999997</v>
          </cell>
          <cell r="J356">
            <v>51</v>
          </cell>
          <cell r="K356">
            <v>258.43</v>
          </cell>
          <cell r="L356">
            <v>13179.93</v>
          </cell>
          <cell r="M356">
            <v>1138</v>
          </cell>
          <cell r="N356">
            <v>256.45999999999998</v>
          </cell>
          <cell r="O356">
            <v>291851.48</v>
          </cell>
          <cell r="P356">
            <v>5113971.78</v>
          </cell>
          <cell r="Q356">
            <v>78031.359062293239</v>
          </cell>
        </row>
        <row r="357">
          <cell r="B357" t="str">
            <v>3429304N</v>
          </cell>
          <cell r="C357" t="str">
            <v>Ontario Center for Rehabilitation and Healthcare</v>
          </cell>
          <cell r="D357">
            <v>1340</v>
          </cell>
          <cell r="E357">
            <v>265.49</v>
          </cell>
          <cell r="F357">
            <v>355756.60000000003</v>
          </cell>
          <cell r="G357">
            <v>22138</v>
          </cell>
          <cell r="H357">
            <v>263.5</v>
          </cell>
          <cell r="I357">
            <v>5833363</v>
          </cell>
          <cell r="J357">
            <v>154</v>
          </cell>
          <cell r="K357">
            <v>265.49</v>
          </cell>
          <cell r="L357">
            <v>40885.46</v>
          </cell>
          <cell r="M357">
            <v>2550</v>
          </cell>
          <cell r="N357">
            <v>263.5</v>
          </cell>
          <cell r="O357">
            <v>671925</v>
          </cell>
          <cell r="P357">
            <v>6901930.0599999996</v>
          </cell>
          <cell r="Q357">
            <v>105312.85777542852</v>
          </cell>
        </row>
        <row r="358">
          <cell r="B358" t="str">
            <v>3622304N</v>
          </cell>
          <cell r="C358" t="str">
            <v>Orchard Rehabilitation and Nursing Center</v>
          </cell>
          <cell r="D358">
            <v>4504</v>
          </cell>
          <cell r="E358">
            <v>227.41</v>
          </cell>
          <cell r="F358">
            <v>1024254.64</v>
          </cell>
          <cell r="G358">
            <v>27869</v>
          </cell>
          <cell r="H358">
            <v>225.67</v>
          </cell>
          <cell r="I358">
            <v>6289197.2299999995</v>
          </cell>
          <cell r="J358">
            <v>680</v>
          </cell>
          <cell r="K358">
            <v>227.41</v>
          </cell>
          <cell r="L358">
            <v>154638.79999999999</v>
          </cell>
          <cell r="M358">
            <v>4204</v>
          </cell>
          <cell r="N358">
            <v>225.67</v>
          </cell>
          <cell r="O358">
            <v>948716.67999999993</v>
          </cell>
          <cell r="P358">
            <v>8416807.3499999996</v>
          </cell>
          <cell r="Q358">
            <v>128427.55977937735</v>
          </cell>
        </row>
        <row r="359">
          <cell r="B359" t="str">
            <v>0155301N</v>
          </cell>
          <cell r="C359" t="str">
            <v>Our Lady Of Mercy Life Center</v>
          </cell>
          <cell r="D359">
            <v>312</v>
          </cell>
          <cell r="E359">
            <v>216.3</v>
          </cell>
          <cell r="F359">
            <v>67485.600000000006</v>
          </cell>
          <cell r="G359">
            <v>24778</v>
          </cell>
          <cell r="H359">
            <v>214.49</v>
          </cell>
          <cell r="I359">
            <v>5314633.2200000007</v>
          </cell>
          <cell r="J359">
            <v>27</v>
          </cell>
          <cell r="K359">
            <v>216.3</v>
          </cell>
          <cell r="L359">
            <v>5840.1</v>
          </cell>
          <cell r="M359">
            <v>2120</v>
          </cell>
          <cell r="N359">
            <v>214.49</v>
          </cell>
          <cell r="O359">
            <v>454718.80000000005</v>
          </cell>
          <cell r="P359">
            <v>5842677.7200000007</v>
          </cell>
          <cell r="Q359">
            <v>89150.293092657768</v>
          </cell>
        </row>
        <row r="360">
          <cell r="B360" t="str">
            <v>5154319N</v>
          </cell>
          <cell r="C360" t="str">
            <v>Our Lady of Consolation Nursing and Rehabilitation Care Center</v>
          </cell>
          <cell r="D360">
            <v>365</v>
          </cell>
          <cell r="E360">
            <v>266.69</v>
          </cell>
          <cell r="F360">
            <v>97341.85</v>
          </cell>
          <cell r="G360">
            <v>61152</v>
          </cell>
          <cell r="H360">
            <v>264.44</v>
          </cell>
          <cell r="I360">
            <v>16171034.879999999</v>
          </cell>
          <cell r="J360">
            <v>0</v>
          </cell>
          <cell r="K360">
            <v>266.69</v>
          </cell>
          <cell r="L360">
            <v>0</v>
          </cell>
          <cell r="M360">
            <v>0</v>
          </cell>
          <cell r="N360">
            <v>264.44</v>
          </cell>
          <cell r="O360">
            <v>0</v>
          </cell>
          <cell r="P360">
            <v>16268376.729999999</v>
          </cell>
          <cell r="Q360">
            <v>248230.45581594619</v>
          </cell>
        </row>
        <row r="361">
          <cell r="B361" t="str">
            <v>3121303N</v>
          </cell>
          <cell r="C361" t="str">
            <v>Our Lady of Peace Nursing Care Residence</v>
          </cell>
          <cell r="D361">
            <v>365</v>
          </cell>
          <cell r="E361">
            <v>216.91</v>
          </cell>
          <cell r="F361">
            <v>79172.149999999994</v>
          </cell>
          <cell r="G361">
            <v>42881</v>
          </cell>
          <cell r="H361">
            <v>215.08</v>
          </cell>
          <cell r="I361">
            <v>9222845.4800000004</v>
          </cell>
          <cell r="J361">
            <v>31</v>
          </cell>
          <cell r="K361">
            <v>216.91</v>
          </cell>
          <cell r="L361">
            <v>6724.21</v>
          </cell>
          <cell r="M361">
            <v>3665</v>
          </cell>
          <cell r="N361">
            <v>215.08</v>
          </cell>
          <cell r="O361">
            <v>788268.20000000007</v>
          </cell>
          <cell r="P361">
            <v>10097010.040000001</v>
          </cell>
          <cell r="Q361">
            <v>154064.87360139869</v>
          </cell>
        </row>
        <row r="362">
          <cell r="B362" t="str">
            <v>7001373N</v>
          </cell>
          <cell r="C362" t="str">
            <v>Oxford Nursing Home</v>
          </cell>
          <cell r="D362">
            <v>5777</v>
          </cell>
          <cell r="E362">
            <v>317.05</v>
          </cell>
          <cell r="F362">
            <v>1831597.85</v>
          </cell>
          <cell r="G362">
            <v>46189</v>
          </cell>
          <cell r="H362">
            <v>313.73</v>
          </cell>
          <cell r="I362">
            <v>14490874.970000001</v>
          </cell>
          <cell r="J362">
            <v>524</v>
          </cell>
          <cell r="K362">
            <v>317.05</v>
          </cell>
          <cell r="L362">
            <v>166134.20000000001</v>
          </cell>
          <cell r="M362">
            <v>4190</v>
          </cell>
          <cell r="N362">
            <v>313.73</v>
          </cell>
          <cell r="O362">
            <v>1314528.7000000002</v>
          </cell>
          <cell r="P362">
            <v>17803135.720000003</v>
          </cell>
          <cell r="Q362">
            <v>271648.52204210998</v>
          </cell>
        </row>
        <row r="363">
          <cell r="B363" t="str">
            <v>7003306N</v>
          </cell>
          <cell r="C363" t="str">
            <v>Ozanam Hall Of Queens Nursing Home Inc</v>
          </cell>
          <cell r="D363">
            <v>0</v>
          </cell>
          <cell r="E363">
            <v>304.02</v>
          </cell>
          <cell r="F363">
            <v>0</v>
          </cell>
          <cell r="G363">
            <v>62839</v>
          </cell>
          <cell r="H363">
            <v>301.51</v>
          </cell>
          <cell r="I363">
            <v>18946586.890000001</v>
          </cell>
          <cell r="J363">
            <v>0</v>
          </cell>
          <cell r="K363">
            <v>304.02</v>
          </cell>
          <cell r="L363">
            <v>0</v>
          </cell>
          <cell r="M363">
            <v>970</v>
          </cell>
          <cell r="N363">
            <v>301.51</v>
          </cell>
          <cell r="O363">
            <v>292464.7</v>
          </cell>
          <cell r="P363">
            <v>19239051.59</v>
          </cell>
          <cell r="Q363">
            <v>293558.39398810163</v>
          </cell>
        </row>
        <row r="364">
          <cell r="B364" t="str">
            <v>2827000N</v>
          </cell>
          <cell r="C364" t="str">
            <v>Palatine Nursing Home</v>
          </cell>
          <cell r="D364">
            <v>0</v>
          </cell>
          <cell r="E364">
            <v>188.24</v>
          </cell>
          <cell r="F364">
            <v>0</v>
          </cell>
          <cell r="G364">
            <v>13006</v>
          </cell>
          <cell r="H364">
            <v>186.7</v>
          </cell>
          <cell r="I364">
            <v>2428220.1999999997</v>
          </cell>
          <cell r="J364">
            <v>0</v>
          </cell>
          <cell r="K364">
            <v>188.24</v>
          </cell>
          <cell r="L364">
            <v>0</v>
          </cell>
          <cell r="M364">
            <v>1469</v>
          </cell>
          <cell r="N364">
            <v>186.7</v>
          </cell>
          <cell r="O364">
            <v>274262.3</v>
          </cell>
          <cell r="P364">
            <v>2702482.4999999995</v>
          </cell>
          <cell r="Q364">
            <v>41235.734452383665</v>
          </cell>
        </row>
        <row r="365">
          <cell r="B365" t="str">
            <v>7001391N</v>
          </cell>
          <cell r="C365" t="str">
            <v>Palm Gardens Care Center LLC</v>
          </cell>
          <cell r="D365">
            <v>4658</v>
          </cell>
          <cell r="E365">
            <v>299.19</v>
          </cell>
          <cell r="F365">
            <v>1393627.02</v>
          </cell>
          <cell r="G365">
            <v>29976</v>
          </cell>
          <cell r="H365">
            <v>296.51</v>
          </cell>
          <cell r="I365">
            <v>8888183.7599999998</v>
          </cell>
          <cell r="J365">
            <v>124</v>
          </cell>
          <cell r="K365">
            <v>299.19</v>
          </cell>
          <cell r="L365">
            <v>37099.56</v>
          </cell>
          <cell r="M365">
            <v>798</v>
          </cell>
          <cell r="N365">
            <v>296.51</v>
          </cell>
          <cell r="O365">
            <v>236614.97999999998</v>
          </cell>
          <cell r="P365">
            <v>10555525.319999998</v>
          </cell>
          <cell r="Q365">
            <v>161061.11292152017</v>
          </cell>
        </row>
        <row r="366">
          <cell r="B366" t="str">
            <v>2902306N</v>
          </cell>
          <cell r="C366" t="str">
            <v>Park Avenue Extended Care Facility</v>
          </cell>
          <cell r="D366">
            <v>3756</v>
          </cell>
          <cell r="E366">
            <v>289.31</v>
          </cell>
          <cell r="F366">
            <v>1086648.3600000001</v>
          </cell>
          <cell r="G366">
            <v>37480</v>
          </cell>
          <cell r="H366">
            <v>286.83</v>
          </cell>
          <cell r="I366">
            <v>10750388.399999999</v>
          </cell>
          <cell r="J366">
            <v>742</v>
          </cell>
          <cell r="K366">
            <v>289.31</v>
          </cell>
          <cell r="L366">
            <v>214668.02</v>
          </cell>
          <cell r="M366">
            <v>7399</v>
          </cell>
          <cell r="N366">
            <v>286.83</v>
          </cell>
          <cell r="O366">
            <v>2122255.17</v>
          </cell>
          <cell r="P366">
            <v>14173959.949999997</v>
          </cell>
          <cell r="Q366">
            <v>216272.87082781157</v>
          </cell>
        </row>
        <row r="367">
          <cell r="B367" t="str">
            <v>7000382N</v>
          </cell>
          <cell r="C367" t="str">
            <v>Park Gardens Rehabilitation &amp; Nursing Center LLC</v>
          </cell>
          <cell r="D367">
            <v>9494</v>
          </cell>
          <cell r="E367">
            <v>265.13</v>
          </cell>
          <cell r="F367">
            <v>2517144.2199999997</v>
          </cell>
          <cell r="G367">
            <v>46133</v>
          </cell>
          <cell r="H367">
            <v>262.75</v>
          </cell>
          <cell r="I367">
            <v>12121445.75</v>
          </cell>
          <cell r="J367">
            <v>913</v>
          </cell>
          <cell r="K367">
            <v>265.13</v>
          </cell>
          <cell r="L367">
            <v>242063.69</v>
          </cell>
          <cell r="M367">
            <v>4438</v>
          </cell>
          <cell r="N367">
            <v>262.75</v>
          </cell>
          <cell r="O367">
            <v>1166084.5</v>
          </cell>
          <cell r="P367">
            <v>16046738.16</v>
          </cell>
          <cell r="Q367">
            <v>244848.59146828586</v>
          </cell>
        </row>
        <row r="368">
          <cell r="B368" t="str">
            <v>7003364N</v>
          </cell>
          <cell r="C368" t="str">
            <v>Park Nursing Home</v>
          </cell>
          <cell r="D368">
            <v>18689</v>
          </cell>
          <cell r="E368">
            <v>250.9</v>
          </cell>
          <cell r="F368">
            <v>4689070.1000000006</v>
          </cell>
          <cell r="G368">
            <v>33616</v>
          </cell>
          <cell r="H368">
            <v>248.63</v>
          </cell>
          <cell r="I368">
            <v>8357946.0800000001</v>
          </cell>
          <cell r="J368">
            <v>2525</v>
          </cell>
          <cell r="K368">
            <v>250.9</v>
          </cell>
          <cell r="L368">
            <v>633522.5</v>
          </cell>
          <cell r="M368">
            <v>4541</v>
          </cell>
          <cell r="N368">
            <v>248.63</v>
          </cell>
          <cell r="O368">
            <v>1129028.83</v>
          </cell>
          <cell r="P368">
            <v>14809567.510000002</v>
          </cell>
          <cell r="Q368">
            <v>225971.26649183076</v>
          </cell>
        </row>
        <row r="369">
          <cell r="B369" t="str">
            <v>2754302N</v>
          </cell>
          <cell r="C369" t="str">
            <v>Park Ridge Nursing Home</v>
          </cell>
          <cell r="D369">
            <v>21</v>
          </cell>
          <cell r="E369">
            <v>273.45</v>
          </cell>
          <cell r="F369">
            <v>5742.45</v>
          </cell>
          <cell r="G369">
            <v>10426</v>
          </cell>
          <cell r="H369">
            <v>271.7</v>
          </cell>
          <cell r="I369">
            <v>2832744.1999999997</v>
          </cell>
          <cell r="J369">
            <v>0</v>
          </cell>
          <cell r="K369">
            <v>273.45</v>
          </cell>
          <cell r="L369">
            <v>0</v>
          </cell>
          <cell r="M369">
            <v>79</v>
          </cell>
          <cell r="N369">
            <v>271.7</v>
          </cell>
          <cell r="O369">
            <v>21464.3</v>
          </cell>
          <cell r="P369">
            <v>2859950.9499999997</v>
          </cell>
          <cell r="Q369">
            <v>43638.461274418027</v>
          </cell>
        </row>
        <row r="370">
          <cell r="B370" t="str">
            <v>7003374N</v>
          </cell>
          <cell r="C370" t="str">
            <v>Park Terrace Care Center</v>
          </cell>
          <cell r="D370">
            <v>12742</v>
          </cell>
          <cell r="E370">
            <v>338.05</v>
          </cell>
          <cell r="F370">
            <v>4307433.1000000006</v>
          </cell>
          <cell r="G370">
            <v>24717</v>
          </cell>
          <cell r="H370">
            <v>335.36</v>
          </cell>
          <cell r="I370">
            <v>8289093.1200000001</v>
          </cell>
          <cell r="J370">
            <v>0</v>
          </cell>
          <cell r="K370">
            <v>338.05</v>
          </cell>
          <cell r="L370">
            <v>0</v>
          </cell>
          <cell r="M370">
            <v>0</v>
          </cell>
          <cell r="N370">
            <v>335.36</v>
          </cell>
          <cell r="O370">
            <v>0</v>
          </cell>
          <cell r="P370">
            <v>12596526.220000001</v>
          </cell>
          <cell r="Q370">
            <v>192203.65357792634</v>
          </cell>
        </row>
        <row r="371">
          <cell r="B371" t="str">
            <v>7003307N</v>
          </cell>
          <cell r="C371" t="str">
            <v>Parker Jewish Institute for Health Care and Rehabilitation</v>
          </cell>
          <cell r="D371">
            <v>7981</v>
          </cell>
          <cell r="E371">
            <v>338.85</v>
          </cell>
          <cell r="F371">
            <v>2704361.85</v>
          </cell>
          <cell r="G371">
            <v>76553</v>
          </cell>
          <cell r="H371">
            <v>336.24</v>
          </cell>
          <cell r="I371">
            <v>25740180.720000003</v>
          </cell>
          <cell r="J371">
            <v>1163</v>
          </cell>
          <cell r="K371">
            <v>338.85</v>
          </cell>
          <cell r="L371">
            <v>394082.55000000005</v>
          </cell>
          <cell r="M371">
            <v>11157</v>
          </cell>
          <cell r="N371">
            <v>336.24</v>
          </cell>
          <cell r="O371">
            <v>3751429.68</v>
          </cell>
          <cell r="P371">
            <v>32590054.800000004</v>
          </cell>
          <cell r="Q371">
            <v>497274.20825904777</v>
          </cell>
        </row>
        <row r="372">
          <cell r="B372" t="str">
            <v>2952301N</v>
          </cell>
          <cell r="C372" t="str">
            <v>Parkview Care and Rehabilitation Center Inc</v>
          </cell>
          <cell r="D372">
            <v>3257</v>
          </cell>
          <cell r="E372">
            <v>266.06</v>
          </cell>
          <cell r="F372">
            <v>866557.42</v>
          </cell>
          <cell r="G372">
            <v>32758</v>
          </cell>
          <cell r="H372">
            <v>263.47000000000003</v>
          </cell>
          <cell r="I372">
            <v>8630750.2600000016</v>
          </cell>
          <cell r="J372">
            <v>424</v>
          </cell>
          <cell r="K372">
            <v>266.06</v>
          </cell>
          <cell r="L372">
            <v>112809.44</v>
          </cell>
          <cell r="M372">
            <v>4269</v>
          </cell>
          <cell r="N372">
            <v>263.47000000000003</v>
          </cell>
          <cell r="O372">
            <v>1124753.4300000002</v>
          </cell>
          <cell r="P372">
            <v>10734870.550000003</v>
          </cell>
          <cell r="Q372">
            <v>163797.64582398368</v>
          </cell>
        </row>
        <row r="373">
          <cell r="B373" t="str">
            <v>4652302N</v>
          </cell>
          <cell r="C373" t="str">
            <v>Pathways Nursing and Rehabilitation Center</v>
          </cell>
          <cell r="D373">
            <v>0</v>
          </cell>
          <cell r="E373">
            <v>306.97000000000003</v>
          </cell>
          <cell r="F373">
            <v>0</v>
          </cell>
          <cell r="G373">
            <v>1104</v>
          </cell>
          <cell r="H373">
            <v>304.98</v>
          </cell>
          <cell r="I373">
            <v>336697.92000000004</v>
          </cell>
          <cell r="J373">
            <v>0</v>
          </cell>
          <cell r="K373">
            <v>306.97000000000003</v>
          </cell>
          <cell r="L373">
            <v>0</v>
          </cell>
          <cell r="M373">
            <v>0</v>
          </cell>
          <cell r="N373">
            <v>304.98</v>
          </cell>
          <cell r="O373">
            <v>0</v>
          </cell>
          <cell r="P373">
            <v>336697.92000000004</v>
          </cell>
          <cell r="Q373">
            <v>5137.4934045974114</v>
          </cell>
        </row>
        <row r="374">
          <cell r="B374" t="str">
            <v>5155000N</v>
          </cell>
          <cell r="C374" t="str">
            <v>Peconic Bay Skilled Nursing Facility</v>
          </cell>
          <cell r="D374">
            <v>2290</v>
          </cell>
          <cell r="E374">
            <v>361.8</v>
          </cell>
          <cell r="F374">
            <v>828522</v>
          </cell>
          <cell r="G374">
            <v>0</v>
          </cell>
          <cell r="H374">
            <v>359.53</v>
          </cell>
          <cell r="I374">
            <v>0</v>
          </cell>
          <cell r="J374">
            <v>0</v>
          </cell>
          <cell r="K374">
            <v>361.8</v>
          </cell>
          <cell r="L374">
            <v>0</v>
          </cell>
          <cell r="M374">
            <v>0</v>
          </cell>
          <cell r="N374">
            <v>359.53</v>
          </cell>
          <cell r="O374">
            <v>0</v>
          </cell>
          <cell r="P374">
            <v>828522</v>
          </cell>
          <cell r="Q374">
            <v>12641.973881406382</v>
          </cell>
        </row>
        <row r="375">
          <cell r="B375" t="str">
            <v>5127301N</v>
          </cell>
          <cell r="C375" t="str">
            <v>Peconic Landing at Southold</v>
          </cell>
          <cell r="D375">
            <v>0</v>
          </cell>
          <cell r="E375">
            <v>284.27</v>
          </cell>
          <cell r="F375">
            <v>0</v>
          </cell>
          <cell r="G375">
            <v>756</v>
          </cell>
          <cell r="H375">
            <v>282.76</v>
          </cell>
          <cell r="I375">
            <v>213766.56</v>
          </cell>
          <cell r="J375">
            <v>0</v>
          </cell>
          <cell r="K375">
            <v>284.27</v>
          </cell>
          <cell r="L375">
            <v>0</v>
          </cell>
          <cell r="M375">
            <v>0</v>
          </cell>
          <cell r="N375">
            <v>282.76</v>
          </cell>
          <cell r="O375">
            <v>0</v>
          </cell>
          <cell r="P375">
            <v>213766.56</v>
          </cell>
          <cell r="Q375">
            <v>3261.7495591403617</v>
          </cell>
        </row>
        <row r="376">
          <cell r="B376" t="str">
            <v>7000338N</v>
          </cell>
          <cell r="C376" t="str">
            <v>Pelham Parkway Nursing and Rehabilitation Facility</v>
          </cell>
          <cell r="D376">
            <v>11665</v>
          </cell>
          <cell r="E376">
            <v>262.2</v>
          </cell>
          <cell r="F376">
            <v>3058563</v>
          </cell>
          <cell r="G376">
            <v>35176</v>
          </cell>
          <cell r="H376">
            <v>259.74</v>
          </cell>
          <cell r="I376">
            <v>9136614.2400000002</v>
          </cell>
          <cell r="J376">
            <v>911</v>
          </cell>
          <cell r="K376">
            <v>262.2</v>
          </cell>
          <cell r="L376">
            <v>238864.19999999998</v>
          </cell>
          <cell r="M376">
            <v>2748</v>
          </cell>
          <cell r="N376">
            <v>259.74</v>
          </cell>
          <cell r="O376">
            <v>713765.52</v>
          </cell>
          <cell r="P376">
            <v>13147806.960000001</v>
          </cell>
          <cell r="Q376">
            <v>200615.35141624854</v>
          </cell>
        </row>
        <row r="377">
          <cell r="B377" t="str">
            <v>2761303N</v>
          </cell>
          <cell r="C377" t="str">
            <v>Penfield Place LLC</v>
          </cell>
          <cell r="D377">
            <v>0</v>
          </cell>
          <cell r="E377">
            <v>277.04000000000002</v>
          </cell>
          <cell r="F377">
            <v>0</v>
          </cell>
          <cell r="G377">
            <v>7557</v>
          </cell>
          <cell r="H377">
            <v>275.13</v>
          </cell>
          <cell r="I377">
            <v>2079157.41</v>
          </cell>
          <cell r="J377">
            <v>0</v>
          </cell>
          <cell r="K377">
            <v>277.04000000000002</v>
          </cell>
          <cell r="L377">
            <v>0</v>
          </cell>
          <cell r="M377">
            <v>380</v>
          </cell>
          <cell r="N377">
            <v>275.13</v>
          </cell>
          <cell r="O377">
            <v>104549.4</v>
          </cell>
          <cell r="P377">
            <v>2183706.81</v>
          </cell>
          <cell r="Q377">
            <v>33320.013779560773</v>
          </cell>
        </row>
        <row r="378">
          <cell r="B378" t="str">
            <v>7003411N</v>
          </cell>
          <cell r="C378" t="str">
            <v>Peninsula Nursing and Rehabilitation Center</v>
          </cell>
          <cell r="D378">
            <v>0</v>
          </cell>
          <cell r="E378">
            <v>336.75</v>
          </cell>
          <cell r="F378">
            <v>0</v>
          </cell>
          <cell r="G378">
            <v>40173</v>
          </cell>
          <cell r="H378">
            <v>333.94</v>
          </cell>
          <cell r="I378">
            <v>13415371.619999999</v>
          </cell>
          <cell r="J378">
            <v>0</v>
          </cell>
          <cell r="K378">
            <v>336.75</v>
          </cell>
          <cell r="L378">
            <v>0</v>
          </cell>
          <cell r="M378">
            <v>10589</v>
          </cell>
          <cell r="N378">
            <v>333.94</v>
          </cell>
          <cell r="O378">
            <v>3536090.66</v>
          </cell>
          <cell r="P378">
            <v>16951462.280000001</v>
          </cell>
          <cell r="Q378">
            <v>258653.29272536578</v>
          </cell>
        </row>
        <row r="379">
          <cell r="B379" t="str">
            <v>6120300N</v>
          </cell>
          <cell r="C379" t="str">
            <v>Penn Yan Manor Nursing Home Inc</v>
          </cell>
          <cell r="D379">
            <v>0</v>
          </cell>
          <cell r="E379">
            <v>145.88999999999999</v>
          </cell>
          <cell r="F379">
            <v>0</v>
          </cell>
          <cell r="G379">
            <v>9273</v>
          </cell>
          <cell r="H379">
            <v>144.77000000000001</v>
          </cell>
          <cell r="I379">
            <v>1342452.2100000002</v>
          </cell>
          <cell r="J379">
            <v>0</v>
          </cell>
          <cell r="K379">
            <v>145.88999999999999</v>
          </cell>
          <cell r="L379">
            <v>0</v>
          </cell>
          <cell r="M379">
            <v>614</v>
          </cell>
          <cell r="N379">
            <v>144.77000000000001</v>
          </cell>
          <cell r="O379">
            <v>88888.780000000013</v>
          </cell>
          <cell r="P379">
            <v>1431340.9900000002</v>
          </cell>
          <cell r="Q379">
            <v>21840.066299949016</v>
          </cell>
        </row>
        <row r="380">
          <cell r="B380" t="str">
            <v>1021301N</v>
          </cell>
          <cell r="C380" t="str">
            <v>Pine Haven Home</v>
          </cell>
          <cell r="D380">
            <v>669</v>
          </cell>
          <cell r="E380">
            <v>267.23</v>
          </cell>
          <cell r="F380">
            <v>178776.87000000002</v>
          </cell>
          <cell r="G380">
            <v>24752</v>
          </cell>
          <cell r="H380">
            <v>264.79000000000002</v>
          </cell>
          <cell r="I380">
            <v>6554082.0800000001</v>
          </cell>
          <cell r="J380">
            <v>64</v>
          </cell>
          <cell r="K380">
            <v>267.23</v>
          </cell>
          <cell r="L380">
            <v>17102.72</v>
          </cell>
          <cell r="M380">
            <v>2355</v>
          </cell>
          <cell r="N380">
            <v>264.79000000000002</v>
          </cell>
          <cell r="O380">
            <v>623580.45000000007</v>
          </cell>
          <cell r="P380">
            <v>7373542.1200000001</v>
          </cell>
          <cell r="Q380">
            <v>112508.93385388663</v>
          </cell>
        </row>
        <row r="381">
          <cell r="B381" t="str">
            <v>4353303N</v>
          </cell>
          <cell r="C381" t="str">
            <v>Pine Valley Center for Rehabilitation and Nursing</v>
          </cell>
          <cell r="D381">
            <v>2826</v>
          </cell>
          <cell r="E381">
            <v>266.63</v>
          </cell>
          <cell r="F381">
            <v>753496.38</v>
          </cell>
          <cell r="G381">
            <v>33082</v>
          </cell>
          <cell r="H381">
            <v>264.14</v>
          </cell>
          <cell r="I381">
            <v>8738279.4800000004</v>
          </cell>
          <cell r="J381">
            <v>150</v>
          </cell>
          <cell r="K381">
            <v>266.63</v>
          </cell>
          <cell r="L381">
            <v>39994.5</v>
          </cell>
          <cell r="M381">
            <v>1755</v>
          </cell>
          <cell r="N381">
            <v>264.14</v>
          </cell>
          <cell r="O381">
            <v>463565.69999999995</v>
          </cell>
          <cell r="P381">
            <v>9995336.0600000005</v>
          </cell>
          <cell r="Q381">
            <v>152513.48474319256</v>
          </cell>
        </row>
        <row r="382">
          <cell r="B382" t="str">
            <v>7000389N</v>
          </cell>
          <cell r="C382" t="str">
            <v>Pinnacle Multicare Nursing and Rehabilitation Center</v>
          </cell>
          <cell r="D382">
            <v>27747</v>
          </cell>
          <cell r="E382">
            <v>369.99</v>
          </cell>
          <cell r="F382">
            <v>10266112.529999999</v>
          </cell>
          <cell r="G382">
            <v>73612</v>
          </cell>
          <cell r="H382">
            <v>367.1</v>
          </cell>
          <cell r="I382">
            <v>27022965.200000003</v>
          </cell>
          <cell r="J382">
            <v>5089</v>
          </cell>
          <cell r="K382">
            <v>369.99</v>
          </cell>
          <cell r="L382">
            <v>1882879.11</v>
          </cell>
          <cell r="M382">
            <v>13500</v>
          </cell>
          <cell r="N382">
            <v>367.1</v>
          </cell>
          <cell r="O382">
            <v>4955850</v>
          </cell>
          <cell r="P382">
            <v>44127806.840000004</v>
          </cell>
          <cell r="Q382">
            <v>673322.59314179467</v>
          </cell>
        </row>
        <row r="383">
          <cell r="B383" t="str">
            <v>0901304N</v>
          </cell>
          <cell r="C383" t="str">
            <v>Plattsburgh Rehabilitation and Nursing Center</v>
          </cell>
          <cell r="D383">
            <v>38</v>
          </cell>
          <cell r="E383">
            <v>198.71</v>
          </cell>
          <cell r="F383">
            <v>7550.9800000000005</v>
          </cell>
          <cell r="G383">
            <v>19119</v>
          </cell>
          <cell r="H383">
            <v>197.06</v>
          </cell>
          <cell r="I383">
            <v>3767590.14</v>
          </cell>
          <cell r="J383">
            <v>3</v>
          </cell>
          <cell r="K383">
            <v>198.71</v>
          </cell>
          <cell r="L383">
            <v>596.13</v>
          </cell>
          <cell r="M383">
            <v>1545</v>
          </cell>
          <cell r="N383">
            <v>197.06</v>
          </cell>
          <cell r="O383">
            <v>304457.7</v>
          </cell>
          <cell r="P383">
            <v>4080194.95</v>
          </cell>
          <cell r="Q383">
            <v>62257.511555452023</v>
          </cell>
        </row>
        <row r="384">
          <cell r="B384" t="str">
            <v>3702313N</v>
          </cell>
          <cell r="C384" t="str">
            <v>Pontiac Nursing Home</v>
          </cell>
          <cell r="D384">
            <v>831</v>
          </cell>
          <cell r="E384">
            <v>167.96</v>
          </cell>
          <cell r="F384">
            <v>139574.76</v>
          </cell>
          <cell r="G384">
            <v>7038</v>
          </cell>
          <cell r="H384">
            <v>166.62</v>
          </cell>
          <cell r="I384">
            <v>1172671.56</v>
          </cell>
          <cell r="J384">
            <v>125</v>
          </cell>
          <cell r="K384">
            <v>167.96</v>
          </cell>
          <cell r="L384">
            <v>20995</v>
          </cell>
          <cell r="M384">
            <v>1056</v>
          </cell>
          <cell r="N384">
            <v>166.62</v>
          </cell>
          <cell r="O384">
            <v>175950.72</v>
          </cell>
          <cell r="P384">
            <v>1509192.04</v>
          </cell>
          <cell r="Q384">
            <v>23027.953816200919</v>
          </cell>
        </row>
        <row r="385">
          <cell r="B385" t="str">
            <v>1801308N</v>
          </cell>
          <cell r="C385" t="str">
            <v>Premier Genesee Center for Nursing and Rehabilitation</v>
          </cell>
          <cell r="D385">
            <v>1046</v>
          </cell>
          <cell r="E385">
            <v>236.32</v>
          </cell>
          <cell r="F385">
            <v>247190.72</v>
          </cell>
          <cell r="G385">
            <v>37169</v>
          </cell>
          <cell r="H385">
            <v>234.4</v>
          </cell>
          <cell r="I385">
            <v>8712413.5999999996</v>
          </cell>
          <cell r="J385">
            <v>99</v>
          </cell>
          <cell r="K385">
            <v>236.32</v>
          </cell>
          <cell r="L385">
            <v>23395.68</v>
          </cell>
          <cell r="M385">
            <v>3512</v>
          </cell>
          <cell r="N385">
            <v>234.4</v>
          </cell>
          <cell r="O385">
            <v>823212.8</v>
          </cell>
          <cell r="P385">
            <v>9806212.8000000007</v>
          </cell>
          <cell r="Q385">
            <v>149627.7541128817</v>
          </cell>
        </row>
        <row r="386">
          <cell r="B386" t="str">
            <v>3227303N</v>
          </cell>
          <cell r="C386" t="str">
            <v>Presbyterian Home For Central New York Inc</v>
          </cell>
          <cell r="D386">
            <v>63</v>
          </cell>
          <cell r="E386">
            <v>188.89</v>
          </cell>
          <cell r="F386">
            <v>11900.07</v>
          </cell>
          <cell r="G386">
            <v>32151</v>
          </cell>
          <cell r="H386">
            <v>187.28</v>
          </cell>
          <cell r="I386">
            <v>6021239.2800000003</v>
          </cell>
          <cell r="J386">
            <v>3</v>
          </cell>
          <cell r="K386">
            <v>188.89</v>
          </cell>
          <cell r="L386">
            <v>566.66999999999996</v>
          </cell>
          <cell r="M386">
            <v>1680</v>
          </cell>
          <cell r="N386">
            <v>187.28</v>
          </cell>
          <cell r="O386">
            <v>314630.40000000002</v>
          </cell>
          <cell r="P386">
            <v>6348336.4200000009</v>
          </cell>
          <cell r="Q386">
            <v>96865.868633567865</v>
          </cell>
        </row>
        <row r="387">
          <cell r="B387" t="str">
            <v>7003386N</v>
          </cell>
          <cell r="C387" t="str">
            <v>Promenade Rehabilitation and Health Care Center</v>
          </cell>
          <cell r="D387">
            <v>10383</v>
          </cell>
          <cell r="E387">
            <v>250.11</v>
          </cell>
          <cell r="F387">
            <v>2596892.1300000004</v>
          </cell>
          <cell r="G387">
            <v>31935</v>
          </cell>
          <cell r="H387">
            <v>247.86</v>
          </cell>
          <cell r="I387">
            <v>7915409.1000000006</v>
          </cell>
          <cell r="J387">
            <v>2020</v>
          </cell>
          <cell r="K387">
            <v>250.11</v>
          </cell>
          <cell r="L387">
            <v>505222.2</v>
          </cell>
          <cell r="M387">
            <v>6212</v>
          </cell>
          <cell r="N387">
            <v>247.86</v>
          </cell>
          <cell r="O387">
            <v>1539706.32</v>
          </cell>
          <cell r="P387">
            <v>12557229.750000002</v>
          </cell>
          <cell r="Q387">
            <v>191604.04976852663</v>
          </cell>
        </row>
        <row r="388">
          <cell r="B388" t="str">
            <v>7000306N</v>
          </cell>
          <cell r="C388" t="str">
            <v>Providence Rest</v>
          </cell>
          <cell r="D388">
            <v>18</v>
          </cell>
          <cell r="E388">
            <v>282.47000000000003</v>
          </cell>
          <cell r="F388">
            <v>5084.4600000000009</v>
          </cell>
          <cell r="G388">
            <v>37352</v>
          </cell>
          <cell r="H388">
            <v>280.18</v>
          </cell>
          <cell r="I388">
            <v>10465283.359999999</v>
          </cell>
          <cell r="J388">
            <v>2</v>
          </cell>
          <cell r="K388">
            <v>282.47000000000003</v>
          </cell>
          <cell r="L388">
            <v>564.94000000000005</v>
          </cell>
          <cell r="M388">
            <v>3996</v>
          </cell>
          <cell r="N388">
            <v>280.18</v>
          </cell>
          <cell r="O388">
            <v>1119599.28</v>
          </cell>
          <cell r="P388">
            <v>11590532.040000001</v>
          </cell>
          <cell r="Q388">
            <v>176853.72666179517</v>
          </cell>
        </row>
        <row r="389">
          <cell r="B389" t="str">
            <v>3951302N</v>
          </cell>
          <cell r="C389" t="str">
            <v>Putnam Nursing &amp; Rehabilitation Center</v>
          </cell>
          <cell r="D389">
            <v>1312</v>
          </cell>
          <cell r="E389">
            <v>227.48</v>
          </cell>
          <cell r="F389">
            <v>298453.76000000001</v>
          </cell>
          <cell r="G389">
            <v>24083</v>
          </cell>
          <cell r="H389">
            <v>225.28</v>
          </cell>
          <cell r="I389">
            <v>5425418.2400000002</v>
          </cell>
          <cell r="J389">
            <v>94</v>
          </cell>
          <cell r="K389">
            <v>227.48</v>
          </cell>
          <cell r="L389">
            <v>21383.119999999999</v>
          </cell>
          <cell r="M389">
            <v>1720</v>
          </cell>
          <cell r="N389">
            <v>225.28</v>
          </cell>
          <cell r="O389">
            <v>387481.59999999998</v>
          </cell>
          <cell r="P389">
            <v>6132736.7199999997</v>
          </cell>
          <cell r="Q389">
            <v>93576.148172024215</v>
          </cell>
        </row>
        <row r="390">
          <cell r="B390" t="str">
            <v>3950302N</v>
          </cell>
          <cell r="C390" t="str">
            <v>Putnam Ridge</v>
          </cell>
          <cell r="D390">
            <v>534</v>
          </cell>
          <cell r="E390">
            <v>246.82</v>
          </cell>
          <cell r="F390">
            <v>131801.88</v>
          </cell>
          <cell r="G390">
            <v>34220</v>
          </cell>
          <cell r="H390">
            <v>244.89</v>
          </cell>
          <cell r="I390">
            <v>8380135.7999999998</v>
          </cell>
          <cell r="J390">
            <v>27</v>
          </cell>
          <cell r="K390">
            <v>246.82</v>
          </cell>
          <cell r="L390">
            <v>6664.1399999999994</v>
          </cell>
          <cell r="M390">
            <v>1709</v>
          </cell>
          <cell r="N390">
            <v>244.89</v>
          </cell>
          <cell r="O390">
            <v>418517.00999999995</v>
          </cell>
          <cell r="P390">
            <v>8937118.8300000001</v>
          </cell>
          <cell r="Q390">
            <v>136366.71425005634</v>
          </cell>
        </row>
        <row r="391">
          <cell r="B391" t="str">
            <v>5151324N</v>
          </cell>
          <cell r="C391" t="str">
            <v>Quantum Rehabilitation and Nursing LLC</v>
          </cell>
          <cell r="D391">
            <v>557</v>
          </cell>
          <cell r="E391">
            <v>261.54000000000002</v>
          </cell>
          <cell r="F391">
            <v>145677.78</v>
          </cell>
          <cell r="G391">
            <v>16825</v>
          </cell>
          <cell r="H391">
            <v>259.23</v>
          </cell>
          <cell r="I391">
            <v>4361544.75</v>
          </cell>
          <cell r="J391">
            <v>0</v>
          </cell>
          <cell r="K391">
            <v>261.54000000000002</v>
          </cell>
          <cell r="L391">
            <v>0</v>
          </cell>
          <cell r="M391">
            <v>0</v>
          </cell>
          <cell r="N391">
            <v>259.23</v>
          </cell>
          <cell r="O391">
            <v>0</v>
          </cell>
          <cell r="P391">
            <v>4507222.53</v>
          </cell>
          <cell r="Q391">
            <v>68773.296909371638</v>
          </cell>
        </row>
        <row r="392">
          <cell r="B392" t="str">
            <v>7003303N</v>
          </cell>
          <cell r="C392" t="str">
            <v>Queen Of Peace Residence</v>
          </cell>
          <cell r="D392">
            <v>0</v>
          </cell>
          <cell r="E392">
            <v>218.02</v>
          </cell>
          <cell r="F392">
            <v>0</v>
          </cell>
          <cell r="G392">
            <v>14640</v>
          </cell>
          <cell r="H392">
            <v>216.33</v>
          </cell>
          <cell r="I392">
            <v>3167071.2</v>
          </cell>
          <cell r="J392">
            <v>0</v>
          </cell>
          <cell r="K392">
            <v>218.02</v>
          </cell>
          <cell r="L392">
            <v>0</v>
          </cell>
          <cell r="M392">
            <v>0</v>
          </cell>
          <cell r="N392">
            <v>216.33</v>
          </cell>
          <cell r="O392">
            <v>0</v>
          </cell>
          <cell r="P392">
            <v>3167071.2</v>
          </cell>
          <cell r="Q392">
            <v>48324.644838585307</v>
          </cell>
        </row>
        <row r="393">
          <cell r="B393" t="str">
            <v>7003410N</v>
          </cell>
          <cell r="C393" t="str">
            <v>Queens Boulevard Extended Care Facility</v>
          </cell>
          <cell r="D393">
            <v>0</v>
          </cell>
          <cell r="E393">
            <v>304.27999999999997</v>
          </cell>
          <cell r="F393">
            <v>0</v>
          </cell>
          <cell r="G393">
            <v>43823</v>
          </cell>
          <cell r="H393">
            <v>301.83</v>
          </cell>
          <cell r="I393">
            <v>13227096.09</v>
          </cell>
          <cell r="J393">
            <v>0</v>
          </cell>
          <cell r="K393">
            <v>304.27999999999997</v>
          </cell>
          <cell r="L393">
            <v>0</v>
          </cell>
          <cell r="M393">
            <v>17321</v>
          </cell>
          <cell r="N393">
            <v>301.83</v>
          </cell>
          <cell r="O393">
            <v>5227997.43</v>
          </cell>
          <cell r="P393">
            <v>18455093.52</v>
          </cell>
          <cell r="Q393">
            <v>281596.39726977941</v>
          </cell>
        </row>
        <row r="394">
          <cell r="B394" t="str">
            <v>7003361N</v>
          </cell>
          <cell r="C394" t="str">
            <v>Queens Nassau Rehabilitation and Nursing Center</v>
          </cell>
          <cell r="D394">
            <v>16232</v>
          </cell>
          <cell r="E394">
            <v>366.01</v>
          </cell>
          <cell r="F394">
            <v>5941074.3200000003</v>
          </cell>
          <cell r="G394">
            <v>25240</v>
          </cell>
          <cell r="H394">
            <v>363.26</v>
          </cell>
          <cell r="I394">
            <v>9168682.4000000004</v>
          </cell>
          <cell r="J394">
            <v>4263</v>
          </cell>
          <cell r="K394">
            <v>366.01</v>
          </cell>
          <cell r="L394">
            <v>1560300.63</v>
          </cell>
          <cell r="M394">
            <v>6629</v>
          </cell>
          <cell r="N394">
            <v>363.26</v>
          </cell>
          <cell r="O394">
            <v>2408050.54</v>
          </cell>
          <cell r="P394">
            <v>19078107.890000001</v>
          </cell>
          <cell r="Q394">
            <v>291102.6401858165</v>
          </cell>
        </row>
        <row r="395">
          <cell r="B395" t="str">
            <v>7000314N</v>
          </cell>
          <cell r="C395" t="str">
            <v>Rebekah Rehab and Extended Care Center</v>
          </cell>
          <cell r="D395">
            <v>2371</v>
          </cell>
          <cell r="E395">
            <v>303.64</v>
          </cell>
          <cell r="F395">
            <v>719930.44</v>
          </cell>
          <cell r="G395">
            <v>42566</v>
          </cell>
          <cell r="H395">
            <v>301.25</v>
          </cell>
          <cell r="I395">
            <v>12823007.5</v>
          </cell>
          <cell r="J395">
            <v>848</v>
          </cell>
          <cell r="K395">
            <v>303.64</v>
          </cell>
          <cell r="L395">
            <v>257486.72</v>
          </cell>
          <cell r="M395">
            <v>15219</v>
          </cell>
          <cell r="N395">
            <v>301.25</v>
          </cell>
          <cell r="O395">
            <v>4584723.75</v>
          </cell>
          <cell r="P395">
            <v>18385148.41</v>
          </cell>
          <cell r="Q395">
            <v>280529.14226176264</v>
          </cell>
        </row>
        <row r="396">
          <cell r="B396" t="str">
            <v>7003397N</v>
          </cell>
          <cell r="C396" t="str">
            <v>Regal Heights Rehabilitation and Health Care Center</v>
          </cell>
          <cell r="D396">
            <v>3514</v>
          </cell>
          <cell r="E396">
            <v>315.39</v>
          </cell>
          <cell r="F396">
            <v>1108280.46</v>
          </cell>
          <cell r="G396">
            <v>52015</v>
          </cell>
          <cell r="H396">
            <v>312.54000000000002</v>
          </cell>
          <cell r="I396">
            <v>16256768.100000001</v>
          </cell>
          <cell r="J396">
            <v>905</v>
          </cell>
          <cell r="K396">
            <v>315.39</v>
          </cell>
          <cell r="L396">
            <v>285427.95</v>
          </cell>
          <cell r="M396">
            <v>13400</v>
          </cell>
          <cell r="N396">
            <v>312.54000000000002</v>
          </cell>
          <cell r="O396">
            <v>4188036.0000000005</v>
          </cell>
          <cell r="P396">
            <v>21838512.510000002</v>
          </cell>
          <cell r="Q396">
            <v>333222.1772749385</v>
          </cell>
        </row>
        <row r="397">
          <cell r="B397" t="str">
            <v>7000356N</v>
          </cell>
          <cell r="C397" t="str">
            <v>Regeis Care Center</v>
          </cell>
          <cell r="D397">
            <v>5646</v>
          </cell>
          <cell r="E397">
            <v>403.97</v>
          </cell>
          <cell r="F397">
            <v>2280814.62</v>
          </cell>
          <cell r="G397">
            <v>36123</v>
          </cell>
          <cell r="H397">
            <v>400.13</v>
          </cell>
          <cell r="I397">
            <v>14453895.99</v>
          </cell>
          <cell r="J397">
            <v>674</v>
          </cell>
          <cell r="K397">
            <v>403.97</v>
          </cell>
          <cell r="L397">
            <v>272275.78000000003</v>
          </cell>
          <cell r="M397">
            <v>4312</v>
          </cell>
          <cell r="N397">
            <v>400.13</v>
          </cell>
          <cell r="O397">
            <v>1725360.56</v>
          </cell>
          <cell r="P397">
            <v>18732346.949999999</v>
          </cell>
          <cell r="Q397">
            <v>285826.85900838178</v>
          </cell>
        </row>
        <row r="398">
          <cell r="B398" t="str">
            <v>5907315N</v>
          </cell>
          <cell r="C398" t="str">
            <v>Regency Extended Care Center</v>
          </cell>
          <cell r="D398">
            <v>10739</v>
          </cell>
          <cell r="E398">
            <v>287.60000000000002</v>
          </cell>
          <cell r="F398">
            <v>3088536.4000000004</v>
          </cell>
          <cell r="G398">
            <v>45286</v>
          </cell>
          <cell r="H398">
            <v>285.07</v>
          </cell>
          <cell r="I398">
            <v>12909680.02</v>
          </cell>
          <cell r="J398">
            <v>2487</v>
          </cell>
          <cell r="K398">
            <v>287.60000000000002</v>
          </cell>
          <cell r="L398">
            <v>715261.20000000007</v>
          </cell>
          <cell r="M398">
            <v>10486</v>
          </cell>
          <cell r="N398">
            <v>285.07</v>
          </cell>
          <cell r="O398">
            <v>2989244.02</v>
          </cell>
          <cell r="P398">
            <v>19702721.640000001</v>
          </cell>
          <cell r="Q398">
            <v>300633.28718549456</v>
          </cell>
        </row>
        <row r="399">
          <cell r="B399" t="str">
            <v>7003392N</v>
          </cell>
          <cell r="C399" t="str">
            <v>Rego Park Nursing Home</v>
          </cell>
          <cell r="D399">
            <v>6309</v>
          </cell>
          <cell r="E399">
            <v>262.17</v>
          </cell>
          <cell r="F399">
            <v>1654030.53</v>
          </cell>
          <cell r="G399">
            <v>30678</v>
          </cell>
          <cell r="H399">
            <v>259.8</v>
          </cell>
          <cell r="I399">
            <v>7970144.4000000004</v>
          </cell>
          <cell r="J399">
            <v>1179</v>
          </cell>
          <cell r="K399">
            <v>262.17</v>
          </cell>
          <cell r="L399">
            <v>309098.43</v>
          </cell>
          <cell r="M399">
            <v>5734</v>
          </cell>
          <cell r="N399">
            <v>259.8</v>
          </cell>
          <cell r="O399">
            <v>1489693.2</v>
          </cell>
          <cell r="P399">
            <v>11422966.560000001</v>
          </cell>
          <cell r="Q399">
            <v>174296.93466160045</v>
          </cell>
        </row>
        <row r="400">
          <cell r="B400" t="str">
            <v>1356304N</v>
          </cell>
          <cell r="C400" t="str">
            <v>Renaissance Rehabilitation and Nursing Care Center</v>
          </cell>
          <cell r="D400">
            <v>19527</v>
          </cell>
          <cell r="E400">
            <v>208.2</v>
          </cell>
          <cell r="F400">
            <v>4065521.4</v>
          </cell>
          <cell r="G400">
            <v>0</v>
          </cell>
          <cell r="H400">
            <v>206.39</v>
          </cell>
          <cell r="I400">
            <v>0</v>
          </cell>
          <cell r="J400">
            <v>1661</v>
          </cell>
          <cell r="K400">
            <v>208.2</v>
          </cell>
          <cell r="L400">
            <v>345820.19999999995</v>
          </cell>
          <cell r="M400">
            <v>0</v>
          </cell>
          <cell r="N400">
            <v>206.39</v>
          </cell>
          <cell r="O400">
            <v>0</v>
          </cell>
          <cell r="P400">
            <v>4411341.5999999996</v>
          </cell>
          <cell r="Q400">
            <v>67310.301101432953</v>
          </cell>
        </row>
        <row r="401">
          <cell r="B401" t="str">
            <v>7003330N</v>
          </cell>
          <cell r="C401" t="str">
            <v>Resort Nursing Home</v>
          </cell>
          <cell r="D401">
            <v>14236</v>
          </cell>
          <cell r="E401">
            <v>244.02</v>
          </cell>
          <cell r="F401">
            <v>3473868.72</v>
          </cell>
          <cell r="G401">
            <v>25394</v>
          </cell>
          <cell r="H401">
            <v>241.81</v>
          </cell>
          <cell r="I401">
            <v>6140523.1399999997</v>
          </cell>
          <cell r="J401">
            <v>2705</v>
          </cell>
          <cell r="K401">
            <v>244.02</v>
          </cell>
          <cell r="L401">
            <v>660074.1</v>
          </cell>
          <cell r="M401">
            <v>4825</v>
          </cell>
          <cell r="N401">
            <v>241.81</v>
          </cell>
          <cell r="O401">
            <v>1166733.25</v>
          </cell>
          <cell r="P401">
            <v>11441199.210000001</v>
          </cell>
          <cell r="Q401">
            <v>174575.13691222121</v>
          </cell>
        </row>
        <row r="402">
          <cell r="B402" t="str">
            <v>7004324N</v>
          </cell>
          <cell r="C402" t="str">
            <v>Richmond Center for Rehabilitation and Specialty Healthcare</v>
          </cell>
          <cell r="D402">
            <v>8812</v>
          </cell>
          <cell r="E402">
            <v>316.76</v>
          </cell>
          <cell r="F402">
            <v>2791289.12</v>
          </cell>
          <cell r="G402">
            <v>22724</v>
          </cell>
          <cell r="H402">
            <v>314.18</v>
          </cell>
          <cell r="I402">
            <v>7139426.3200000003</v>
          </cell>
          <cell r="J402">
            <v>2266</v>
          </cell>
          <cell r="K402">
            <v>316.76</v>
          </cell>
          <cell r="L402">
            <v>717778.16</v>
          </cell>
          <cell r="M402">
            <v>5844</v>
          </cell>
          <cell r="N402">
            <v>314.18</v>
          </cell>
          <cell r="O402">
            <v>1836067.92</v>
          </cell>
          <cell r="P402">
            <v>12484561.52</v>
          </cell>
          <cell r="Q402">
            <v>190495.2441294874</v>
          </cell>
        </row>
        <row r="403">
          <cell r="B403" t="str">
            <v>2801305N</v>
          </cell>
          <cell r="C403" t="str">
            <v>River Ridge Living Center</v>
          </cell>
          <cell r="D403">
            <v>0</v>
          </cell>
          <cell r="E403">
            <v>240.11</v>
          </cell>
          <cell r="F403">
            <v>0</v>
          </cell>
          <cell r="G403">
            <v>17203</v>
          </cell>
          <cell r="H403">
            <v>238.21</v>
          </cell>
          <cell r="I403">
            <v>4097926.6300000004</v>
          </cell>
          <cell r="J403">
            <v>0</v>
          </cell>
          <cell r="K403">
            <v>240.11</v>
          </cell>
          <cell r="L403">
            <v>0</v>
          </cell>
          <cell r="M403">
            <v>337</v>
          </cell>
          <cell r="N403">
            <v>238.21</v>
          </cell>
          <cell r="O403">
            <v>80276.77</v>
          </cell>
          <cell r="P403">
            <v>4178203.4000000004</v>
          </cell>
          <cell r="Q403">
            <v>63752.970052700293</v>
          </cell>
        </row>
        <row r="404">
          <cell r="B404" t="str">
            <v>5324303N</v>
          </cell>
          <cell r="C404" t="str">
            <v>River View Rehabilitation and Nursing Care Center</v>
          </cell>
          <cell r="D404">
            <v>116</v>
          </cell>
          <cell r="E404">
            <v>205.54</v>
          </cell>
          <cell r="F404">
            <v>23842.639999999999</v>
          </cell>
          <cell r="G404">
            <v>12640</v>
          </cell>
          <cell r="H404">
            <v>203.62</v>
          </cell>
          <cell r="I404">
            <v>2573756.8000000003</v>
          </cell>
          <cell r="J404">
            <v>25</v>
          </cell>
          <cell r="K404">
            <v>205.54</v>
          </cell>
          <cell r="L404">
            <v>5138.5</v>
          </cell>
          <cell r="M404">
            <v>2756</v>
          </cell>
          <cell r="N404">
            <v>203.62</v>
          </cell>
          <cell r="O404">
            <v>561176.72</v>
          </cell>
          <cell r="P404">
            <v>3163914.6600000006</v>
          </cell>
          <cell r="Q404">
            <v>48276.480883692602</v>
          </cell>
        </row>
        <row r="405">
          <cell r="B405" t="str">
            <v>4124301N</v>
          </cell>
          <cell r="C405" t="str">
            <v>Riverside Center for Rehabilitation and Nursing</v>
          </cell>
          <cell r="D405">
            <v>943</v>
          </cell>
          <cell r="E405">
            <v>224.35</v>
          </cell>
          <cell r="F405">
            <v>211562.05</v>
          </cell>
          <cell r="G405">
            <v>19180</v>
          </cell>
          <cell r="H405">
            <v>222.51</v>
          </cell>
          <cell r="I405">
            <v>4267741.8</v>
          </cell>
          <cell r="J405">
            <v>108</v>
          </cell>
          <cell r="K405">
            <v>224.35</v>
          </cell>
          <cell r="L405">
            <v>24229.8</v>
          </cell>
          <cell r="M405">
            <v>2204</v>
          </cell>
          <cell r="N405">
            <v>222.51</v>
          </cell>
          <cell r="O405">
            <v>490412.04</v>
          </cell>
          <cell r="P405">
            <v>4993945.6899999995</v>
          </cell>
          <cell r="Q405">
            <v>76199.945177245711</v>
          </cell>
        </row>
        <row r="406">
          <cell r="B406" t="str">
            <v>1225001N</v>
          </cell>
          <cell r="C406" t="str">
            <v>Robinson Terrace Rehabilitation and Nursing Center</v>
          </cell>
          <cell r="D406">
            <v>391</v>
          </cell>
          <cell r="E406">
            <v>204.95</v>
          </cell>
          <cell r="F406">
            <v>80135.45</v>
          </cell>
          <cell r="G406">
            <v>24220</v>
          </cell>
          <cell r="H406">
            <v>203.3</v>
          </cell>
          <cell r="I406">
            <v>4923926</v>
          </cell>
          <cell r="J406">
            <v>26</v>
          </cell>
          <cell r="K406">
            <v>204.95</v>
          </cell>
          <cell r="L406">
            <v>5328.7</v>
          </cell>
          <cell r="M406">
            <v>1602</v>
          </cell>
          <cell r="N406">
            <v>203.3</v>
          </cell>
          <cell r="O406">
            <v>325686.60000000003</v>
          </cell>
          <cell r="P406">
            <v>5335076.75</v>
          </cell>
          <cell r="Q406">
            <v>81405.081493066522</v>
          </cell>
        </row>
        <row r="407">
          <cell r="B407" t="str">
            <v>2753302N</v>
          </cell>
          <cell r="C407" t="str">
            <v>Rochester Center for Rehabilitation and Nursing</v>
          </cell>
          <cell r="D407">
            <v>986</v>
          </cell>
          <cell r="E407">
            <v>228.51</v>
          </cell>
          <cell r="F407">
            <v>225310.86</v>
          </cell>
          <cell r="G407">
            <v>25956</v>
          </cell>
          <cell r="H407">
            <v>226.68</v>
          </cell>
          <cell r="I407">
            <v>5883706.0800000001</v>
          </cell>
          <cell r="J407">
            <v>167</v>
          </cell>
          <cell r="K407">
            <v>228.51</v>
          </cell>
          <cell r="L407">
            <v>38161.17</v>
          </cell>
          <cell r="M407">
            <v>4396</v>
          </cell>
          <cell r="N407">
            <v>226.68</v>
          </cell>
          <cell r="O407">
            <v>996485.28</v>
          </cell>
          <cell r="P407">
            <v>7143663.3900000006</v>
          </cell>
          <cell r="Q407">
            <v>109001.33731384198</v>
          </cell>
        </row>
        <row r="408">
          <cell r="B408" t="str">
            <v>7003362N</v>
          </cell>
          <cell r="C408" t="str">
            <v>Rockaway Care Center</v>
          </cell>
          <cell r="D408">
            <v>16225</v>
          </cell>
          <cell r="E408">
            <v>278.45999999999998</v>
          </cell>
          <cell r="F408">
            <v>4518013.5</v>
          </cell>
          <cell r="G408">
            <v>29628</v>
          </cell>
          <cell r="H408">
            <v>276.16000000000003</v>
          </cell>
          <cell r="I408">
            <v>8182068.4800000004</v>
          </cell>
          <cell r="J408">
            <v>4383</v>
          </cell>
          <cell r="K408">
            <v>278.45999999999998</v>
          </cell>
          <cell r="L408">
            <v>1220490.18</v>
          </cell>
          <cell r="M408">
            <v>8003</v>
          </cell>
          <cell r="N408">
            <v>276.16000000000003</v>
          </cell>
          <cell r="O408">
            <v>2210108.48</v>
          </cell>
          <cell r="P408">
            <v>16130680.640000001</v>
          </cell>
          <cell r="Q408">
            <v>246129.42485557124</v>
          </cell>
        </row>
        <row r="409">
          <cell r="B409" t="str">
            <v>2909304N</v>
          </cell>
          <cell r="C409" t="str">
            <v>Rockville Skilled Nursing &amp; Rehabilitation Center LLC</v>
          </cell>
          <cell r="D409">
            <v>365</v>
          </cell>
          <cell r="E409">
            <v>310.98</v>
          </cell>
          <cell r="F409">
            <v>113507.70000000001</v>
          </cell>
          <cell r="G409">
            <v>10770</v>
          </cell>
          <cell r="H409">
            <v>308.10000000000002</v>
          </cell>
          <cell r="I409">
            <v>3318237.0000000005</v>
          </cell>
          <cell r="J409">
            <v>38</v>
          </cell>
          <cell r="K409">
            <v>310.98</v>
          </cell>
          <cell r="L409">
            <v>11817.240000000002</v>
          </cell>
          <cell r="M409">
            <v>1128</v>
          </cell>
          <cell r="N409">
            <v>308.10000000000002</v>
          </cell>
          <cell r="O409">
            <v>347536.80000000005</v>
          </cell>
          <cell r="P409">
            <v>3791098.7400000007</v>
          </cell>
          <cell r="Q409">
            <v>57846.34717353632</v>
          </cell>
        </row>
        <row r="410">
          <cell r="B410" t="str">
            <v>3201002N</v>
          </cell>
          <cell r="C410" t="str">
            <v>Rome Memorial Hospital Inc - RHCF</v>
          </cell>
          <cell r="D410">
            <v>371</v>
          </cell>
          <cell r="E410">
            <v>202.56</v>
          </cell>
          <cell r="F410">
            <v>75149.759999999995</v>
          </cell>
          <cell r="G410">
            <v>11227</v>
          </cell>
          <cell r="H410">
            <v>201.13</v>
          </cell>
          <cell r="I410">
            <v>2258086.5099999998</v>
          </cell>
          <cell r="J410">
            <v>14</v>
          </cell>
          <cell r="K410">
            <v>202.56</v>
          </cell>
          <cell r="L410">
            <v>2835.84</v>
          </cell>
          <cell r="M410">
            <v>430</v>
          </cell>
          <cell r="N410">
            <v>201.13</v>
          </cell>
          <cell r="O410">
            <v>86485.9</v>
          </cell>
          <cell r="P410">
            <v>2422558.0099999998</v>
          </cell>
          <cell r="Q410">
            <v>36964.516438443177</v>
          </cell>
        </row>
        <row r="411">
          <cell r="B411" t="str">
            <v>1451304N</v>
          </cell>
          <cell r="C411" t="str">
            <v>Rosa Coplon Jewish Home</v>
          </cell>
          <cell r="D411">
            <v>1251</v>
          </cell>
          <cell r="E411">
            <v>207.11</v>
          </cell>
          <cell r="F411">
            <v>259094.61000000002</v>
          </cell>
          <cell r="G411">
            <v>21975</v>
          </cell>
          <cell r="H411">
            <v>205.32</v>
          </cell>
          <cell r="I411">
            <v>4511907</v>
          </cell>
          <cell r="J411">
            <v>612</v>
          </cell>
          <cell r="K411">
            <v>207.11</v>
          </cell>
          <cell r="L411">
            <v>126751.32</v>
          </cell>
          <cell r="M411">
            <v>10749</v>
          </cell>
          <cell r="N411">
            <v>205.32</v>
          </cell>
          <cell r="O411">
            <v>2206984.6799999997</v>
          </cell>
          <cell r="P411">
            <v>7104737.6100000003</v>
          </cell>
          <cell r="Q411">
            <v>108407.38966480746</v>
          </cell>
        </row>
        <row r="412">
          <cell r="B412" t="str">
            <v>5262301N</v>
          </cell>
          <cell r="C412" t="str">
            <v>Roscoe Rehabilitation and Nursing Center</v>
          </cell>
          <cell r="D412">
            <v>473</v>
          </cell>
          <cell r="E412">
            <v>240.13</v>
          </cell>
          <cell r="F412">
            <v>113581.48999999999</v>
          </cell>
          <cell r="G412">
            <v>16824</v>
          </cell>
          <cell r="H412">
            <v>238.11</v>
          </cell>
          <cell r="I412">
            <v>4005962.64</v>
          </cell>
          <cell r="J412">
            <v>46</v>
          </cell>
          <cell r="K412">
            <v>240.13</v>
          </cell>
          <cell r="L412">
            <v>11045.98</v>
          </cell>
          <cell r="M412">
            <v>1632</v>
          </cell>
          <cell r="N412">
            <v>238.11</v>
          </cell>
          <cell r="O412">
            <v>388595.52</v>
          </cell>
          <cell r="P412">
            <v>4519185.6300000008</v>
          </cell>
          <cell r="Q412">
            <v>68955.835451185427</v>
          </cell>
        </row>
        <row r="413">
          <cell r="B413" t="str">
            <v>4101300N</v>
          </cell>
          <cell r="C413" t="str">
            <v>Rosewood Rehabilitation and Nursing Center</v>
          </cell>
          <cell r="D413">
            <v>459</v>
          </cell>
          <cell r="E413">
            <v>234.02</v>
          </cell>
          <cell r="F413">
            <v>107415.18000000001</v>
          </cell>
          <cell r="G413">
            <v>13454</v>
          </cell>
          <cell r="H413">
            <v>232.1</v>
          </cell>
          <cell r="I413">
            <v>3122673.4</v>
          </cell>
          <cell r="J413">
            <v>12</v>
          </cell>
          <cell r="K413">
            <v>234.02</v>
          </cell>
          <cell r="L413">
            <v>2808.2400000000002</v>
          </cell>
          <cell r="M413">
            <v>364</v>
          </cell>
          <cell r="N413">
            <v>232.1</v>
          </cell>
          <cell r="O413">
            <v>84484.4</v>
          </cell>
          <cell r="P413">
            <v>3317381.22</v>
          </cell>
          <cell r="Q413">
            <v>50618.14500750498</v>
          </cell>
        </row>
        <row r="414">
          <cell r="B414" t="str">
            <v>5154326N</v>
          </cell>
          <cell r="C414" t="str">
            <v>Ross Center for Nursing and Rehabilitation</v>
          </cell>
          <cell r="D414">
            <v>202</v>
          </cell>
          <cell r="E414">
            <v>289.14</v>
          </cell>
          <cell r="F414">
            <v>58406.28</v>
          </cell>
          <cell r="G414">
            <v>23057</v>
          </cell>
          <cell r="H414">
            <v>286.33999999999997</v>
          </cell>
          <cell r="I414">
            <v>6602141.3799999999</v>
          </cell>
          <cell r="J414">
            <v>36</v>
          </cell>
          <cell r="K414">
            <v>289.14</v>
          </cell>
          <cell r="L414">
            <v>10409.039999999999</v>
          </cell>
          <cell r="M414">
            <v>4151</v>
          </cell>
          <cell r="N414">
            <v>286.33999999999997</v>
          </cell>
          <cell r="O414">
            <v>1188597.3399999999</v>
          </cell>
          <cell r="P414">
            <v>7859554.04</v>
          </cell>
          <cell r="Q414">
            <v>119924.72969116333</v>
          </cell>
        </row>
        <row r="415">
          <cell r="B415" t="str">
            <v>7001033N</v>
          </cell>
          <cell r="C415" t="str">
            <v>Rutland Nursing Home Co Inc</v>
          </cell>
          <cell r="D415">
            <v>26848</v>
          </cell>
          <cell r="E415">
            <v>347.71</v>
          </cell>
          <cell r="F415">
            <v>9335318.0800000001</v>
          </cell>
          <cell r="G415">
            <v>49281</v>
          </cell>
          <cell r="H415">
            <v>344.84</v>
          </cell>
          <cell r="I415">
            <v>16994060.039999999</v>
          </cell>
          <cell r="J415">
            <v>10686</v>
          </cell>
          <cell r="K415">
            <v>347.71</v>
          </cell>
          <cell r="L415">
            <v>3715629.0599999996</v>
          </cell>
          <cell r="M415">
            <v>19616</v>
          </cell>
          <cell r="N415">
            <v>344.84</v>
          </cell>
          <cell r="O415">
            <v>6764381.4399999995</v>
          </cell>
          <cell r="P415">
            <v>36809388.619999997</v>
          </cell>
          <cell r="Q415">
            <v>561654.76538290759</v>
          </cell>
        </row>
        <row r="416">
          <cell r="B416" t="str">
            <v>1403304N</v>
          </cell>
          <cell r="C416" t="str">
            <v>Safire Rehabilitation of Northtowns LLC</v>
          </cell>
          <cell r="D416">
            <v>12554</v>
          </cell>
          <cell r="E416">
            <v>223.31</v>
          </cell>
          <cell r="F416">
            <v>2803433.74</v>
          </cell>
          <cell r="G416">
            <v>2132</v>
          </cell>
          <cell r="H416">
            <v>221.28</v>
          </cell>
          <cell r="I416">
            <v>471768.96</v>
          </cell>
          <cell r="J416">
            <v>3806</v>
          </cell>
          <cell r="K416">
            <v>223.31</v>
          </cell>
          <cell r="L416">
            <v>849917.86</v>
          </cell>
          <cell r="M416">
            <v>646</v>
          </cell>
          <cell r="N416">
            <v>221.28</v>
          </cell>
          <cell r="O416">
            <v>142946.88</v>
          </cell>
          <cell r="P416">
            <v>4268067.4400000004</v>
          </cell>
          <cell r="Q416">
            <v>65124.157355581396</v>
          </cell>
        </row>
        <row r="417">
          <cell r="B417" t="str">
            <v>1401342N</v>
          </cell>
          <cell r="C417" t="str">
            <v>Safire Rehabilitation of Southtowns LLC</v>
          </cell>
          <cell r="D417">
            <v>178</v>
          </cell>
          <cell r="E417">
            <v>220.52</v>
          </cell>
          <cell r="F417">
            <v>39252.560000000005</v>
          </cell>
          <cell r="G417">
            <v>16864</v>
          </cell>
          <cell r="H417">
            <v>218.56</v>
          </cell>
          <cell r="I417">
            <v>3685795.8399999999</v>
          </cell>
          <cell r="J417">
            <v>64</v>
          </cell>
          <cell r="K417">
            <v>220.52</v>
          </cell>
          <cell r="L417">
            <v>14113.28</v>
          </cell>
          <cell r="M417">
            <v>6089</v>
          </cell>
          <cell r="N417">
            <v>218.56</v>
          </cell>
          <cell r="O417">
            <v>1330811.8400000001</v>
          </cell>
          <cell r="P417">
            <v>5069973.5199999996</v>
          </cell>
          <cell r="Q417">
            <v>77360.013155066466</v>
          </cell>
        </row>
        <row r="418">
          <cell r="B418" t="str">
            <v>7001371N</v>
          </cell>
          <cell r="C418" t="str">
            <v>Saints Joachim &amp; Anne Nursing and Rehabilitation Ce</v>
          </cell>
          <cell r="D418">
            <v>523</v>
          </cell>
          <cell r="E418">
            <v>296.08</v>
          </cell>
          <cell r="F418">
            <v>154849.84</v>
          </cell>
          <cell r="G418">
            <v>31581</v>
          </cell>
          <cell r="H418">
            <v>293.36</v>
          </cell>
          <cell r="I418">
            <v>9264602.1600000001</v>
          </cell>
          <cell r="J418">
            <v>89</v>
          </cell>
          <cell r="K418">
            <v>296.08</v>
          </cell>
          <cell r="L418">
            <v>26351.119999999999</v>
          </cell>
          <cell r="M418">
            <v>5349</v>
          </cell>
          <cell r="N418">
            <v>293.36</v>
          </cell>
          <cell r="O418">
            <v>1569182.6400000001</v>
          </cell>
          <cell r="P418">
            <v>11014985.76</v>
          </cell>
          <cell r="Q418">
            <v>168071.77393235572</v>
          </cell>
        </row>
        <row r="419">
          <cell r="B419" t="str">
            <v>0433303N</v>
          </cell>
          <cell r="C419" t="str">
            <v>Salamanca Rehabilitation &amp; Nursing Center</v>
          </cell>
          <cell r="D419">
            <v>2184</v>
          </cell>
          <cell r="E419">
            <v>237.26</v>
          </cell>
          <cell r="F419">
            <v>518175.83999999997</v>
          </cell>
          <cell r="G419">
            <v>21531</v>
          </cell>
          <cell r="H419">
            <v>235.47</v>
          </cell>
          <cell r="I419">
            <v>5069904.57</v>
          </cell>
          <cell r="J419">
            <v>552</v>
          </cell>
          <cell r="K419">
            <v>237.26</v>
          </cell>
          <cell r="L419">
            <v>130967.51999999999</v>
          </cell>
          <cell r="M419">
            <v>5446</v>
          </cell>
          <cell r="N419">
            <v>235.47</v>
          </cell>
          <cell r="O419">
            <v>1282369.6199999999</v>
          </cell>
          <cell r="P419">
            <v>7001417.5499999998</v>
          </cell>
          <cell r="Q419">
            <v>106830.88415264804</v>
          </cell>
        </row>
        <row r="420">
          <cell r="B420" t="str">
            <v>5960304N</v>
          </cell>
          <cell r="C420" t="str">
            <v>Salem Hills Rehabilitation and Nursing Center</v>
          </cell>
          <cell r="D420">
            <v>16</v>
          </cell>
          <cell r="E420">
            <v>335.68</v>
          </cell>
          <cell r="F420">
            <v>5370.88</v>
          </cell>
          <cell r="G420">
            <v>5761</v>
          </cell>
          <cell r="H420">
            <v>333.04</v>
          </cell>
          <cell r="I420">
            <v>1918643.4400000002</v>
          </cell>
          <cell r="J420">
            <v>1</v>
          </cell>
          <cell r="K420">
            <v>335.68</v>
          </cell>
          <cell r="L420">
            <v>335.68</v>
          </cell>
          <cell r="M420">
            <v>227</v>
          </cell>
          <cell r="N420">
            <v>333.04</v>
          </cell>
          <cell r="O420">
            <v>75600.08</v>
          </cell>
          <cell r="P420">
            <v>1999950.08</v>
          </cell>
          <cell r="Q420">
            <v>30516.168159055047</v>
          </cell>
        </row>
        <row r="421">
          <cell r="B421" t="str">
            <v>2201000N</v>
          </cell>
          <cell r="C421" t="str">
            <v>Samaritan Keep Nursing Home Inc</v>
          </cell>
          <cell r="D421">
            <v>0</v>
          </cell>
          <cell r="E421">
            <v>185.74</v>
          </cell>
          <cell r="F421">
            <v>0</v>
          </cell>
          <cell r="G421">
            <v>71221</v>
          </cell>
          <cell r="H421">
            <v>184.38</v>
          </cell>
          <cell r="I421">
            <v>13131727.98</v>
          </cell>
          <cell r="J421">
            <v>0</v>
          </cell>
          <cell r="K421">
            <v>185.74</v>
          </cell>
          <cell r="L421">
            <v>0</v>
          </cell>
          <cell r="M421">
            <v>0</v>
          </cell>
          <cell r="N421">
            <v>184.38</v>
          </cell>
          <cell r="O421">
            <v>0</v>
          </cell>
          <cell r="P421">
            <v>13131727.98</v>
          </cell>
          <cell r="Q421">
            <v>200370.01086379529</v>
          </cell>
        </row>
        <row r="422">
          <cell r="B422" t="str">
            <v>2269300N</v>
          </cell>
          <cell r="C422" t="str">
            <v>Samaritan Senior Village Inc</v>
          </cell>
          <cell r="D422">
            <v>37</v>
          </cell>
          <cell r="E422">
            <v>219.29</v>
          </cell>
          <cell r="F422">
            <v>8113.73</v>
          </cell>
          <cell r="G422">
            <v>43143</v>
          </cell>
          <cell r="H422">
            <v>217.82</v>
          </cell>
          <cell r="I422">
            <v>9397408.2599999998</v>
          </cell>
          <cell r="J422">
            <v>0</v>
          </cell>
          <cell r="K422">
            <v>219.29</v>
          </cell>
          <cell r="L422">
            <v>0</v>
          </cell>
          <cell r="M422">
            <v>0</v>
          </cell>
          <cell r="N422">
            <v>217.82</v>
          </cell>
          <cell r="O422">
            <v>0</v>
          </cell>
          <cell r="P422">
            <v>9405521.9900000002</v>
          </cell>
          <cell r="Q422">
            <v>143513.82744039796</v>
          </cell>
        </row>
        <row r="423">
          <cell r="B423" t="str">
            <v>5127302N</v>
          </cell>
          <cell r="C423" t="str">
            <v>San Simeon by the Sound Center for Nrsg and Reha</v>
          </cell>
          <cell r="D423">
            <v>0</v>
          </cell>
          <cell r="E423">
            <v>261.95</v>
          </cell>
          <cell r="F423">
            <v>0</v>
          </cell>
          <cell r="G423">
            <v>20898</v>
          </cell>
          <cell r="H423">
            <v>259.63</v>
          </cell>
          <cell r="I423">
            <v>5425747.7400000002</v>
          </cell>
          <cell r="J423">
            <v>0</v>
          </cell>
          <cell r="K423">
            <v>261.95</v>
          </cell>
          <cell r="L423">
            <v>0</v>
          </cell>
          <cell r="M423">
            <v>1172</v>
          </cell>
          <cell r="N423">
            <v>259.63</v>
          </cell>
          <cell r="O423">
            <v>304286.36</v>
          </cell>
          <cell r="P423">
            <v>5730034.1000000006</v>
          </cell>
          <cell r="Q423">
            <v>87431.52436720804</v>
          </cell>
        </row>
        <row r="424">
          <cell r="B424" t="str">
            <v>2951304N</v>
          </cell>
          <cell r="C424" t="str">
            <v>Sands Point Center For Health And Rehabilitation</v>
          </cell>
          <cell r="D424">
            <v>28845</v>
          </cell>
          <cell r="E424">
            <v>264.67</v>
          </cell>
          <cell r="F424">
            <v>7634406.1500000004</v>
          </cell>
          <cell r="G424">
            <v>1064</v>
          </cell>
          <cell r="H424">
            <v>262.37</v>
          </cell>
          <cell r="I424">
            <v>279161.68</v>
          </cell>
          <cell r="J424">
            <v>3955</v>
          </cell>
          <cell r="K424">
            <v>264.67</v>
          </cell>
          <cell r="L424">
            <v>1046769.8500000001</v>
          </cell>
          <cell r="M424">
            <v>146</v>
          </cell>
          <cell r="N424">
            <v>262.37</v>
          </cell>
          <cell r="O424">
            <v>38306.020000000004</v>
          </cell>
          <cell r="P424">
            <v>8998643.7000000011</v>
          </cell>
          <cell r="Q424">
            <v>137305.48932132413</v>
          </cell>
        </row>
        <row r="425">
          <cell r="B425" t="str">
            <v>5907317N</v>
          </cell>
          <cell r="C425" t="str">
            <v>Sans Souci Rehabilitation and Nursing Center</v>
          </cell>
          <cell r="D425">
            <v>1632</v>
          </cell>
          <cell r="E425">
            <v>285.83</v>
          </cell>
          <cell r="F425">
            <v>466474.56</v>
          </cell>
          <cell r="G425">
            <v>17870</v>
          </cell>
          <cell r="H425">
            <v>283.22000000000003</v>
          </cell>
          <cell r="I425">
            <v>5061141.4000000004</v>
          </cell>
          <cell r="J425">
            <v>751</v>
          </cell>
          <cell r="K425">
            <v>285.83</v>
          </cell>
          <cell r="L425">
            <v>214658.33</v>
          </cell>
          <cell r="M425">
            <v>8224</v>
          </cell>
          <cell r="N425">
            <v>283.22000000000003</v>
          </cell>
          <cell r="O425">
            <v>2329201.2800000003</v>
          </cell>
          <cell r="P425">
            <v>8071475.5700000003</v>
          </cell>
          <cell r="Q425">
            <v>123158.3269247524</v>
          </cell>
        </row>
        <row r="426">
          <cell r="B426" t="str">
            <v>7003415N</v>
          </cell>
          <cell r="C426" t="str">
            <v>Sapphire Center for Rehabilitation and Nursing of Central Queens LLC</v>
          </cell>
          <cell r="D426">
            <v>4583</v>
          </cell>
          <cell r="E426">
            <v>289.64999999999998</v>
          </cell>
          <cell r="F426">
            <v>1327465.95</v>
          </cell>
          <cell r="G426">
            <v>36408</v>
          </cell>
          <cell r="H426">
            <v>286.93</v>
          </cell>
          <cell r="I426">
            <v>10446547.439999999</v>
          </cell>
          <cell r="J426">
            <v>1593</v>
          </cell>
          <cell r="K426">
            <v>289.64999999999998</v>
          </cell>
          <cell r="L426">
            <v>461412.44999999995</v>
          </cell>
          <cell r="M426">
            <v>12652</v>
          </cell>
          <cell r="N426">
            <v>286.93</v>
          </cell>
          <cell r="O426">
            <v>3630238.36</v>
          </cell>
          <cell r="P426">
            <v>15865664.199999999</v>
          </cell>
          <cell r="Q426">
            <v>242085.68079974255</v>
          </cell>
        </row>
        <row r="427">
          <cell r="B427" t="str">
            <v>3523304N</v>
          </cell>
          <cell r="C427" t="str">
            <v>Sapphire Nursing and Rehab at Goshen</v>
          </cell>
          <cell r="D427">
            <v>1552</v>
          </cell>
          <cell r="E427">
            <v>273.01</v>
          </cell>
          <cell r="F427">
            <v>423711.51999999996</v>
          </cell>
          <cell r="G427">
            <v>21401</v>
          </cell>
          <cell r="H427">
            <v>270.76</v>
          </cell>
          <cell r="I427">
            <v>5794534.7599999998</v>
          </cell>
          <cell r="J427">
            <v>314</v>
          </cell>
          <cell r="K427">
            <v>273.01</v>
          </cell>
          <cell r="L427">
            <v>85725.14</v>
          </cell>
          <cell r="M427">
            <v>4330</v>
          </cell>
          <cell r="N427">
            <v>270.76</v>
          </cell>
          <cell r="O427">
            <v>1172390.8</v>
          </cell>
          <cell r="P427">
            <v>7476362.2199999988</v>
          </cell>
          <cell r="Q427">
            <v>114077.8107439192</v>
          </cell>
        </row>
        <row r="428">
          <cell r="B428" t="str">
            <v>3502305N</v>
          </cell>
          <cell r="C428" t="str">
            <v>Sapphire Nursing at Meadow Hill</v>
          </cell>
          <cell r="D428">
            <v>2040</v>
          </cell>
          <cell r="E428">
            <v>247.27</v>
          </cell>
          <cell r="F428">
            <v>504430.80000000005</v>
          </cell>
          <cell r="G428">
            <v>33286</v>
          </cell>
          <cell r="H428">
            <v>245.05</v>
          </cell>
          <cell r="I428">
            <v>8156734.3000000007</v>
          </cell>
          <cell r="J428">
            <v>121</v>
          </cell>
          <cell r="K428">
            <v>247.27</v>
          </cell>
          <cell r="L428">
            <v>29919.670000000002</v>
          </cell>
          <cell r="M428">
            <v>1970</v>
          </cell>
          <cell r="N428">
            <v>245.05</v>
          </cell>
          <cell r="O428">
            <v>482748.5</v>
          </cell>
          <cell r="P428">
            <v>9173833.2700000014</v>
          </cell>
          <cell r="Q428">
            <v>139978.61323141321</v>
          </cell>
        </row>
        <row r="429">
          <cell r="B429" t="str">
            <v>1324303N</v>
          </cell>
          <cell r="C429" t="str">
            <v>Sapphire Nursing at Wappingers</v>
          </cell>
          <cell r="D429">
            <v>1596</v>
          </cell>
          <cell r="E429">
            <v>234.18</v>
          </cell>
          <cell r="F429">
            <v>373751.28</v>
          </cell>
          <cell r="G429">
            <v>13175</v>
          </cell>
          <cell r="H429">
            <v>232.25</v>
          </cell>
          <cell r="I429">
            <v>3059893.75</v>
          </cell>
          <cell r="J429">
            <v>108</v>
          </cell>
          <cell r="K429">
            <v>234.18</v>
          </cell>
          <cell r="L429">
            <v>25291.440000000002</v>
          </cell>
          <cell r="M429">
            <v>895</v>
          </cell>
          <cell r="N429">
            <v>232.25</v>
          </cell>
          <cell r="O429">
            <v>207863.75</v>
          </cell>
          <cell r="P429">
            <v>3666800.2199999997</v>
          </cell>
          <cell r="Q429">
            <v>55949.742565164452</v>
          </cell>
        </row>
        <row r="430">
          <cell r="B430" t="str">
            <v>5904322N</v>
          </cell>
          <cell r="C430" t="str">
            <v>Schaffer Extended Care Center</v>
          </cell>
          <cell r="D430">
            <v>4380</v>
          </cell>
          <cell r="E430">
            <v>281.14</v>
          </cell>
          <cell r="F430">
            <v>1231393.2</v>
          </cell>
          <cell r="G430">
            <v>25053</v>
          </cell>
          <cell r="H430">
            <v>279.12</v>
          </cell>
          <cell r="I430">
            <v>6992793.3600000003</v>
          </cell>
          <cell r="J430">
            <v>1105</v>
          </cell>
          <cell r="K430">
            <v>281.14</v>
          </cell>
          <cell r="L430">
            <v>310659.7</v>
          </cell>
          <cell r="M430">
            <v>6320</v>
          </cell>
          <cell r="N430">
            <v>279.12</v>
          </cell>
          <cell r="O430">
            <v>1764038.4000000001</v>
          </cell>
          <cell r="P430">
            <v>10298884.66</v>
          </cell>
          <cell r="Q430">
            <v>157145.1704110897</v>
          </cell>
        </row>
        <row r="431">
          <cell r="B431" t="str">
            <v>4601307N</v>
          </cell>
          <cell r="C431" t="str">
            <v>Schenectady Center for Rehabilitation and Nursing</v>
          </cell>
          <cell r="D431">
            <v>1718</v>
          </cell>
          <cell r="E431">
            <v>248.08</v>
          </cell>
          <cell r="F431">
            <v>426201.44</v>
          </cell>
          <cell r="G431">
            <v>51091</v>
          </cell>
          <cell r="H431">
            <v>246.18</v>
          </cell>
          <cell r="I431">
            <v>12577582.380000001</v>
          </cell>
          <cell r="J431">
            <v>135</v>
          </cell>
          <cell r="K431">
            <v>248.08</v>
          </cell>
          <cell r="L431">
            <v>33490.800000000003</v>
          </cell>
          <cell r="M431">
            <v>4004</v>
          </cell>
          <cell r="N431">
            <v>246.18</v>
          </cell>
          <cell r="O431">
            <v>985704.72</v>
          </cell>
          <cell r="P431">
            <v>14022979.34</v>
          </cell>
          <cell r="Q431">
            <v>213969.13848489398</v>
          </cell>
        </row>
        <row r="432">
          <cell r="B432" t="str">
            <v>7000800N</v>
          </cell>
          <cell r="C432" t="str">
            <v>Schervier Nursing Care Center</v>
          </cell>
          <cell r="D432">
            <v>594</v>
          </cell>
          <cell r="E432">
            <v>383.81</v>
          </cell>
          <cell r="F432">
            <v>227983.14</v>
          </cell>
          <cell r="G432">
            <v>82895</v>
          </cell>
          <cell r="H432">
            <v>380.65</v>
          </cell>
          <cell r="I432">
            <v>31553981.749999996</v>
          </cell>
          <cell r="J432">
            <v>112</v>
          </cell>
          <cell r="K432">
            <v>383.81</v>
          </cell>
          <cell r="L432">
            <v>42986.720000000001</v>
          </cell>
          <cell r="M432">
            <v>15692</v>
          </cell>
          <cell r="N432">
            <v>380.65</v>
          </cell>
          <cell r="O432">
            <v>5973159.7999999998</v>
          </cell>
          <cell r="P432">
            <v>37798111.409999996</v>
          </cell>
          <cell r="Q432">
            <v>576741.15740041726</v>
          </cell>
        </row>
        <row r="433">
          <cell r="B433" t="str">
            <v>3529301N</v>
          </cell>
          <cell r="C433" t="str">
            <v>Schervier Pavilion</v>
          </cell>
          <cell r="D433">
            <v>454</v>
          </cell>
          <cell r="E433">
            <v>212.33</v>
          </cell>
          <cell r="F433">
            <v>96397.82</v>
          </cell>
          <cell r="G433">
            <v>13296</v>
          </cell>
          <cell r="H433">
            <v>210.63</v>
          </cell>
          <cell r="I433">
            <v>2800536.48</v>
          </cell>
          <cell r="J433">
            <v>55</v>
          </cell>
          <cell r="K433">
            <v>212.33</v>
          </cell>
          <cell r="L433">
            <v>11678.150000000001</v>
          </cell>
          <cell r="M433">
            <v>1605</v>
          </cell>
          <cell r="N433">
            <v>210.63</v>
          </cell>
          <cell r="O433">
            <v>338061.14999999997</v>
          </cell>
          <cell r="P433">
            <v>3246673.5999999996</v>
          </cell>
          <cell r="Q433">
            <v>49539.255267393783</v>
          </cell>
        </row>
        <row r="434">
          <cell r="B434" t="str">
            <v>3102307N</v>
          </cell>
          <cell r="C434" t="str">
            <v>Schoellkopf Health Center</v>
          </cell>
          <cell r="D434">
            <v>1098</v>
          </cell>
          <cell r="E434">
            <v>213.2</v>
          </cell>
          <cell r="F434">
            <v>234093.59999999998</v>
          </cell>
          <cell r="G434">
            <v>16389</v>
          </cell>
          <cell r="H434">
            <v>211.46</v>
          </cell>
          <cell r="I434">
            <v>3465617.94</v>
          </cell>
          <cell r="J434">
            <v>460</v>
          </cell>
          <cell r="K434">
            <v>213.2</v>
          </cell>
          <cell r="L434">
            <v>98072</v>
          </cell>
          <cell r="M434">
            <v>6873</v>
          </cell>
          <cell r="N434">
            <v>211.46</v>
          </cell>
          <cell r="O434">
            <v>1453364.58</v>
          </cell>
          <cell r="P434">
            <v>5251148.1199999992</v>
          </cell>
          <cell r="Q434">
            <v>80124.459435520388</v>
          </cell>
        </row>
        <row r="435">
          <cell r="B435" t="str">
            <v>1404300N</v>
          </cell>
          <cell r="C435" t="str">
            <v>Schofield Residence</v>
          </cell>
          <cell r="D435">
            <v>132</v>
          </cell>
          <cell r="E435">
            <v>170.35</v>
          </cell>
          <cell r="F435">
            <v>22486.2</v>
          </cell>
          <cell r="G435">
            <v>15611</v>
          </cell>
          <cell r="H435">
            <v>168.96</v>
          </cell>
          <cell r="I435">
            <v>2637634.5600000001</v>
          </cell>
          <cell r="J435">
            <v>26</v>
          </cell>
          <cell r="K435">
            <v>170.35</v>
          </cell>
          <cell r="L435">
            <v>4429.0999999999995</v>
          </cell>
          <cell r="M435">
            <v>3043</v>
          </cell>
          <cell r="N435">
            <v>168.96</v>
          </cell>
          <cell r="O435">
            <v>514145.28000000003</v>
          </cell>
          <cell r="P435">
            <v>3178695.14</v>
          </cell>
          <cell r="Q435">
            <v>48502.008319433167</v>
          </cell>
        </row>
        <row r="436">
          <cell r="B436" t="str">
            <v>7001318N</v>
          </cell>
          <cell r="C436" t="str">
            <v>Schulman and Schachne Institute for Nursing and Rehabilitat</v>
          </cell>
          <cell r="D436">
            <v>15710</v>
          </cell>
          <cell r="E436">
            <v>299.54000000000002</v>
          </cell>
          <cell r="F436">
            <v>4705773.4000000004</v>
          </cell>
          <cell r="G436">
            <v>40731</v>
          </cell>
          <cell r="H436">
            <v>297.24</v>
          </cell>
          <cell r="I436">
            <v>12106882.439999999</v>
          </cell>
          <cell r="J436">
            <v>5294</v>
          </cell>
          <cell r="K436">
            <v>299.54000000000002</v>
          </cell>
          <cell r="L436">
            <v>1585764.76</v>
          </cell>
          <cell r="M436">
            <v>13726</v>
          </cell>
          <cell r="N436">
            <v>297.24</v>
          </cell>
          <cell r="O436">
            <v>4079916.24</v>
          </cell>
          <cell r="P436">
            <v>22478336.839999996</v>
          </cell>
          <cell r="Q436">
            <v>342984.91437612381</v>
          </cell>
        </row>
        <row r="437">
          <cell r="B437" t="str">
            <v>4823000N</v>
          </cell>
          <cell r="C437" t="str">
            <v>Schuyler Hospital Inc And Long Term Care Unit</v>
          </cell>
          <cell r="D437">
            <v>1</v>
          </cell>
          <cell r="E437">
            <v>159.80000000000001</v>
          </cell>
          <cell r="F437">
            <v>159.80000000000001</v>
          </cell>
          <cell r="G437">
            <v>28403</v>
          </cell>
          <cell r="H437">
            <v>158.58000000000001</v>
          </cell>
          <cell r="I437">
            <v>4504147.74</v>
          </cell>
          <cell r="J437">
            <v>0</v>
          </cell>
          <cell r="K437">
            <v>159.80000000000001</v>
          </cell>
          <cell r="L437">
            <v>0</v>
          </cell>
          <cell r="M437">
            <v>695</v>
          </cell>
          <cell r="N437">
            <v>158.58000000000001</v>
          </cell>
          <cell r="O437">
            <v>110213.1</v>
          </cell>
          <cell r="P437">
            <v>4614520.6399999997</v>
          </cell>
          <cell r="Q437">
            <v>70410.501357949062</v>
          </cell>
        </row>
        <row r="438">
          <cell r="B438" t="str">
            <v>7001806N</v>
          </cell>
          <cell r="C438" t="str">
            <v>Sea Crest Nursing and Rehabilitation Center</v>
          </cell>
          <cell r="D438">
            <v>9</v>
          </cell>
          <cell r="E438">
            <v>309.17</v>
          </cell>
          <cell r="F438">
            <v>2782.53</v>
          </cell>
          <cell r="G438">
            <v>41581</v>
          </cell>
          <cell r="H438">
            <v>306.39999999999998</v>
          </cell>
          <cell r="I438">
            <v>12740418.399999999</v>
          </cell>
          <cell r="J438">
            <v>4</v>
          </cell>
          <cell r="K438">
            <v>309.17</v>
          </cell>
          <cell r="L438">
            <v>1236.68</v>
          </cell>
          <cell r="M438">
            <v>16591</v>
          </cell>
          <cell r="N438">
            <v>306.39999999999998</v>
          </cell>
          <cell r="O438">
            <v>5083482.3999999994</v>
          </cell>
          <cell r="P438">
            <v>17827920.009999998</v>
          </cell>
          <cell r="Q438">
            <v>272026.69226191001</v>
          </cell>
        </row>
        <row r="439">
          <cell r="B439" t="str">
            <v>7004304N</v>
          </cell>
          <cell r="C439" t="str">
            <v>Sea View Hospital Rehabilitation Center And Home</v>
          </cell>
          <cell r="D439">
            <v>13008</v>
          </cell>
          <cell r="E439">
            <v>321.79000000000002</v>
          </cell>
          <cell r="F439">
            <v>4185844.3200000003</v>
          </cell>
          <cell r="G439">
            <v>49312</v>
          </cell>
          <cell r="H439">
            <v>319.14</v>
          </cell>
          <cell r="I439">
            <v>15737431.68</v>
          </cell>
          <cell r="J439">
            <v>2379</v>
          </cell>
          <cell r="K439">
            <v>321.79000000000002</v>
          </cell>
          <cell r="L439">
            <v>765538.41</v>
          </cell>
          <cell r="M439">
            <v>9019</v>
          </cell>
          <cell r="N439">
            <v>319.14</v>
          </cell>
          <cell r="O439">
            <v>2878323.6599999997</v>
          </cell>
          <cell r="P439">
            <v>23567138.07</v>
          </cell>
          <cell r="Q439">
            <v>359598.34976070409</v>
          </cell>
        </row>
        <row r="440">
          <cell r="B440" t="str">
            <v>7001801N</v>
          </cell>
          <cell r="C440" t="str">
            <v>Seagate Rehabilitation and Nursing Center</v>
          </cell>
          <cell r="D440">
            <v>7133</v>
          </cell>
          <cell r="E440">
            <v>405.14</v>
          </cell>
          <cell r="F440">
            <v>2889863.62</v>
          </cell>
          <cell r="G440">
            <v>65385</v>
          </cell>
          <cell r="H440">
            <v>401.87</v>
          </cell>
          <cell r="I440">
            <v>26276269.949999999</v>
          </cell>
          <cell r="J440">
            <v>2299</v>
          </cell>
          <cell r="K440">
            <v>405.14</v>
          </cell>
          <cell r="L440">
            <v>931416.86</v>
          </cell>
          <cell r="M440">
            <v>21069</v>
          </cell>
          <cell r="N440">
            <v>401.87</v>
          </cell>
          <cell r="O440">
            <v>8466999.0299999993</v>
          </cell>
          <cell r="P440">
            <v>38564549.459999993</v>
          </cell>
          <cell r="Q440">
            <v>588435.82550798228</v>
          </cell>
        </row>
        <row r="441">
          <cell r="B441" t="str">
            <v>1474301N</v>
          </cell>
          <cell r="C441" t="str">
            <v>Seneca Health Care Center</v>
          </cell>
          <cell r="D441">
            <v>0</v>
          </cell>
          <cell r="E441">
            <v>232.91</v>
          </cell>
          <cell r="F441">
            <v>0</v>
          </cell>
          <cell r="G441">
            <v>26851</v>
          </cell>
          <cell r="H441">
            <v>230.83</v>
          </cell>
          <cell r="I441">
            <v>6198016.3300000001</v>
          </cell>
          <cell r="J441">
            <v>0</v>
          </cell>
          <cell r="K441">
            <v>232.91</v>
          </cell>
          <cell r="L441">
            <v>0</v>
          </cell>
          <cell r="M441">
            <v>2489</v>
          </cell>
          <cell r="N441">
            <v>230.83</v>
          </cell>
          <cell r="O441">
            <v>574535.87</v>
          </cell>
          <cell r="P441">
            <v>6772552.2000000002</v>
          </cell>
          <cell r="Q441">
            <v>103338.750235795</v>
          </cell>
        </row>
        <row r="442">
          <cell r="B442" t="str">
            <v>3702312N</v>
          </cell>
          <cell r="C442" t="str">
            <v>Seneca Hill Manor Inc</v>
          </cell>
          <cell r="D442">
            <v>361</v>
          </cell>
          <cell r="E442">
            <v>189.43</v>
          </cell>
          <cell r="F442">
            <v>68384.23</v>
          </cell>
          <cell r="G442">
            <v>21340</v>
          </cell>
          <cell r="H442">
            <v>187.94</v>
          </cell>
          <cell r="I442">
            <v>4010639.6</v>
          </cell>
          <cell r="J442">
            <v>14</v>
          </cell>
          <cell r="K442">
            <v>189.43</v>
          </cell>
          <cell r="L442">
            <v>2652.02</v>
          </cell>
          <cell r="M442">
            <v>809</v>
          </cell>
          <cell r="N442">
            <v>187.94</v>
          </cell>
          <cell r="O442">
            <v>152043.46</v>
          </cell>
          <cell r="P442">
            <v>4233719.3100000005</v>
          </cell>
          <cell r="Q442">
            <v>64600.057618537423</v>
          </cell>
        </row>
        <row r="443">
          <cell r="B443" t="str">
            <v>4921303N</v>
          </cell>
          <cell r="C443" t="str">
            <v>Seneca Nursing and Rehabilitation Center</v>
          </cell>
          <cell r="D443">
            <v>684</v>
          </cell>
          <cell r="E443">
            <v>202.22</v>
          </cell>
          <cell r="F443">
            <v>138318.48000000001</v>
          </cell>
          <cell r="G443">
            <v>15216</v>
          </cell>
          <cell r="H443">
            <v>200.7</v>
          </cell>
          <cell r="I443">
            <v>3053851.1999999997</v>
          </cell>
          <cell r="J443">
            <v>2</v>
          </cell>
          <cell r="K443">
            <v>202.22</v>
          </cell>
          <cell r="L443">
            <v>404.44</v>
          </cell>
          <cell r="M443">
            <v>34</v>
          </cell>
          <cell r="N443">
            <v>200.7</v>
          </cell>
          <cell r="O443">
            <v>6823.7999999999993</v>
          </cell>
          <cell r="P443">
            <v>3199397.92</v>
          </cell>
          <cell r="Q443">
            <v>48817.900962033484</v>
          </cell>
        </row>
        <row r="444">
          <cell r="B444" t="str">
            <v>4552300N</v>
          </cell>
          <cell r="C444" t="str">
            <v>Seton Health at Schuyler Ridge Residential Healthcare</v>
          </cell>
          <cell r="D444">
            <v>2500</v>
          </cell>
          <cell r="E444">
            <v>229.28</v>
          </cell>
          <cell r="F444">
            <v>573200</v>
          </cell>
          <cell r="G444">
            <v>20261</v>
          </cell>
          <cell r="H444">
            <v>227.36</v>
          </cell>
          <cell r="I444">
            <v>4606540.96</v>
          </cell>
          <cell r="J444">
            <v>222</v>
          </cell>
          <cell r="K444">
            <v>229.28</v>
          </cell>
          <cell r="L444">
            <v>50900.160000000003</v>
          </cell>
          <cell r="M444">
            <v>1800</v>
          </cell>
          <cell r="N444">
            <v>227.36</v>
          </cell>
          <cell r="O444">
            <v>409248</v>
          </cell>
          <cell r="P444">
            <v>5639889.1200000001</v>
          </cell>
          <cell r="Q444">
            <v>86056.05035118926</v>
          </cell>
        </row>
        <row r="445">
          <cell r="B445" t="str">
            <v>0153302N</v>
          </cell>
          <cell r="C445" t="str">
            <v>Shaker Place Rehabilitation and Nursing Center</v>
          </cell>
          <cell r="D445">
            <v>3527</v>
          </cell>
          <cell r="E445">
            <v>298.91000000000003</v>
          </cell>
          <cell r="F445">
            <v>1054255.57</v>
          </cell>
          <cell r="G445">
            <v>52513</v>
          </cell>
          <cell r="H445">
            <v>296.95999999999998</v>
          </cell>
          <cell r="I445">
            <v>15594260.479999999</v>
          </cell>
          <cell r="J445">
            <v>218</v>
          </cell>
          <cell r="K445">
            <v>298.91000000000003</v>
          </cell>
          <cell r="L445">
            <v>65162.380000000005</v>
          </cell>
          <cell r="M445">
            <v>3243</v>
          </cell>
          <cell r="N445">
            <v>296.95999999999998</v>
          </cell>
          <cell r="O445">
            <v>963041.27999999991</v>
          </cell>
          <cell r="P445">
            <v>17676719.709999997</v>
          </cell>
          <cell r="Q445">
            <v>269719.60778683168</v>
          </cell>
        </row>
        <row r="446">
          <cell r="B446" t="str">
            <v>7001362N</v>
          </cell>
          <cell r="C446" t="str">
            <v>Sheepshead Nursing and Rehabilitation Center</v>
          </cell>
          <cell r="D446">
            <v>1615</v>
          </cell>
          <cell r="E446">
            <v>323.87</v>
          </cell>
          <cell r="F446">
            <v>523050.05</v>
          </cell>
          <cell r="G446">
            <v>24581</v>
          </cell>
          <cell r="H446">
            <v>320.87</v>
          </cell>
          <cell r="I446">
            <v>7887305.4699999997</v>
          </cell>
          <cell r="J446">
            <v>380</v>
          </cell>
          <cell r="K446">
            <v>323.87</v>
          </cell>
          <cell r="L446">
            <v>123070.6</v>
          </cell>
          <cell r="M446">
            <v>5782</v>
          </cell>
          <cell r="N446">
            <v>320.87</v>
          </cell>
          <cell r="O446">
            <v>1855270.34</v>
          </cell>
          <cell r="P446">
            <v>10388696.460000001</v>
          </cell>
          <cell r="Q446">
            <v>158515.56061176283</v>
          </cell>
        </row>
        <row r="447">
          <cell r="B447" t="str">
            <v>7001399N</v>
          </cell>
          <cell r="C447" t="str">
            <v>Shore View Nursing &amp; Rehabilitation Center</v>
          </cell>
          <cell r="D447">
            <v>0</v>
          </cell>
          <cell r="E447">
            <v>296.61</v>
          </cell>
          <cell r="F447">
            <v>0</v>
          </cell>
          <cell r="G447">
            <v>45562</v>
          </cell>
          <cell r="H447">
            <v>293.83</v>
          </cell>
          <cell r="I447">
            <v>13387482.459999999</v>
          </cell>
          <cell r="J447">
            <v>0</v>
          </cell>
          <cell r="K447">
            <v>296.61</v>
          </cell>
          <cell r="L447">
            <v>0</v>
          </cell>
          <cell r="M447">
            <v>16566</v>
          </cell>
          <cell r="N447">
            <v>293.83</v>
          </cell>
          <cell r="O447">
            <v>4867587.7799999993</v>
          </cell>
          <cell r="P447">
            <v>18255070.239999998</v>
          </cell>
          <cell r="Q447">
            <v>278544.34906655335</v>
          </cell>
        </row>
        <row r="448">
          <cell r="B448" t="str">
            <v>7004323N</v>
          </cell>
          <cell r="C448" t="str">
            <v>Silver Lake Specialized Rehabilitation and Care Cente</v>
          </cell>
          <cell r="D448">
            <v>5896</v>
          </cell>
          <cell r="E448">
            <v>271.33</v>
          </cell>
          <cell r="F448">
            <v>1599761.68</v>
          </cell>
          <cell r="G448">
            <v>35980</v>
          </cell>
          <cell r="H448">
            <v>268.72000000000003</v>
          </cell>
          <cell r="I448">
            <v>9668545.6000000015</v>
          </cell>
          <cell r="J448">
            <v>756</v>
          </cell>
          <cell r="K448">
            <v>271.33</v>
          </cell>
          <cell r="L448">
            <v>205125.47999999998</v>
          </cell>
          <cell r="M448">
            <v>4610</v>
          </cell>
          <cell r="N448">
            <v>268.72000000000003</v>
          </cell>
          <cell r="O448">
            <v>1238799.2000000002</v>
          </cell>
          <cell r="P448">
            <v>12712231.960000001</v>
          </cell>
          <cell r="Q448">
            <v>193969.14555401</v>
          </cell>
        </row>
        <row r="449">
          <cell r="B449" t="str">
            <v>7003372N</v>
          </cell>
          <cell r="C449" t="str">
            <v>Silvercrest</v>
          </cell>
          <cell r="D449">
            <v>18443</v>
          </cell>
          <cell r="E449">
            <v>314.74</v>
          </cell>
          <cell r="F449">
            <v>5804749.8200000003</v>
          </cell>
          <cell r="G449">
            <v>26127</v>
          </cell>
          <cell r="H449">
            <v>311.99</v>
          </cell>
          <cell r="I449">
            <v>8151362.7300000004</v>
          </cell>
          <cell r="J449">
            <v>4073</v>
          </cell>
          <cell r="K449">
            <v>314.74</v>
          </cell>
          <cell r="L449">
            <v>1281936.02</v>
          </cell>
          <cell r="M449">
            <v>5770</v>
          </cell>
          <cell r="N449">
            <v>311.99</v>
          </cell>
          <cell r="O449">
            <v>1800182.3</v>
          </cell>
          <cell r="P449">
            <v>17038230.870000001</v>
          </cell>
          <cell r="Q449">
            <v>259977.24821297679</v>
          </cell>
        </row>
        <row r="450">
          <cell r="B450" t="str">
            <v>5921302N</v>
          </cell>
          <cell r="C450" t="str">
            <v>Sky View Rehabilitation and Health Care Center LLC</v>
          </cell>
          <cell r="D450">
            <v>0</v>
          </cell>
          <cell r="E450">
            <v>286.89999999999998</v>
          </cell>
          <cell r="F450">
            <v>0</v>
          </cell>
          <cell r="G450">
            <v>29345</v>
          </cell>
          <cell r="H450">
            <v>284.42</v>
          </cell>
          <cell r="I450">
            <v>8346304.9000000004</v>
          </cell>
          <cell r="J450">
            <v>0</v>
          </cell>
          <cell r="K450">
            <v>286.89999999999998</v>
          </cell>
          <cell r="L450">
            <v>0</v>
          </cell>
          <cell r="M450">
            <v>2028</v>
          </cell>
          <cell r="N450">
            <v>284.42</v>
          </cell>
          <cell r="O450">
            <v>576803.76</v>
          </cell>
          <cell r="P450">
            <v>8923108.6600000001</v>
          </cell>
          <cell r="Q450">
            <v>136152.94056243662</v>
          </cell>
        </row>
        <row r="451">
          <cell r="B451" t="str">
            <v>5725305N</v>
          </cell>
          <cell r="C451" t="str">
            <v>Slate Valley Center for Rehabilitation and Nursing</v>
          </cell>
          <cell r="D451">
            <v>1779</v>
          </cell>
          <cell r="E451">
            <v>204.18</v>
          </cell>
          <cell r="F451">
            <v>363236.22000000003</v>
          </cell>
          <cell r="G451">
            <v>14983</v>
          </cell>
          <cell r="H451">
            <v>202.51</v>
          </cell>
          <cell r="I451">
            <v>3034207.33</v>
          </cell>
          <cell r="J451">
            <v>221</v>
          </cell>
          <cell r="K451">
            <v>204.18</v>
          </cell>
          <cell r="L451">
            <v>45123.78</v>
          </cell>
          <cell r="M451">
            <v>1859</v>
          </cell>
          <cell r="N451">
            <v>202.51</v>
          </cell>
          <cell r="O451">
            <v>376466.08999999997</v>
          </cell>
          <cell r="P451">
            <v>3819033.4200000004</v>
          </cell>
          <cell r="Q451">
            <v>58272.587508669771</v>
          </cell>
        </row>
        <row r="452">
          <cell r="B452" t="str">
            <v>5157314N</v>
          </cell>
          <cell r="C452" t="str">
            <v>Smithtown Center for Rehabilitation &amp; Nursing Care</v>
          </cell>
          <cell r="D452">
            <v>148</v>
          </cell>
          <cell r="E452">
            <v>319.08999999999997</v>
          </cell>
          <cell r="F452">
            <v>47225.32</v>
          </cell>
          <cell r="G452">
            <v>28680</v>
          </cell>
          <cell r="H452">
            <v>316.16000000000003</v>
          </cell>
          <cell r="I452">
            <v>9067468.8000000007</v>
          </cell>
          <cell r="J452">
            <v>17</v>
          </cell>
          <cell r="K452">
            <v>319.08999999999997</v>
          </cell>
          <cell r="L452">
            <v>5424.53</v>
          </cell>
          <cell r="M452">
            <v>3366</v>
          </cell>
          <cell r="N452">
            <v>316.16000000000003</v>
          </cell>
          <cell r="O452">
            <v>1064194.5600000001</v>
          </cell>
          <cell r="P452">
            <v>10184313.210000001</v>
          </cell>
          <cell r="Q452">
            <v>155396.98595919242</v>
          </cell>
        </row>
        <row r="453">
          <cell r="B453" t="str">
            <v>5828302N</v>
          </cell>
          <cell r="C453" t="str">
            <v>Sodus Rehabilitation &amp; Nursing Center</v>
          </cell>
          <cell r="D453">
            <v>1307</v>
          </cell>
          <cell r="E453">
            <v>225.97</v>
          </cell>
          <cell r="F453">
            <v>295342.78999999998</v>
          </cell>
          <cell r="G453">
            <v>25633</v>
          </cell>
          <cell r="H453">
            <v>224.05</v>
          </cell>
          <cell r="I453">
            <v>5743073.6500000004</v>
          </cell>
          <cell r="J453">
            <v>156</v>
          </cell>
          <cell r="K453">
            <v>225.97</v>
          </cell>
          <cell r="L453">
            <v>35251.32</v>
          </cell>
          <cell r="M453">
            <v>3054</v>
          </cell>
          <cell r="N453">
            <v>224.05</v>
          </cell>
          <cell r="O453">
            <v>684248.70000000007</v>
          </cell>
          <cell r="P453">
            <v>6757916.46</v>
          </cell>
          <cell r="Q453">
            <v>103115.43131026851</v>
          </cell>
        </row>
        <row r="454">
          <cell r="B454" t="str">
            <v>6120000N</v>
          </cell>
          <cell r="C454" t="str">
            <v>Soldiers And Sailors Memorial Hospital Extended Care Unit</v>
          </cell>
          <cell r="D454">
            <v>1378</v>
          </cell>
          <cell r="E454">
            <v>192</v>
          </cell>
          <cell r="F454">
            <v>264576</v>
          </cell>
          <cell r="G454">
            <v>26695</v>
          </cell>
          <cell r="H454">
            <v>190.51</v>
          </cell>
          <cell r="I454">
            <v>5085664.45</v>
          </cell>
          <cell r="J454">
            <v>76</v>
          </cell>
          <cell r="K454">
            <v>192</v>
          </cell>
          <cell r="L454">
            <v>14592</v>
          </cell>
          <cell r="M454">
            <v>1482</v>
          </cell>
          <cell r="N454">
            <v>190.51</v>
          </cell>
          <cell r="O454">
            <v>282335.82</v>
          </cell>
          <cell r="P454">
            <v>5647168.2700000005</v>
          </cell>
          <cell r="Q454">
            <v>86167.119006190391</v>
          </cell>
        </row>
        <row r="455">
          <cell r="B455" t="str">
            <v>2904302N</v>
          </cell>
          <cell r="C455" t="str">
            <v>South Shore Rehabilitation and Nursing Center</v>
          </cell>
          <cell r="D455">
            <v>2061</v>
          </cell>
          <cell r="E455">
            <v>328.89</v>
          </cell>
          <cell r="F455">
            <v>677842.28999999992</v>
          </cell>
          <cell r="G455">
            <v>9255</v>
          </cell>
          <cell r="H455">
            <v>326.06</v>
          </cell>
          <cell r="I455">
            <v>3017685.3</v>
          </cell>
          <cell r="J455">
            <v>1324</v>
          </cell>
          <cell r="K455">
            <v>328.89</v>
          </cell>
          <cell r="L455">
            <v>435450.36</v>
          </cell>
          <cell r="M455">
            <v>5944</v>
          </cell>
          <cell r="N455">
            <v>326.06</v>
          </cell>
          <cell r="O455">
            <v>1938100.64</v>
          </cell>
          <cell r="P455">
            <v>6069078.5899999999</v>
          </cell>
          <cell r="Q455">
            <v>92604.822827858137</v>
          </cell>
        </row>
        <row r="456">
          <cell r="B456" t="str">
            <v>7000384N</v>
          </cell>
          <cell r="C456" t="str">
            <v>Split Rock Rehabilitation and Health Care Center</v>
          </cell>
          <cell r="D456">
            <v>16363</v>
          </cell>
          <cell r="E456">
            <v>355.04</v>
          </cell>
          <cell r="F456">
            <v>5809519.5200000005</v>
          </cell>
          <cell r="G456">
            <v>26180</v>
          </cell>
          <cell r="H456">
            <v>351.82</v>
          </cell>
          <cell r="I456">
            <v>9210647.5999999996</v>
          </cell>
          <cell r="J456">
            <v>8564</v>
          </cell>
          <cell r="K456">
            <v>355.04</v>
          </cell>
          <cell r="L456">
            <v>3040562.56</v>
          </cell>
          <cell r="M456">
            <v>13703</v>
          </cell>
          <cell r="N456">
            <v>351.82</v>
          </cell>
          <cell r="O456">
            <v>4820989.46</v>
          </cell>
          <cell r="P456">
            <v>22881719.139999997</v>
          </cell>
          <cell r="Q456">
            <v>349139.90905438416</v>
          </cell>
        </row>
        <row r="457">
          <cell r="B457" t="str">
            <v>5910301N</v>
          </cell>
          <cell r="C457" t="str">
            <v>Sprain Brook Manor Rehab LLC</v>
          </cell>
          <cell r="D457">
            <v>289</v>
          </cell>
          <cell r="E457">
            <v>372.06</v>
          </cell>
          <cell r="F457">
            <v>107525.34</v>
          </cell>
          <cell r="G457">
            <v>15882</v>
          </cell>
          <cell r="H457">
            <v>368.29</v>
          </cell>
          <cell r="I457">
            <v>5849181.7800000003</v>
          </cell>
          <cell r="J457">
            <v>34</v>
          </cell>
          <cell r="K457">
            <v>372.06</v>
          </cell>
          <cell r="L457">
            <v>12650.04</v>
          </cell>
          <cell r="M457">
            <v>1850</v>
          </cell>
          <cell r="N457">
            <v>368.29</v>
          </cell>
          <cell r="O457">
            <v>681336.5</v>
          </cell>
          <cell r="P457">
            <v>6650693.6600000001</v>
          </cell>
          <cell r="Q457">
            <v>101479.37597668503</v>
          </cell>
        </row>
        <row r="458">
          <cell r="B458" t="str">
            <v>7001384N</v>
          </cell>
          <cell r="C458" t="str">
            <v>Spring Creek Rehabilitation &amp; Nursing Care Center</v>
          </cell>
          <cell r="D458">
            <v>5236</v>
          </cell>
          <cell r="E458">
            <v>382.51</v>
          </cell>
          <cell r="F458">
            <v>2002822.3599999999</v>
          </cell>
          <cell r="G458">
            <v>32000</v>
          </cell>
          <cell r="H458">
            <v>379.32</v>
          </cell>
          <cell r="I458">
            <v>12138240</v>
          </cell>
          <cell r="J458">
            <v>1141</v>
          </cell>
          <cell r="K458">
            <v>382.51</v>
          </cell>
          <cell r="L458">
            <v>436443.91</v>
          </cell>
          <cell r="M458">
            <v>6973</v>
          </cell>
          <cell r="N458">
            <v>379.32</v>
          </cell>
          <cell r="O458">
            <v>2644998.36</v>
          </cell>
          <cell r="P458">
            <v>17222504.629999999</v>
          </cell>
          <cell r="Q458">
            <v>262788.98291760567</v>
          </cell>
        </row>
        <row r="459">
          <cell r="B459" t="str">
            <v>2757300N</v>
          </cell>
          <cell r="C459" t="str">
            <v>St Anns Community (Aged)</v>
          </cell>
          <cell r="D459">
            <v>445</v>
          </cell>
          <cell r="E459">
            <v>251.62</v>
          </cell>
          <cell r="F459">
            <v>111970.90000000001</v>
          </cell>
          <cell r="G459">
            <v>77079</v>
          </cell>
          <cell r="H459">
            <v>249.78</v>
          </cell>
          <cell r="I459">
            <v>19252792.620000001</v>
          </cell>
          <cell r="J459">
            <v>20</v>
          </cell>
          <cell r="K459">
            <v>251.62</v>
          </cell>
          <cell r="L459">
            <v>5032.3999999999996</v>
          </cell>
          <cell r="M459">
            <v>3413</v>
          </cell>
          <cell r="N459">
            <v>249.78</v>
          </cell>
          <cell r="O459">
            <v>852499.14</v>
          </cell>
          <cell r="P459">
            <v>20222295.059999999</v>
          </cell>
          <cell r="Q459">
            <v>308561.17999354674</v>
          </cell>
        </row>
        <row r="460">
          <cell r="B460" t="str">
            <v>2757301N</v>
          </cell>
          <cell r="C460" t="str">
            <v>St Anns Community (NH)</v>
          </cell>
          <cell r="D460">
            <v>31</v>
          </cell>
          <cell r="E460">
            <v>248.94</v>
          </cell>
          <cell r="F460">
            <v>7717.14</v>
          </cell>
          <cell r="G460">
            <v>9973</v>
          </cell>
          <cell r="H460">
            <v>247.05</v>
          </cell>
          <cell r="I460">
            <v>2463829.65</v>
          </cell>
          <cell r="J460">
            <v>0</v>
          </cell>
          <cell r="K460">
            <v>248.94</v>
          </cell>
          <cell r="L460">
            <v>0</v>
          </cell>
          <cell r="M460">
            <v>121</v>
          </cell>
          <cell r="N460">
            <v>247.05</v>
          </cell>
          <cell r="O460">
            <v>29893.050000000003</v>
          </cell>
          <cell r="P460">
            <v>2501439.84</v>
          </cell>
          <cell r="Q460">
            <v>38168.132075176472</v>
          </cell>
        </row>
        <row r="461">
          <cell r="B461" t="str">
            <v>5925300N</v>
          </cell>
          <cell r="C461" t="str">
            <v>St Cabrini Nursing Home</v>
          </cell>
          <cell r="D461">
            <v>922</v>
          </cell>
          <cell r="E461">
            <v>301.60000000000002</v>
          </cell>
          <cell r="F461">
            <v>278075.2</v>
          </cell>
          <cell r="G461">
            <v>67837</v>
          </cell>
          <cell r="H461">
            <v>299.37</v>
          </cell>
          <cell r="I461">
            <v>20308362.690000001</v>
          </cell>
          <cell r="J461">
            <v>71</v>
          </cell>
          <cell r="K461">
            <v>301.60000000000002</v>
          </cell>
          <cell r="L461">
            <v>21413.600000000002</v>
          </cell>
          <cell r="M461">
            <v>5195</v>
          </cell>
          <cell r="N461">
            <v>299.37</v>
          </cell>
          <cell r="O461">
            <v>1555227.1500000001</v>
          </cell>
          <cell r="P461">
            <v>22163078.640000001</v>
          </cell>
          <cell r="Q461">
            <v>338174.55818727292</v>
          </cell>
        </row>
        <row r="462">
          <cell r="B462" t="str">
            <v>3301321N</v>
          </cell>
          <cell r="C462" t="str">
            <v>St Camillus Residential Health Care Facility</v>
          </cell>
          <cell r="D462">
            <v>696</v>
          </cell>
          <cell r="E462">
            <v>213.88</v>
          </cell>
          <cell r="F462">
            <v>148860.48000000001</v>
          </cell>
          <cell r="G462">
            <v>33640</v>
          </cell>
          <cell r="H462">
            <v>212.12</v>
          </cell>
          <cell r="I462">
            <v>7135716.7999999998</v>
          </cell>
          <cell r="J462">
            <v>84</v>
          </cell>
          <cell r="K462">
            <v>213.88</v>
          </cell>
          <cell r="L462">
            <v>17965.919999999998</v>
          </cell>
          <cell r="M462">
            <v>4065</v>
          </cell>
          <cell r="N462">
            <v>212.12</v>
          </cell>
          <cell r="O462">
            <v>862267.8</v>
          </cell>
          <cell r="P462">
            <v>8164811</v>
          </cell>
          <cell r="Q462">
            <v>124582.48231020966</v>
          </cell>
        </row>
        <row r="463">
          <cell r="B463" t="str">
            <v>1401324N</v>
          </cell>
          <cell r="C463" t="str">
            <v>St Catherine Laboure Health Care Center</v>
          </cell>
          <cell r="D463">
            <v>1616</v>
          </cell>
          <cell r="E463">
            <v>223.66</v>
          </cell>
          <cell r="F463">
            <v>361434.56</v>
          </cell>
          <cell r="G463">
            <v>14698</v>
          </cell>
          <cell r="H463">
            <v>222.16</v>
          </cell>
          <cell r="I463">
            <v>3265307.68</v>
          </cell>
          <cell r="J463">
            <v>385</v>
          </cell>
          <cell r="K463">
            <v>223.66</v>
          </cell>
          <cell r="L463">
            <v>86109.1</v>
          </cell>
          <cell r="M463">
            <v>3500</v>
          </cell>
          <cell r="N463">
            <v>222.16</v>
          </cell>
          <cell r="O463">
            <v>777560</v>
          </cell>
          <cell r="P463">
            <v>4490411.34</v>
          </cell>
          <cell r="Q463">
            <v>68516.78395631141</v>
          </cell>
        </row>
        <row r="464">
          <cell r="B464" t="str">
            <v>5157312N</v>
          </cell>
          <cell r="C464" t="str">
            <v>St Catherine of Siena Nursing Home</v>
          </cell>
          <cell r="D464">
            <v>3</v>
          </cell>
          <cell r="E464">
            <v>290.64999999999998</v>
          </cell>
          <cell r="F464">
            <v>871.94999999999993</v>
          </cell>
          <cell r="G464">
            <v>32590</v>
          </cell>
          <cell r="H464">
            <v>288.16000000000003</v>
          </cell>
          <cell r="I464">
            <v>9391134.4000000004</v>
          </cell>
          <cell r="J464">
            <v>0</v>
          </cell>
          <cell r="K464">
            <v>290.64999999999998</v>
          </cell>
          <cell r="L464">
            <v>0</v>
          </cell>
          <cell r="M464">
            <v>0</v>
          </cell>
          <cell r="N464">
            <v>288.16000000000003</v>
          </cell>
          <cell r="O464">
            <v>0</v>
          </cell>
          <cell r="P464">
            <v>9392006.3499999996</v>
          </cell>
          <cell r="Q464">
            <v>143307.59952144045</v>
          </cell>
        </row>
        <row r="465">
          <cell r="B465" t="str">
            <v>5157317N</v>
          </cell>
          <cell r="C465" t="str">
            <v>St James Rehabilitation &amp; Healthcare Center</v>
          </cell>
          <cell r="D465">
            <v>327</v>
          </cell>
          <cell r="E465">
            <v>255.34</v>
          </cell>
          <cell r="F465">
            <v>83496.180000000008</v>
          </cell>
          <cell r="G465">
            <v>39632</v>
          </cell>
          <cell r="H465">
            <v>253.04</v>
          </cell>
          <cell r="I465">
            <v>10028481.279999999</v>
          </cell>
          <cell r="J465">
            <v>44</v>
          </cell>
          <cell r="K465">
            <v>255.34</v>
          </cell>
          <cell r="L465">
            <v>11234.960000000001</v>
          </cell>
          <cell r="M465">
            <v>5336</v>
          </cell>
          <cell r="N465">
            <v>253.04</v>
          </cell>
          <cell r="O465">
            <v>1350221.44</v>
          </cell>
          <cell r="P465">
            <v>11473433.859999999</v>
          </cell>
          <cell r="Q465">
            <v>175066.9881888032</v>
          </cell>
        </row>
        <row r="466">
          <cell r="B466" t="str">
            <v>5157311N</v>
          </cell>
          <cell r="C466" t="str">
            <v>St Johnland Nursing Center Inc</v>
          </cell>
          <cell r="D466">
            <v>752</v>
          </cell>
          <cell r="E466">
            <v>268.69</v>
          </cell>
          <cell r="F466">
            <v>202054.88</v>
          </cell>
          <cell r="G466">
            <v>51588</v>
          </cell>
          <cell r="H466">
            <v>266.31</v>
          </cell>
          <cell r="I466">
            <v>13738400.279999999</v>
          </cell>
          <cell r="J466">
            <v>63</v>
          </cell>
          <cell r="K466">
            <v>268.69</v>
          </cell>
          <cell r="L466">
            <v>16927.47</v>
          </cell>
          <cell r="M466">
            <v>4310</v>
          </cell>
          <cell r="N466">
            <v>266.31</v>
          </cell>
          <cell r="O466">
            <v>1147796.1000000001</v>
          </cell>
          <cell r="P466">
            <v>15105178.73</v>
          </cell>
          <cell r="Q466">
            <v>230481.83992535534</v>
          </cell>
        </row>
        <row r="467">
          <cell r="B467" t="str">
            <v>2701353N</v>
          </cell>
          <cell r="C467" t="str">
            <v>St Johns Health Care Corporation</v>
          </cell>
          <cell r="D467">
            <v>38</v>
          </cell>
          <cell r="E467">
            <v>210.06</v>
          </cell>
          <cell r="F467">
            <v>7982.28</v>
          </cell>
          <cell r="G467">
            <v>71104</v>
          </cell>
          <cell r="H467">
            <v>208.51</v>
          </cell>
          <cell r="I467">
            <v>14825895.039999999</v>
          </cell>
          <cell r="J467">
            <v>0</v>
          </cell>
          <cell r="K467">
            <v>210.06</v>
          </cell>
          <cell r="L467">
            <v>0</v>
          </cell>
          <cell r="M467">
            <v>673</v>
          </cell>
          <cell r="N467">
            <v>208.51</v>
          </cell>
          <cell r="O467">
            <v>140327.22999999998</v>
          </cell>
          <cell r="P467">
            <v>14974204.549999999</v>
          </cell>
          <cell r="Q467">
            <v>228483.37499298342</v>
          </cell>
        </row>
        <row r="468">
          <cell r="B468" t="str">
            <v>2725302N</v>
          </cell>
          <cell r="C468" t="str">
            <v>St Johns Penfield Homes Corporation</v>
          </cell>
          <cell r="D468">
            <v>0</v>
          </cell>
          <cell r="E468">
            <v>205.76</v>
          </cell>
          <cell r="F468">
            <v>0</v>
          </cell>
          <cell r="G468">
            <v>2004</v>
          </cell>
          <cell r="H468">
            <v>204.33</v>
          </cell>
          <cell r="I468">
            <v>409477.32</v>
          </cell>
          <cell r="J468">
            <v>0</v>
          </cell>
          <cell r="K468">
            <v>205.76</v>
          </cell>
          <cell r="L468">
            <v>0</v>
          </cell>
          <cell r="M468">
            <v>0</v>
          </cell>
          <cell r="N468">
            <v>204.33</v>
          </cell>
          <cell r="O468">
            <v>0</v>
          </cell>
          <cell r="P468">
            <v>409477.32</v>
          </cell>
          <cell r="Q468">
            <v>6247.9953271829645</v>
          </cell>
        </row>
        <row r="469">
          <cell r="B469" t="str">
            <v>2828300N</v>
          </cell>
          <cell r="C469" t="str">
            <v>St Johnsville Rehabilitation and Nursing Center</v>
          </cell>
          <cell r="D469">
            <v>859</v>
          </cell>
          <cell r="E469">
            <v>209.08</v>
          </cell>
          <cell r="F469">
            <v>179599.72</v>
          </cell>
          <cell r="G469">
            <v>26235</v>
          </cell>
          <cell r="H469">
            <v>207.3</v>
          </cell>
          <cell r="I469">
            <v>5438515.5</v>
          </cell>
          <cell r="J469">
            <v>49</v>
          </cell>
          <cell r="K469">
            <v>209.08</v>
          </cell>
          <cell r="L469">
            <v>10244.92</v>
          </cell>
          <cell r="M469">
            <v>1494</v>
          </cell>
          <cell r="N469">
            <v>207.3</v>
          </cell>
          <cell r="O469">
            <v>309706.2</v>
          </cell>
          <cell r="P469">
            <v>5938066.3399999999</v>
          </cell>
          <cell r="Q469">
            <v>90605.777005726326</v>
          </cell>
        </row>
        <row r="470">
          <cell r="B470" t="str">
            <v>4401300N</v>
          </cell>
          <cell r="C470" t="str">
            <v>St Josephs Home</v>
          </cell>
          <cell r="D470">
            <v>0</v>
          </cell>
          <cell r="E470">
            <v>174.83</v>
          </cell>
          <cell r="F470">
            <v>0</v>
          </cell>
          <cell r="G470">
            <v>20183</v>
          </cell>
          <cell r="H470">
            <v>173.76</v>
          </cell>
          <cell r="I470">
            <v>3506998.0799999996</v>
          </cell>
          <cell r="J470">
            <v>0</v>
          </cell>
          <cell r="K470">
            <v>174.83</v>
          </cell>
          <cell r="L470">
            <v>0</v>
          </cell>
          <cell r="M470">
            <v>1008</v>
          </cell>
          <cell r="N470">
            <v>173.76</v>
          </cell>
          <cell r="O470">
            <v>175150.07999999999</v>
          </cell>
          <cell r="P470">
            <v>3682148.1599999997</v>
          </cell>
          <cell r="Q470">
            <v>56183.928569414653</v>
          </cell>
        </row>
        <row r="471">
          <cell r="B471" t="str">
            <v>0701302N</v>
          </cell>
          <cell r="C471" t="str">
            <v>St Josephs Hospital - Skilled Nursing Facility</v>
          </cell>
          <cell r="D471">
            <v>0</v>
          </cell>
          <cell r="E471">
            <v>212.27</v>
          </cell>
          <cell r="F471">
            <v>0</v>
          </cell>
          <cell r="G471">
            <v>18702</v>
          </cell>
          <cell r="H471">
            <v>210.88</v>
          </cell>
          <cell r="I471">
            <v>3943877.76</v>
          </cell>
          <cell r="J471">
            <v>0</v>
          </cell>
          <cell r="K471">
            <v>212.27</v>
          </cell>
          <cell r="L471">
            <v>0</v>
          </cell>
          <cell r="M471">
            <v>1580</v>
          </cell>
          <cell r="N471">
            <v>210.88</v>
          </cell>
          <cell r="O471">
            <v>333190.39999999997</v>
          </cell>
          <cell r="P471">
            <v>4277068.16</v>
          </cell>
          <cell r="Q471">
            <v>65261.494526053459</v>
          </cell>
        </row>
        <row r="472">
          <cell r="B472" t="str">
            <v>3535001N</v>
          </cell>
          <cell r="C472" t="str">
            <v>St Josephs Place</v>
          </cell>
          <cell r="D472">
            <v>0</v>
          </cell>
          <cell r="E472">
            <v>257.39</v>
          </cell>
          <cell r="F472">
            <v>0</v>
          </cell>
          <cell r="G472">
            <v>7101</v>
          </cell>
          <cell r="H472">
            <v>255.65</v>
          </cell>
          <cell r="I472">
            <v>1815370.6500000001</v>
          </cell>
          <cell r="J472">
            <v>0</v>
          </cell>
          <cell r="K472">
            <v>257.39</v>
          </cell>
          <cell r="L472">
            <v>0</v>
          </cell>
          <cell r="M472">
            <v>232</v>
          </cell>
          <cell r="N472">
            <v>255.65</v>
          </cell>
          <cell r="O472">
            <v>59310.8</v>
          </cell>
          <cell r="P472">
            <v>1874681.4500000002</v>
          </cell>
          <cell r="Q472">
            <v>28604.761161269162</v>
          </cell>
        </row>
        <row r="473">
          <cell r="B473" t="str">
            <v>3702309N</v>
          </cell>
          <cell r="C473" t="str">
            <v>St Luke Residential Health Care Facility Inc</v>
          </cell>
          <cell r="D473">
            <v>632</v>
          </cell>
          <cell r="E473">
            <v>181.09</v>
          </cell>
          <cell r="F473">
            <v>114448.88</v>
          </cell>
          <cell r="G473">
            <v>40652</v>
          </cell>
          <cell r="H473">
            <v>179.74</v>
          </cell>
          <cell r="I473">
            <v>7306790.4800000004</v>
          </cell>
          <cell r="J473">
            <v>0</v>
          </cell>
          <cell r="K473">
            <v>181.09</v>
          </cell>
          <cell r="L473">
            <v>0</v>
          </cell>
          <cell r="M473">
            <v>0</v>
          </cell>
          <cell r="N473">
            <v>179.74</v>
          </cell>
          <cell r="O473">
            <v>0</v>
          </cell>
          <cell r="P473">
            <v>7421239.3600000003</v>
          </cell>
          <cell r="Q473">
            <v>113236.72051772315</v>
          </cell>
        </row>
        <row r="474">
          <cell r="B474" t="str">
            <v>7000307N</v>
          </cell>
          <cell r="C474" t="str">
            <v>St Patricks Home</v>
          </cell>
          <cell r="D474">
            <v>0</v>
          </cell>
          <cell r="E474">
            <v>240.63</v>
          </cell>
          <cell r="F474">
            <v>0</v>
          </cell>
          <cell r="G474">
            <v>45968</v>
          </cell>
          <cell r="H474">
            <v>238.49</v>
          </cell>
          <cell r="I474">
            <v>10962908.32</v>
          </cell>
          <cell r="J474">
            <v>0</v>
          </cell>
          <cell r="K474">
            <v>240.63</v>
          </cell>
          <cell r="L474">
            <v>0</v>
          </cell>
          <cell r="M474">
            <v>774</v>
          </cell>
          <cell r="N474">
            <v>238.49</v>
          </cell>
          <cell r="O474">
            <v>184591.26</v>
          </cell>
          <cell r="P474">
            <v>11147499.58</v>
          </cell>
          <cell r="Q474">
            <v>170093.73140767368</v>
          </cell>
        </row>
        <row r="475">
          <cell r="B475" t="str">
            <v>0101305N</v>
          </cell>
          <cell r="C475" t="str">
            <v>St Peters Nursing and Rehabilitation Center</v>
          </cell>
          <cell r="D475">
            <v>1358</v>
          </cell>
          <cell r="E475">
            <v>218.97</v>
          </cell>
          <cell r="F475">
            <v>297361.26</v>
          </cell>
          <cell r="G475">
            <v>22810</v>
          </cell>
          <cell r="H475">
            <v>217.03</v>
          </cell>
          <cell r="I475">
            <v>4950454.3</v>
          </cell>
          <cell r="J475">
            <v>79</v>
          </cell>
          <cell r="K475">
            <v>218.97</v>
          </cell>
          <cell r="L475">
            <v>17298.63</v>
          </cell>
          <cell r="M475">
            <v>1330</v>
          </cell>
          <cell r="N475">
            <v>217.03</v>
          </cell>
          <cell r="O475">
            <v>288649.90000000002</v>
          </cell>
          <cell r="P475">
            <v>5553764.0899999999</v>
          </cell>
          <cell r="Q475">
            <v>84741.914601269105</v>
          </cell>
        </row>
        <row r="476">
          <cell r="B476" t="str">
            <v>7000366N</v>
          </cell>
          <cell r="C476" t="str">
            <v>St Vincent Depaul Residence</v>
          </cell>
          <cell r="D476">
            <v>2017</v>
          </cell>
          <cell r="E476">
            <v>261.10000000000002</v>
          </cell>
          <cell r="F476">
            <v>526638.70000000007</v>
          </cell>
          <cell r="G476">
            <v>23498</v>
          </cell>
          <cell r="H476">
            <v>258.75</v>
          </cell>
          <cell r="I476">
            <v>6080107.5</v>
          </cell>
          <cell r="J476">
            <v>514</v>
          </cell>
          <cell r="K476">
            <v>261.10000000000002</v>
          </cell>
          <cell r="L476">
            <v>134205.40000000002</v>
          </cell>
          <cell r="M476">
            <v>5994</v>
          </cell>
          <cell r="N476">
            <v>258.75</v>
          </cell>
          <cell r="O476">
            <v>1550947.5</v>
          </cell>
          <cell r="P476">
            <v>8291899.1000000006</v>
          </cell>
          <cell r="Q476">
            <v>126521.65162718322</v>
          </cell>
        </row>
        <row r="477">
          <cell r="B477" t="str">
            <v>7004314N</v>
          </cell>
          <cell r="C477" t="str">
            <v>Staten Island Care Center</v>
          </cell>
          <cell r="D477">
            <v>3799</v>
          </cell>
          <cell r="E477">
            <v>335.5</v>
          </cell>
          <cell r="F477">
            <v>1274564.5</v>
          </cell>
          <cell r="G477">
            <v>52989</v>
          </cell>
          <cell r="H477">
            <v>332.42</v>
          </cell>
          <cell r="I477">
            <v>17614603.380000003</v>
          </cell>
          <cell r="J477">
            <v>619</v>
          </cell>
          <cell r="K477">
            <v>335.5</v>
          </cell>
          <cell r="L477">
            <v>207674.5</v>
          </cell>
          <cell r="M477">
            <v>8634</v>
          </cell>
          <cell r="N477">
            <v>332.42</v>
          </cell>
          <cell r="O477">
            <v>2870114.2800000003</v>
          </cell>
          <cell r="P477">
            <v>21966956.660000004</v>
          </cell>
          <cell r="Q477">
            <v>335182.0378332815</v>
          </cell>
        </row>
        <row r="478">
          <cell r="B478" t="str">
            <v>5022302N</v>
          </cell>
          <cell r="C478" t="str">
            <v>Steuben Center for Rehabilitation and Healthcare</v>
          </cell>
          <cell r="D478">
            <v>1996</v>
          </cell>
          <cell r="E478">
            <v>260.74</v>
          </cell>
          <cell r="F478">
            <v>520437.04000000004</v>
          </cell>
          <cell r="G478">
            <v>21257</v>
          </cell>
          <cell r="H478">
            <v>258.63</v>
          </cell>
          <cell r="I478">
            <v>5497697.9100000001</v>
          </cell>
          <cell r="J478">
            <v>250</v>
          </cell>
          <cell r="K478">
            <v>260.74</v>
          </cell>
          <cell r="L478">
            <v>65185</v>
          </cell>
          <cell r="M478">
            <v>2658</v>
          </cell>
          <cell r="N478">
            <v>258.63</v>
          </cell>
          <cell r="O478">
            <v>687438.54</v>
          </cell>
          <cell r="P478">
            <v>6770758.4900000002</v>
          </cell>
          <cell r="Q478">
            <v>103311.38097466396</v>
          </cell>
        </row>
        <row r="479">
          <cell r="B479" t="str">
            <v>5123305N</v>
          </cell>
          <cell r="C479" t="str">
            <v>Suffolk Center for Rehabilitation and Nursing</v>
          </cell>
          <cell r="D479">
            <v>3426</v>
          </cell>
          <cell r="E479">
            <v>287.19</v>
          </cell>
          <cell r="F479">
            <v>983912.94</v>
          </cell>
          <cell r="G479">
            <v>16708</v>
          </cell>
          <cell r="H479">
            <v>284.69</v>
          </cell>
          <cell r="I479">
            <v>4756600.5199999996</v>
          </cell>
          <cell r="J479">
            <v>1744</v>
          </cell>
          <cell r="K479">
            <v>287.19</v>
          </cell>
          <cell r="L479">
            <v>500859.36</v>
          </cell>
          <cell r="M479">
            <v>8506</v>
          </cell>
          <cell r="N479">
            <v>284.69</v>
          </cell>
          <cell r="O479">
            <v>2421573.14</v>
          </cell>
          <cell r="P479">
            <v>8662945.959999999</v>
          </cell>
          <cell r="Q479">
            <v>132183.2571281812</v>
          </cell>
        </row>
        <row r="480">
          <cell r="B480" t="str">
            <v>5220301N</v>
          </cell>
          <cell r="C480" t="str">
            <v>Sullivan County Adult Care Center</v>
          </cell>
          <cell r="D480">
            <v>1642</v>
          </cell>
          <cell r="E480">
            <v>219.02</v>
          </cell>
          <cell r="F480">
            <v>359630.84</v>
          </cell>
          <cell r="G480">
            <v>20256</v>
          </cell>
          <cell r="H480">
            <v>217.08</v>
          </cell>
          <cell r="I480">
            <v>4397172.4800000004</v>
          </cell>
          <cell r="J480">
            <v>330</v>
          </cell>
          <cell r="K480">
            <v>219.02</v>
          </cell>
          <cell r="L480">
            <v>72276.600000000006</v>
          </cell>
          <cell r="M480">
            <v>4075</v>
          </cell>
          <cell r="N480">
            <v>217.08</v>
          </cell>
          <cell r="O480">
            <v>884601</v>
          </cell>
          <cell r="P480">
            <v>5713680.9199999999</v>
          </cell>
          <cell r="Q480">
            <v>87181.999943670773</v>
          </cell>
        </row>
        <row r="481">
          <cell r="B481" t="str">
            <v>2951307N</v>
          </cell>
          <cell r="C481" t="str">
            <v>Sunharbor Manor</v>
          </cell>
          <cell r="D481">
            <v>2453</v>
          </cell>
          <cell r="E481">
            <v>265.55</v>
          </cell>
          <cell r="F481">
            <v>651394.15</v>
          </cell>
          <cell r="G481">
            <v>31467</v>
          </cell>
          <cell r="H481">
            <v>263.23</v>
          </cell>
          <cell r="I481">
            <v>8283058.4100000001</v>
          </cell>
          <cell r="J481">
            <v>0</v>
          </cell>
          <cell r="K481">
            <v>265.55</v>
          </cell>
          <cell r="L481">
            <v>0</v>
          </cell>
          <cell r="M481">
            <v>0</v>
          </cell>
          <cell r="N481">
            <v>263.23</v>
          </cell>
          <cell r="O481">
            <v>0</v>
          </cell>
          <cell r="P481">
            <v>8934452.5600000005</v>
          </cell>
          <cell r="Q481">
            <v>136326.03106276528</v>
          </cell>
        </row>
        <row r="482">
          <cell r="B482" t="str">
            <v>3321301N</v>
          </cell>
          <cell r="C482" t="str">
            <v>Sunnyside Care Center</v>
          </cell>
          <cell r="D482">
            <v>150</v>
          </cell>
          <cell r="E482">
            <v>200.91</v>
          </cell>
          <cell r="F482">
            <v>30136.5</v>
          </cell>
          <cell r="G482">
            <v>17568</v>
          </cell>
          <cell r="H482">
            <v>199.05</v>
          </cell>
          <cell r="I482">
            <v>3496910.4000000004</v>
          </cell>
          <cell r="J482">
            <v>7</v>
          </cell>
          <cell r="K482">
            <v>200.91</v>
          </cell>
          <cell r="L482">
            <v>1406.37</v>
          </cell>
          <cell r="M482">
            <v>821</v>
          </cell>
          <cell r="N482">
            <v>199.05</v>
          </cell>
          <cell r="O482">
            <v>163420.05000000002</v>
          </cell>
          <cell r="P482">
            <v>3691873.3200000003</v>
          </cell>
          <cell r="Q482">
            <v>56332.319582221207</v>
          </cell>
        </row>
        <row r="483">
          <cell r="B483" t="str">
            <v>5154312N</v>
          </cell>
          <cell r="C483" t="str">
            <v>Sunrise Manor Center for Nursing and Rehabilitation</v>
          </cell>
          <cell r="D483">
            <v>1562</v>
          </cell>
          <cell r="E483">
            <v>313.58</v>
          </cell>
          <cell r="F483">
            <v>489811.95999999996</v>
          </cell>
          <cell r="G483">
            <v>13223</v>
          </cell>
          <cell r="H483">
            <v>310.48</v>
          </cell>
          <cell r="I483">
            <v>4105477.04</v>
          </cell>
          <cell r="J483">
            <v>630</v>
          </cell>
          <cell r="K483">
            <v>313.58</v>
          </cell>
          <cell r="L483">
            <v>197555.4</v>
          </cell>
          <cell r="M483">
            <v>5332</v>
          </cell>
          <cell r="N483">
            <v>310.48</v>
          </cell>
          <cell r="O483">
            <v>1655479.36</v>
          </cell>
          <cell r="P483">
            <v>6448323.7599999998</v>
          </cell>
          <cell r="Q483">
            <v>98391.521954483047</v>
          </cell>
        </row>
        <row r="484">
          <cell r="B484" t="str">
            <v>3221301N</v>
          </cell>
          <cell r="C484" t="str">
            <v>Sunset Nursing and Rehabilitation Center Inc</v>
          </cell>
          <cell r="D484">
            <v>262</v>
          </cell>
          <cell r="E484">
            <v>192.59</v>
          </cell>
          <cell r="F484">
            <v>50458.58</v>
          </cell>
          <cell r="G484">
            <v>23115</v>
          </cell>
          <cell r="H484">
            <v>190.97</v>
          </cell>
          <cell r="I484">
            <v>4414271.55</v>
          </cell>
          <cell r="J484">
            <v>26</v>
          </cell>
          <cell r="K484">
            <v>192.59</v>
          </cell>
          <cell r="L484">
            <v>5007.34</v>
          </cell>
          <cell r="M484">
            <v>2296</v>
          </cell>
          <cell r="N484">
            <v>190.97</v>
          </cell>
          <cell r="O484">
            <v>438467.12</v>
          </cell>
          <cell r="P484">
            <v>4908204.59</v>
          </cell>
          <cell r="Q484">
            <v>74891.667609766446</v>
          </cell>
        </row>
        <row r="485">
          <cell r="B485" t="str">
            <v>5151325N</v>
          </cell>
          <cell r="C485" t="str">
            <v>Surge Rehabilitation and Nursing LLC</v>
          </cell>
          <cell r="D485">
            <v>232</v>
          </cell>
          <cell r="E485">
            <v>253.35</v>
          </cell>
          <cell r="F485">
            <v>58777.2</v>
          </cell>
          <cell r="G485">
            <v>19362</v>
          </cell>
          <cell r="H485">
            <v>251.11</v>
          </cell>
          <cell r="I485">
            <v>4861991.82</v>
          </cell>
          <cell r="J485">
            <v>0</v>
          </cell>
          <cell r="K485">
            <v>253.35</v>
          </cell>
          <cell r="L485">
            <v>0</v>
          </cell>
          <cell r="M485">
            <v>0</v>
          </cell>
          <cell r="N485">
            <v>251.11</v>
          </cell>
          <cell r="O485">
            <v>0</v>
          </cell>
          <cell r="P485">
            <v>4920769.0200000005</v>
          </cell>
          <cell r="Q485">
            <v>75083.381524297118</v>
          </cell>
        </row>
        <row r="486">
          <cell r="B486" t="str">
            <v>0303307N</v>
          </cell>
          <cell r="C486" t="str">
            <v>Susquehanna Nursing &amp; Rehabilitation Center LLC</v>
          </cell>
          <cell r="D486">
            <v>789</v>
          </cell>
          <cell r="E486">
            <v>230.06</v>
          </cell>
          <cell r="F486">
            <v>181517.34</v>
          </cell>
          <cell r="G486">
            <v>34117</v>
          </cell>
          <cell r="H486">
            <v>228.16</v>
          </cell>
          <cell r="I486">
            <v>7784134.7199999997</v>
          </cell>
          <cell r="J486">
            <v>56</v>
          </cell>
          <cell r="K486">
            <v>230.06</v>
          </cell>
          <cell r="L486">
            <v>12883.36</v>
          </cell>
          <cell r="M486">
            <v>2426</v>
          </cell>
          <cell r="N486">
            <v>228.16</v>
          </cell>
          <cell r="O486">
            <v>553516.16</v>
          </cell>
          <cell r="P486">
            <v>8532051.5800000001</v>
          </cell>
          <cell r="Q486">
            <v>130186.00982131078</v>
          </cell>
        </row>
        <row r="487">
          <cell r="B487" t="str">
            <v>5904320N</v>
          </cell>
          <cell r="C487" t="str">
            <v>Sutton Park Center for Nursing and Rehabilitation</v>
          </cell>
          <cell r="D487">
            <v>296</v>
          </cell>
          <cell r="E487">
            <v>257.77999999999997</v>
          </cell>
          <cell r="F487">
            <v>76302.87999999999</v>
          </cell>
          <cell r="G487">
            <v>29315</v>
          </cell>
          <cell r="H487">
            <v>255.38</v>
          </cell>
          <cell r="I487">
            <v>7486464.7000000002</v>
          </cell>
          <cell r="J487">
            <v>0</v>
          </cell>
          <cell r="K487">
            <v>257.77999999999997</v>
          </cell>
          <cell r="L487">
            <v>0</v>
          </cell>
          <cell r="M487">
            <v>0</v>
          </cell>
          <cell r="N487">
            <v>255.38</v>
          </cell>
          <cell r="O487">
            <v>0</v>
          </cell>
          <cell r="P487">
            <v>7562767.5800000001</v>
          </cell>
          <cell r="Q487">
            <v>115396.22389931344</v>
          </cell>
        </row>
        <row r="488">
          <cell r="B488" t="str">
            <v>3327301N</v>
          </cell>
          <cell r="C488" t="str">
            <v>Syracuse Home Association</v>
          </cell>
          <cell r="D488">
            <v>1348</v>
          </cell>
          <cell r="E488">
            <v>192.87</v>
          </cell>
          <cell r="F488">
            <v>259988.76</v>
          </cell>
          <cell r="G488">
            <v>15782</v>
          </cell>
          <cell r="H488">
            <v>191.55</v>
          </cell>
          <cell r="I488">
            <v>3023042.1</v>
          </cell>
          <cell r="J488">
            <v>0</v>
          </cell>
          <cell r="K488">
            <v>192.87</v>
          </cell>
          <cell r="L488">
            <v>0</v>
          </cell>
          <cell r="M488">
            <v>0</v>
          </cell>
          <cell r="N488">
            <v>191.55</v>
          </cell>
          <cell r="O488">
            <v>0</v>
          </cell>
          <cell r="P488">
            <v>3283030.8600000003</v>
          </cell>
          <cell r="Q488">
            <v>50094.011244084213</v>
          </cell>
        </row>
        <row r="489">
          <cell r="B489" t="str">
            <v>5911302N</v>
          </cell>
          <cell r="C489" t="str">
            <v>Tarrytown Hall Care Center</v>
          </cell>
          <cell r="D489">
            <v>4565</v>
          </cell>
          <cell r="E489">
            <v>356.46</v>
          </cell>
          <cell r="F489">
            <v>1627239.9</v>
          </cell>
          <cell r="G489">
            <v>12738</v>
          </cell>
          <cell r="H489">
            <v>354.02</v>
          </cell>
          <cell r="I489">
            <v>4509506.76</v>
          </cell>
          <cell r="J489">
            <v>2030</v>
          </cell>
          <cell r="K489">
            <v>356.46</v>
          </cell>
          <cell r="L489">
            <v>723613.79999999993</v>
          </cell>
          <cell r="M489">
            <v>5665</v>
          </cell>
          <cell r="N489">
            <v>354.02</v>
          </cell>
          <cell r="O489">
            <v>2005523.2999999998</v>
          </cell>
          <cell r="P489">
            <v>8865883.7599999998</v>
          </cell>
          <cell r="Q489">
            <v>135279.77643261736</v>
          </cell>
        </row>
        <row r="490">
          <cell r="B490" t="str">
            <v>5567303N</v>
          </cell>
          <cell r="C490" t="str">
            <v>Ten Broeck Center for Rehabilitation and Nursing</v>
          </cell>
          <cell r="D490">
            <v>441</v>
          </cell>
          <cell r="E490">
            <v>243.1</v>
          </cell>
          <cell r="F490">
            <v>107207.09999999999</v>
          </cell>
          <cell r="G490">
            <v>56433</v>
          </cell>
          <cell r="H490">
            <v>240.93</v>
          </cell>
          <cell r="I490">
            <v>13596402.689999999</v>
          </cell>
          <cell r="J490">
            <v>47</v>
          </cell>
          <cell r="K490">
            <v>243.1</v>
          </cell>
          <cell r="L490">
            <v>11425.699999999999</v>
          </cell>
          <cell r="M490">
            <v>6029</v>
          </cell>
          <cell r="N490">
            <v>240.93</v>
          </cell>
          <cell r="O490">
            <v>1452566.97</v>
          </cell>
          <cell r="P490">
            <v>15167602.459999999</v>
          </cell>
          <cell r="Q490">
            <v>231434.33022041077</v>
          </cell>
        </row>
        <row r="491">
          <cell r="B491" t="str">
            <v>7002345N</v>
          </cell>
          <cell r="C491" t="str">
            <v>Terence Cardinal Cooke Health Care Ctr</v>
          </cell>
          <cell r="D491">
            <v>14676</v>
          </cell>
          <cell r="E491">
            <v>313.95</v>
          </cell>
          <cell r="F491">
            <v>4607530.2</v>
          </cell>
          <cell r="G491">
            <v>61513</v>
          </cell>
          <cell r="H491">
            <v>311.37</v>
          </cell>
          <cell r="I491">
            <v>19153302.809999999</v>
          </cell>
          <cell r="J491">
            <v>5787</v>
          </cell>
          <cell r="K491">
            <v>313.95</v>
          </cell>
          <cell r="L491">
            <v>1816828.65</v>
          </cell>
          <cell r="M491">
            <v>24257</v>
          </cell>
          <cell r="N491">
            <v>311.37</v>
          </cell>
          <cell r="O491">
            <v>7552902.0899999999</v>
          </cell>
          <cell r="P491">
            <v>33130563.749999996</v>
          </cell>
          <cell r="Q491">
            <v>505521.54511741281</v>
          </cell>
        </row>
        <row r="492">
          <cell r="B492" t="str">
            <v>0101313N</v>
          </cell>
          <cell r="C492" t="str">
            <v>Teresian House Nursing Home Co Inc</v>
          </cell>
          <cell r="D492">
            <v>0</v>
          </cell>
          <cell r="E492">
            <v>214.03</v>
          </cell>
          <cell r="F492">
            <v>0</v>
          </cell>
          <cell r="G492">
            <v>65273</v>
          </cell>
          <cell r="H492">
            <v>212.32</v>
          </cell>
          <cell r="I492">
            <v>13858763.359999999</v>
          </cell>
          <cell r="J492">
            <v>0</v>
          </cell>
          <cell r="K492">
            <v>214.03</v>
          </cell>
          <cell r="L492">
            <v>0</v>
          </cell>
          <cell r="M492">
            <v>1141</v>
          </cell>
          <cell r="N492">
            <v>212.32</v>
          </cell>
          <cell r="O492">
            <v>242257.12</v>
          </cell>
          <cell r="P492">
            <v>14101020.479999999</v>
          </cell>
          <cell r="Q492">
            <v>215159.92648274454</v>
          </cell>
        </row>
        <row r="493">
          <cell r="B493" t="str">
            <v>1401005N</v>
          </cell>
          <cell r="C493" t="str">
            <v>Terrace View Long Term Care Facility</v>
          </cell>
          <cell r="D493">
            <v>12974</v>
          </cell>
          <cell r="E493">
            <v>307.3</v>
          </cell>
          <cell r="F493">
            <v>3986910.2</v>
          </cell>
          <cell r="G493">
            <v>70284</v>
          </cell>
          <cell r="H493">
            <v>305.45999999999998</v>
          </cell>
          <cell r="I493">
            <v>21468950.639999997</v>
          </cell>
          <cell r="J493">
            <v>2361</v>
          </cell>
          <cell r="K493">
            <v>307.3</v>
          </cell>
          <cell r="L493">
            <v>725535.3</v>
          </cell>
          <cell r="M493">
            <v>12792</v>
          </cell>
          <cell r="N493">
            <v>305.45999999999998</v>
          </cell>
          <cell r="O493">
            <v>3907444.32</v>
          </cell>
          <cell r="P493">
            <v>30088840.459999997</v>
          </cell>
          <cell r="Q493">
            <v>459109.51696771308</v>
          </cell>
        </row>
        <row r="494">
          <cell r="B494" t="str">
            <v>2951308N</v>
          </cell>
          <cell r="C494" t="str">
            <v>The Amsterdam at Harborside</v>
          </cell>
          <cell r="D494">
            <v>366</v>
          </cell>
          <cell r="E494">
            <v>199.66</v>
          </cell>
          <cell r="F494">
            <v>73075.56</v>
          </cell>
          <cell r="G494">
            <v>871</v>
          </cell>
          <cell r="H494">
            <v>197.76</v>
          </cell>
          <cell r="I494">
            <v>172248.95999999999</v>
          </cell>
          <cell r="J494">
            <v>39</v>
          </cell>
          <cell r="K494">
            <v>199.66</v>
          </cell>
          <cell r="L494">
            <v>7786.74</v>
          </cell>
          <cell r="M494">
            <v>93</v>
          </cell>
          <cell r="N494">
            <v>197.76</v>
          </cell>
          <cell r="O494">
            <v>18391.68</v>
          </cell>
          <cell r="P494">
            <v>271502.94</v>
          </cell>
          <cell r="Q494">
            <v>4142.718088602408</v>
          </cell>
        </row>
        <row r="495">
          <cell r="B495" t="str">
            <v>1327301N</v>
          </cell>
          <cell r="C495" t="str">
            <v>The Baptist Home at Brookmeade</v>
          </cell>
          <cell r="D495">
            <v>523</v>
          </cell>
          <cell r="E495">
            <v>203.43</v>
          </cell>
          <cell r="F495">
            <v>106393.89</v>
          </cell>
          <cell r="G495">
            <v>19043</v>
          </cell>
          <cell r="H495">
            <v>201.79</v>
          </cell>
          <cell r="I495">
            <v>3842686.9699999997</v>
          </cell>
          <cell r="J495">
            <v>41</v>
          </cell>
          <cell r="K495">
            <v>203.43</v>
          </cell>
          <cell r="L495">
            <v>8340.630000000001</v>
          </cell>
          <cell r="M495">
            <v>1477</v>
          </cell>
          <cell r="N495">
            <v>201.79</v>
          </cell>
          <cell r="O495">
            <v>298043.83</v>
          </cell>
          <cell r="P495">
            <v>4255465.3199999994</v>
          </cell>
          <cell r="Q495">
            <v>64931.868349507487</v>
          </cell>
        </row>
        <row r="496">
          <cell r="B496" t="str">
            <v>2750307N</v>
          </cell>
          <cell r="C496" t="str">
            <v>The Brightonian Inc</v>
          </cell>
          <cell r="D496">
            <v>0</v>
          </cell>
          <cell r="E496">
            <v>228.21</v>
          </cell>
          <cell r="F496">
            <v>0</v>
          </cell>
          <cell r="G496">
            <v>6667</v>
          </cell>
          <cell r="H496">
            <v>226.34</v>
          </cell>
          <cell r="I496">
            <v>1509008.78</v>
          </cell>
          <cell r="J496">
            <v>0</v>
          </cell>
          <cell r="K496">
            <v>228.21</v>
          </cell>
          <cell r="L496">
            <v>0</v>
          </cell>
          <cell r="M496">
            <v>1088</v>
          </cell>
          <cell r="N496">
            <v>226.34</v>
          </cell>
          <cell r="O496">
            <v>246257.92000000001</v>
          </cell>
          <cell r="P496">
            <v>1755266.7</v>
          </cell>
          <cell r="Q496">
            <v>26782.67538617245</v>
          </cell>
        </row>
        <row r="497">
          <cell r="B497" t="str">
            <v>2701365N</v>
          </cell>
          <cell r="C497" t="str">
            <v>The Brook at High Falls Nursing Home</v>
          </cell>
          <cell r="D497">
            <v>0</v>
          </cell>
          <cell r="E497">
            <v>176.37</v>
          </cell>
          <cell r="F497">
            <v>0</v>
          </cell>
          <cell r="G497">
            <v>4625</v>
          </cell>
          <cell r="H497">
            <v>174.97</v>
          </cell>
          <cell r="I497">
            <v>809236.25</v>
          </cell>
          <cell r="J497">
            <v>0</v>
          </cell>
          <cell r="K497">
            <v>176.37</v>
          </cell>
          <cell r="L497">
            <v>0</v>
          </cell>
          <cell r="M497">
            <v>930</v>
          </cell>
          <cell r="N497">
            <v>174.97</v>
          </cell>
          <cell r="O497">
            <v>162722.1</v>
          </cell>
          <cell r="P497">
            <v>971958.35</v>
          </cell>
          <cell r="Q497">
            <v>14830.592397685086</v>
          </cell>
        </row>
        <row r="498">
          <cell r="B498" t="str">
            <v>4120300N</v>
          </cell>
          <cell r="C498" t="str">
            <v>The Center for Nursing and Rehabilitation at Hoosick Falls</v>
          </cell>
          <cell r="D498">
            <v>0</v>
          </cell>
          <cell r="E498">
            <v>193.71</v>
          </cell>
          <cell r="F498">
            <v>0</v>
          </cell>
          <cell r="G498">
            <v>15612</v>
          </cell>
          <cell r="H498">
            <v>192.13</v>
          </cell>
          <cell r="I498">
            <v>2999533.56</v>
          </cell>
          <cell r="J498">
            <v>0</v>
          </cell>
          <cell r="K498">
            <v>193.71</v>
          </cell>
          <cell r="L498">
            <v>0</v>
          </cell>
          <cell r="M498">
            <v>433</v>
          </cell>
          <cell r="N498">
            <v>192.13</v>
          </cell>
          <cell r="O498">
            <v>83192.289999999994</v>
          </cell>
          <cell r="P498">
            <v>3082725.85</v>
          </cell>
          <cell r="Q498">
            <v>47037.664273533221</v>
          </cell>
        </row>
        <row r="499">
          <cell r="B499" t="str">
            <v>7001807N</v>
          </cell>
          <cell r="C499" t="str">
            <v>The Chateau at Brooklyn Rehabilitation and Nursing Center</v>
          </cell>
          <cell r="D499">
            <v>1126</v>
          </cell>
          <cell r="E499">
            <v>276.07</v>
          </cell>
          <cell r="F499">
            <v>310854.82</v>
          </cell>
          <cell r="G499">
            <v>28272</v>
          </cell>
          <cell r="H499">
            <v>273.51</v>
          </cell>
          <cell r="I499">
            <v>7732674.7199999997</v>
          </cell>
          <cell r="J499">
            <v>404</v>
          </cell>
          <cell r="K499">
            <v>276.07</v>
          </cell>
          <cell r="L499">
            <v>111532.28</v>
          </cell>
          <cell r="M499">
            <v>10137</v>
          </cell>
          <cell r="N499">
            <v>273.51</v>
          </cell>
          <cell r="O499">
            <v>2772570.87</v>
          </cell>
          <cell r="P499">
            <v>10927632.689999999</v>
          </cell>
          <cell r="Q499">
            <v>166738.90017716194</v>
          </cell>
        </row>
        <row r="500">
          <cell r="B500" t="str">
            <v>7000393N</v>
          </cell>
          <cell r="C500" t="str">
            <v>The Citadel Rehab and Nursing Center at Kingsbridge</v>
          </cell>
          <cell r="D500">
            <v>17077</v>
          </cell>
          <cell r="E500">
            <v>322.01</v>
          </cell>
          <cell r="F500">
            <v>5498964.7699999996</v>
          </cell>
          <cell r="G500">
            <v>64338</v>
          </cell>
          <cell r="H500">
            <v>319.25</v>
          </cell>
          <cell r="I500">
            <v>20539906.5</v>
          </cell>
          <cell r="J500">
            <v>2914</v>
          </cell>
          <cell r="K500">
            <v>322.01</v>
          </cell>
          <cell r="L500">
            <v>938337.14</v>
          </cell>
          <cell r="M500">
            <v>10977</v>
          </cell>
          <cell r="N500">
            <v>319.25</v>
          </cell>
          <cell r="O500">
            <v>3504407.25</v>
          </cell>
          <cell r="P500">
            <v>30481615.66</v>
          </cell>
          <cell r="Q500">
            <v>465102.66358260589</v>
          </cell>
        </row>
        <row r="501">
          <cell r="B501" t="str">
            <v>0566302N</v>
          </cell>
          <cell r="C501" t="str">
            <v>The Commons on St. Anthony, A Skilled Nursing &amp; Short Term Rehabilitation Commun</v>
          </cell>
          <cell r="D501">
            <v>1076</v>
          </cell>
          <cell r="E501">
            <v>223.6</v>
          </cell>
          <cell r="F501">
            <v>240593.6</v>
          </cell>
          <cell r="G501">
            <v>52746</v>
          </cell>
          <cell r="H501">
            <v>221.83</v>
          </cell>
          <cell r="I501">
            <v>11700645.180000002</v>
          </cell>
          <cell r="J501">
            <v>53</v>
          </cell>
          <cell r="K501">
            <v>223.6</v>
          </cell>
          <cell r="L501">
            <v>11850.8</v>
          </cell>
          <cell r="M501">
            <v>2611</v>
          </cell>
          <cell r="N501">
            <v>221.83</v>
          </cell>
          <cell r="O501">
            <v>579198.13</v>
          </cell>
          <cell r="P501">
            <v>12532287.710000001</v>
          </cell>
          <cell r="Q501">
            <v>191223.4725258837</v>
          </cell>
        </row>
        <row r="502">
          <cell r="B502" t="str">
            <v>3301323N</v>
          </cell>
          <cell r="C502" t="str">
            <v>The Cottages at Garden Grove</v>
          </cell>
          <cell r="D502">
            <v>962</v>
          </cell>
          <cell r="E502">
            <v>231.71</v>
          </cell>
          <cell r="F502">
            <v>222905.02000000002</v>
          </cell>
          <cell r="G502">
            <v>24440</v>
          </cell>
          <cell r="H502">
            <v>230</v>
          </cell>
          <cell r="I502">
            <v>5621200</v>
          </cell>
          <cell r="J502">
            <v>25</v>
          </cell>
          <cell r="K502">
            <v>231.71</v>
          </cell>
          <cell r="L502">
            <v>5792.75</v>
          </cell>
          <cell r="M502">
            <v>645</v>
          </cell>
          <cell r="N502">
            <v>230</v>
          </cell>
          <cell r="O502">
            <v>148350</v>
          </cell>
          <cell r="P502">
            <v>5998247.7699999996</v>
          </cell>
          <cell r="Q502">
            <v>91524.053244867449</v>
          </cell>
        </row>
        <row r="503">
          <cell r="B503" t="str">
            <v>1356303N</v>
          </cell>
          <cell r="C503" t="str">
            <v>The Eleanor Nursing Care Center</v>
          </cell>
          <cell r="D503">
            <v>19912</v>
          </cell>
          <cell r="E503">
            <v>211.82</v>
          </cell>
          <cell r="F503">
            <v>4217759.84</v>
          </cell>
          <cell r="G503">
            <v>0</v>
          </cell>
          <cell r="H503">
            <v>210</v>
          </cell>
          <cell r="I503">
            <v>0</v>
          </cell>
          <cell r="J503">
            <v>2235</v>
          </cell>
          <cell r="K503">
            <v>211.82</v>
          </cell>
          <cell r="L503">
            <v>473417.7</v>
          </cell>
          <cell r="M503">
            <v>0</v>
          </cell>
          <cell r="N503">
            <v>210</v>
          </cell>
          <cell r="O503">
            <v>0</v>
          </cell>
          <cell r="P503">
            <v>4691177.54</v>
          </cell>
          <cell r="Q503">
            <v>71580.167978303827</v>
          </cell>
        </row>
        <row r="504">
          <cell r="B504" t="str">
            <v>5901308N</v>
          </cell>
          <cell r="C504" t="str">
            <v>The Emerald Peek Rehabilitation and Nursing Center</v>
          </cell>
          <cell r="D504">
            <v>769</v>
          </cell>
          <cell r="E504">
            <v>280.89999999999998</v>
          </cell>
          <cell r="F504">
            <v>216012.09999999998</v>
          </cell>
          <cell r="G504">
            <v>19211</v>
          </cell>
          <cell r="H504">
            <v>278.29000000000002</v>
          </cell>
          <cell r="I504">
            <v>5346229.1900000004</v>
          </cell>
          <cell r="J504">
            <v>103</v>
          </cell>
          <cell r="K504">
            <v>280.89999999999998</v>
          </cell>
          <cell r="L504">
            <v>28932.699999999997</v>
          </cell>
          <cell r="M504">
            <v>2580</v>
          </cell>
          <cell r="N504">
            <v>278.29000000000002</v>
          </cell>
          <cell r="O504">
            <v>717988.20000000007</v>
          </cell>
          <cell r="P504">
            <v>6309162.1900000004</v>
          </cell>
          <cell r="Q504">
            <v>96268.130018921278</v>
          </cell>
        </row>
        <row r="505">
          <cell r="B505" t="str">
            <v>5906304N</v>
          </cell>
          <cell r="C505" t="str">
            <v>The Enclave at Port Chester Rehabilitation and Nursing Center</v>
          </cell>
          <cell r="D505">
            <v>193</v>
          </cell>
          <cell r="E505">
            <v>255.65</v>
          </cell>
          <cell r="F505">
            <v>49340.450000000004</v>
          </cell>
          <cell r="G505">
            <v>28317</v>
          </cell>
          <cell r="H505">
            <v>253.32</v>
          </cell>
          <cell r="I505">
            <v>7173262.4399999995</v>
          </cell>
          <cell r="J505">
            <v>20</v>
          </cell>
          <cell r="K505">
            <v>255.65</v>
          </cell>
          <cell r="L505">
            <v>5113</v>
          </cell>
          <cell r="M505">
            <v>2875</v>
          </cell>
          <cell r="N505">
            <v>253.32</v>
          </cell>
          <cell r="O505">
            <v>728295</v>
          </cell>
          <cell r="P505">
            <v>7956010.8899999997</v>
          </cell>
          <cell r="Q505">
            <v>121396.51315422493</v>
          </cell>
        </row>
        <row r="506">
          <cell r="B506" t="str">
            <v>2950315N</v>
          </cell>
          <cell r="C506" t="str">
            <v>The Five Towns Premier Rehabilitation &amp; Nursing Center</v>
          </cell>
          <cell r="D506">
            <v>3012</v>
          </cell>
          <cell r="E506">
            <v>393.38</v>
          </cell>
          <cell r="F506">
            <v>1184860.56</v>
          </cell>
          <cell r="G506">
            <v>38463</v>
          </cell>
          <cell r="H506">
            <v>390.21</v>
          </cell>
          <cell r="I506">
            <v>15008647.229999999</v>
          </cell>
          <cell r="J506">
            <v>1115</v>
          </cell>
          <cell r="K506">
            <v>393.38</v>
          </cell>
          <cell r="L506">
            <v>438618.7</v>
          </cell>
          <cell r="M506">
            <v>14238</v>
          </cell>
          <cell r="N506">
            <v>390.21</v>
          </cell>
          <cell r="O506">
            <v>5555809.9799999995</v>
          </cell>
          <cell r="P506">
            <v>22187936.469999995</v>
          </cell>
          <cell r="Q506">
            <v>338553.85051458393</v>
          </cell>
        </row>
        <row r="507">
          <cell r="B507" t="str">
            <v>2750301N</v>
          </cell>
          <cell r="C507" t="str">
            <v>The Friendly Home</v>
          </cell>
          <cell r="D507">
            <v>0</v>
          </cell>
          <cell r="E507">
            <v>216.23</v>
          </cell>
          <cell r="F507">
            <v>0</v>
          </cell>
          <cell r="G507">
            <v>21099</v>
          </cell>
          <cell r="H507">
            <v>214.64</v>
          </cell>
          <cell r="I507">
            <v>4528689.3599999994</v>
          </cell>
          <cell r="J507">
            <v>0</v>
          </cell>
          <cell r="K507">
            <v>216.23</v>
          </cell>
          <cell r="L507">
            <v>0</v>
          </cell>
          <cell r="M507">
            <v>180</v>
          </cell>
          <cell r="N507">
            <v>214.64</v>
          </cell>
          <cell r="O507">
            <v>38635.199999999997</v>
          </cell>
          <cell r="P507">
            <v>4567324.5599999996</v>
          </cell>
          <cell r="Q507">
            <v>69690.361626397236</v>
          </cell>
        </row>
        <row r="508">
          <cell r="B508" t="str">
            <v>2909305N</v>
          </cell>
          <cell r="C508" t="str">
            <v>The Grand Pavilion for Rehab &amp; Nursing at Rockville Centre</v>
          </cell>
          <cell r="D508">
            <v>543</v>
          </cell>
          <cell r="E508">
            <v>269.99</v>
          </cell>
          <cell r="F508">
            <v>146604.57</v>
          </cell>
          <cell r="G508">
            <v>20377</v>
          </cell>
          <cell r="H508">
            <v>267.43</v>
          </cell>
          <cell r="I508">
            <v>5449421.1100000003</v>
          </cell>
          <cell r="J508">
            <v>87</v>
          </cell>
          <cell r="K508">
            <v>269.99</v>
          </cell>
          <cell r="L508">
            <v>23489.13</v>
          </cell>
          <cell r="M508">
            <v>3277</v>
          </cell>
          <cell r="N508">
            <v>267.43</v>
          </cell>
          <cell r="O508">
            <v>876368.11</v>
          </cell>
          <cell r="P508">
            <v>6495882.9200000009</v>
          </cell>
          <cell r="Q508">
            <v>99117.201729481952</v>
          </cell>
        </row>
        <row r="509">
          <cell r="B509" t="str">
            <v>1023302N</v>
          </cell>
          <cell r="C509" t="str">
            <v>The Grand Rehabiliation and Nursing at Barnwell</v>
          </cell>
          <cell r="D509">
            <v>1772</v>
          </cell>
          <cell r="E509">
            <v>204.5</v>
          </cell>
          <cell r="F509">
            <v>362374</v>
          </cell>
          <cell r="G509">
            <v>52808</v>
          </cell>
          <cell r="H509">
            <v>202.87</v>
          </cell>
          <cell r="I509">
            <v>10713158.960000001</v>
          </cell>
          <cell r="J509">
            <v>280</v>
          </cell>
          <cell r="K509">
            <v>204.5</v>
          </cell>
          <cell r="L509">
            <v>57260</v>
          </cell>
          <cell r="M509">
            <v>8332</v>
          </cell>
          <cell r="N509">
            <v>202.87</v>
          </cell>
          <cell r="O509">
            <v>1690312.84</v>
          </cell>
          <cell r="P509">
            <v>12823105.800000001</v>
          </cell>
          <cell r="Q509">
            <v>195660.91015339451</v>
          </cell>
        </row>
        <row r="510">
          <cell r="B510" t="str">
            <v>1801309N</v>
          </cell>
          <cell r="C510" t="str">
            <v>The Grand Rehabilitation and Nursing at Batavia</v>
          </cell>
          <cell r="D510">
            <v>0</v>
          </cell>
          <cell r="E510">
            <v>196.7</v>
          </cell>
          <cell r="F510">
            <v>0</v>
          </cell>
          <cell r="G510">
            <v>12753</v>
          </cell>
          <cell r="H510">
            <v>195.12</v>
          </cell>
          <cell r="I510">
            <v>2488365.36</v>
          </cell>
          <cell r="J510">
            <v>0</v>
          </cell>
          <cell r="K510">
            <v>196.7</v>
          </cell>
          <cell r="L510">
            <v>0</v>
          </cell>
          <cell r="M510">
            <v>1574</v>
          </cell>
          <cell r="N510">
            <v>195.12</v>
          </cell>
          <cell r="O510">
            <v>307118.88</v>
          </cell>
          <cell r="P510">
            <v>2795484.2399999998</v>
          </cell>
          <cell r="Q510">
            <v>42654.798240678181</v>
          </cell>
        </row>
        <row r="511">
          <cell r="B511" t="str">
            <v>2629303N</v>
          </cell>
          <cell r="C511" t="str">
            <v>The Grand Rehabilitation and Nursing at Chittenango</v>
          </cell>
          <cell r="D511">
            <v>1036</v>
          </cell>
          <cell r="E511">
            <v>218.6</v>
          </cell>
          <cell r="F511">
            <v>226469.6</v>
          </cell>
          <cell r="G511">
            <v>18892</v>
          </cell>
          <cell r="H511">
            <v>216.89</v>
          </cell>
          <cell r="I511">
            <v>4097485.88</v>
          </cell>
          <cell r="J511">
            <v>81</v>
          </cell>
          <cell r="K511">
            <v>218.6</v>
          </cell>
          <cell r="L511">
            <v>17706.599999999999</v>
          </cell>
          <cell r="M511">
            <v>1483</v>
          </cell>
          <cell r="N511">
            <v>216.89</v>
          </cell>
          <cell r="O511">
            <v>321647.87</v>
          </cell>
          <cell r="P511">
            <v>4663309.9499999993</v>
          </cell>
          <cell r="Q511">
            <v>71154.951333582561</v>
          </cell>
        </row>
        <row r="512">
          <cell r="B512" t="str">
            <v>1401343N</v>
          </cell>
          <cell r="C512" t="str">
            <v>The Grand Rehabilitation and Nursing at Delaware Park</v>
          </cell>
          <cell r="D512">
            <v>1460</v>
          </cell>
          <cell r="E512">
            <v>206.82</v>
          </cell>
          <cell r="F512">
            <v>301957.2</v>
          </cell>
          <cell r="G512">
            <v>20241</v>
          </cell>
          <cell r="H512">
            <v>205.11</v>
          </cell>
          <cell r="I512">
            <v>4151631.5100000002</v>
          </cell>
          <cell r="J512">
            <v>18</v>
          </cell>
          <cell r="K512">
            <v>206.82</v>
          </cell>
          <cell r="L512">
            <v>3722.7599999999998</v>
          </cell>
          <cell r="M512">
            <v>251</v>
          </cell>
          <cell r="N512">
            <v>205.11</v>
          </cell>
          <cell r="O512">
            <v>51482.61</v>
          </cell>
          <cell r="P512">
            <v>4508794.08</v>
          </cell>
          <cell r="Q512">
            <v>68797.276349933643</v>
          </cell>
        </row>
        <row r="513">
          <cell r="B513" t="str">
            <v>2913302N</v>
          </cell>
          <cell r="C513" t="str">
            <v>The Grand Rehabilitation and Nursing at Great Neck</v>
          </cell>
          <cell r="D513">
            <v>1226</v>
          </cell>
          <cell r="E513">
            <v>260.63</v>
          </cell>
          <cell r="F513">
            <v>319532.38</v>
          </cell>
          <cell r="G513">
            <v>29743</v>
          </cell>
          <cell r="H513">
            <v>258.27999999999997</v>
          </cell>
          <cell r="I513">
            <v>7682022.0399999991</v>
          </cell>
          <cell r="J513">
            <v>284</v>
          </cell>
          <cell r="K513">
            <v>260.63</v>
          </cell>
          <cell r="L513">
            <v>74018.92</v>
          </cell>
          <cell r="M513">
            <v>6892</v>
          </cell>
          <cell r="N513">
            <v>258.27999999999997</v>
          </cell>
          <cell r="O513">
            <v>1780065.7599999998</v>
          </cell>
          <cell r="P513">
            <v>9855639.0999999996</v>
          </cell>
          <cell r="Q513">
            <v>150381.92357809146</v>
          </cell>
        </row>
        <row r="514">
          <cell r="B514" t="str">
            <v>0155304N</v>
          </cell>
          <cell r="C514" t="str">
            <v>The Grand Rehabilitation and Nursing at Guilderland</v>
          </cell>
          <cell r="D514">
            <v>446</v>
          </cell>
          <cell r="E514">
            <v>229.76</v>
          </cell>
          <cell r="F514">
            <v>102472.95999999999</v>
          </cell>
          <cell r="G514">
            <v>29348</v>
          </cell>
          <cell r="H514">
            <v>227.93</v>
          </cell>
          <cell r="I514">
            <v>6689289.6400000006</v>
          </cell>
          <cell r="J514">
            <v>40</v>
          </cell>
          <cell r="K514">
            <v>229.76</v>
          </cell>
          <cell r="L514">
            <v>9190.4</v>
          </cell>
          <cell r="M514">
            <v>2638</v>
          </cell>
          <cell r="N514">
            <v>227.93</v>
          </cell>
          <cell r="O514">
            <v>601279.34</v>
          </cell>
          <cell r="P514">
            <v>7402232.3400000008</v>
          </cell>
          <cell r="Q514">
            <v>112946.70256961392</v>
          </cell>
        </row>
        <row r="515">
          <cell r="B515" t="str">
            <v>2101302N</v>
          </cell>
          <cell r="C515" t="str">
            <v>The Grand Rehabilitation and Nursing at Mohawk</v>
          </cell>
          <cell r="D515">
            <v>469</v>
          </cell>
          <cell r="E515">
            <v>206</v>
          </cell>
          <cell r="F515">
            <v>96614</v>
          </cell>
          <cell r="G515">
            <v>24585</v>
          </cell>
          <cell r="H515">
            <v>204.27</v>
          </cell>
          <cell r="I515">
            <v>5021977.95</v>
          </cell>
          <cell r="J515">
            <v>60</v>
          </cell>
          <cell r="K515">
            <v>206</v>
          </cell>
          <cell r="L515">
            <v>12360</v>
          </cell>
          <cell r="M515">
            <v>3159</v>
          </cell>
          <cell r="N515">
            <v>204.27</v>
          </cell>
          <cell r="O515">
            <v>645288.93000000005</v>
          </cell>
          <cell r="P515">
            <v>5776240.8799999999</v>
          </cell>
          <cell r="Q515">
            <v>88136.568899403777</v>
          </cell>
        </row>
        <row r="516">
          <cell r="B516" t="str">
            <v>1322302N</v>
          </cell>
          <cell r="C516" t="str">
            <v>The Grand Rehabilitation and Nursing at Pawling</v>
          </cell>
          <cell r="D516">
            <v>999</v>
          </cell>
          <cell r="E516">
            <v>219.39</v>
          </cell>
          <cell r="F516">
            <v>219170.61</v>
          </cell>
          <cell r="G516">
            <v>23684</v>
          </cell>
          <cell r="H516">
            <v>217.52</v>
          </cell>
          <cell r="I516">
            <v>5151743.6800000006</v>
          </cell>
          <cell r="J516">
            <v>162</v>
          </cell>
          <cell r="K516">
            <v>219.39</v>
          </cell>
          <cell r="L516">
            <v>35541.18</v>
          </cell>
          <cell r="M516">
            <v>3845</v>
          </cell>
          <cell r="N516">
            <v>217.52</v>
          </cell>
          <cell r="O516">
            <v>836364.4</v>
          </cell>
          <cell r="P516">
            <v>6242819.870000001</v>
          </cell>
          <cell r="Q516">
            <v>95255.848055772571</v>
          </cell>
        </row>
        <row r="517">
          <cell r="B517" t="str">
            <v>7003404N</v>
          </cell>
          <cell r="C517" t="str">
            <v>The Grand Rehabilitation and Nursing at Queens</v>
          </cell>
          <cell r="D517">
            <v>1178</v>
          </cell>
          <cell r="E517">
            <v>273.47000000000003</v>
          </cell>
          <cell r="F517">
            <v>322147.66000000003</v>
          </cell>
          <cell r="G517">
            <v>23199</v>
          </cell>
          <cell r="H517">
            <v>270.98</v>
          </cell>
          <cell r="I517">
            <v>6286465.0200000005</v>
          </cell>
          <cell r="J517">
            <v>432</v>
          </cell>
          <cell r="K517">
            <v>273.47000000000003</v>
          </cell>
          <cell r="L517">
            <v>118139.04000000001</v>
          </cell>
          <cell r="M517">
            <v>8510</v>
          </cell>
          <cell r="N517">
            <v>270.98</v>
          </cell>
          <cell r="O517">
            <v>2306039.8000000003</v>
          </cell>
          <cell r="P517">
            <v>9032791.5200000014</v>
          </cell>
          <cell r="Q517">
            <v>137826.53263525781</v>
          </cell>
        </row>
        <row r="518">
          <cell r="B518" t="str">
            <v>1302309N</v>
          </cell>
          <cell r="C518" t="str">
            <v>The Grand Rehabilitation and Nursing at River Valley</v>
          </cell>
          <cell r="D518">
            <v>1468</v>
          </cell>
          <cell r="E518">
            <v>244.46</v>
          </cell>
          <cell r="F518">
            <v>358867.28</v>
          </cell>
          <cell r="G518">
            <v>29547</v>
          </cell>
          <cell r="H518">
            <v>242.58</v>
          </cell>
          <cell r="I518">
            <v>7167511.2600000007</v>
          </cell>
          <cell r="J518">
            <v>246</v>
          </cell>
          <cell r="K518">
            <v>244.46</v>
          </cell>
          <cell r="L518">
            <v>60137.16</v>
          </cell>
          <cell r="M518">
            <v>4948</v>
          </cell>
          <cell r="N518">
            <v>242.58</v>
          </cell>
          <cell r="O518">
            <v>1200285.8400000001</v>
          </cell>
          <cell r="P518">
            <v>8786801.540000001</v>
          </cell>
          <cell r="Q518">
            <v>134073.10315209662</v>
          </cell>
        </row>
        <row r="519">
          <cell r="B519" t="str">
            <v>3201310N</v>
          </cell>
          <cell r="C519" t="str">
            <v>The Grand Rehabilitation and Nursing at Rome</v>
          </cell>
          <cell r="D519">
            <v>38531</v>
          </cell>
          <cell r="E519">
            <v>198.44</v>
          </cell>
          <cell r="F519">
            <v>7646091.6399999997</v>
          </cell>
          <cell r="G519">
            <v>0</v>
          </cell>
          <cell r="H519">
            <v>196.87</v>
          </cell>
          <cell r="I519">
            <v>0</v>
          </cell>
          <cell r="J519">
            <v>4513</v>
          </cell>
          <cell r="K519">
            <v>198.44</v>
          </cell>
          <cell r="L519">
            <v>895559.72</v>
          </cell>
          <cell r="M519">
            <v>0</v>
          </cell>
          <cell r="N519">
            <v>196.87</v>
          </cell>
          <cell r="O519">
            <v>0</v>
          </cell>
          <cell r="P519">
            <v>8541651.3599999994</v>
          </cell>
          <cell r="Q519">
            <v>130332.4877277843</v>
          </cell>
        </row>
        <row r="520">
          <cell r="B520" t="str">
            <v>2961303N</v>
          </cell>
          <cell r="C520" t="str">
            <v>The Grand Rehabilitation and Nursing at South Point</v>
          </cell>
          <cell r="D520">
            <v>3730</v>
          </cell>
          <cell r="E520">
            <v>246.92</v>
          </cell>
          <cell r="F520">
            <v>921011.6</v>
          </cell>
          <cell r="G520">
            <v>36516</v>
          </cell>
          <cell r="H520">
            <v>244.69</v>
          </cell>
          <cell r="I520">
            <v>8935100.0399999991</v>
          </cell>
          <cell r="J520">
            <v>753</v>
          </cell>
          <cell r="K520">
            <v>246.92</v>
          </cell>
          <cell r="L520">
            <v>185930.75999999998</v>
          </cell>
          <cell r="M520">
            <v>7369</v>
          </cell>
          <cell r="N520">
            <v>244.69</v>
          </cell>
          <cell r="O520">
            <v>1803120.6099999999</v>
          </cell>
          <cell r="P520">
            <v>11845163.009999998</v>
          </cell>
          <cell r="Q520">
            <v>180739.00438783882</v>
          </cell>
        </row>
        <row r="521">
          <cell r="B521" t="str">
            <v>3202318N</v>
          </cell>
          <cell r="C521" t="str">
            <v>The Grand Rehabilitation and Nursing at Utica</v>
          </cell>
          <cell r="D521">
            <v>3174</v>
          </cell>
          <cell r="E521">
            <v>192.8</v>
          </cell>
          <cell r="F521">
            <v>611947.20000000007</v>
          </cell>
          <cell r="G521">
            <v>47711</v>
          </cell>
          <cell r="H521">
            <v>191.3</v>
          </cell>
          <cell r="I521">
            <v>9127114.3000000007</v>
          </cell>
          <cell r="J521">
            <v>594</v>
          </cell>
          <cell r="K521">
            <v>192.8</v>
          </cell>
          <cell r="L521">
            <v>114523.20000000001</v>
          </cell>
          <cell r="M521">
            <v>8930</v>
          </cell>
          <cell r="N521">
            <v>191.3</v>
          </cell>
          <cell r="O521">
            <v>1708309</v>
          </cell>
          <cell r="P521">
            <v>11561893.699999999</v>
          </cell>
          <cell r="Q521">
            <v>176416.74955522848</v>
          </cell>
        </row>
        <row r="522">
          <cell r="B522" t="str">
            <v>5957304N</v>
          </cell>
          <cell r="C522" t="str">
            <v>The Grove at Valhalla Rehabilitation and Nursing Center</v>
          </cell>
          <cell r="D522">
            <v>482</v>
          </cell>
          <cell r="E522">
            <v>326.77999999999997</v>
          </cell>
          <cell r="F522">
            <v>157507.96</v>
          </cell>
          <cell r="G522">
            <v>21885</v>
          </cell>
          <cell r="H522">
            <v>323.99</v>
          </cell>
          <cell r="I522">
            <v>7090521.1500000004</v>
          </cell>
          <cell r="J522">
            <v>123</v>
          </cell>
          <cell r="K522">
            <v>326.77999999999997</v>
          </cell>
          <cell r="L522">
            <v>40193.939999999995</v>
          </cell>
          <cell r="M522">
            <v>5585</v>
          </cell>
          <cell r="N522">
            <v>323.99</v>
          </cell>
          <cell r="O522">
            <v>1809484.1500000001</v>
          </cell>
          <cell r="P522">
            <v>9097707.2000000011</v>
          </cell>
          <cell r="Q522">
            <v>138817.04626199763</v>
          </cell>
        </row>
        <row r="523">
          <cell r="B523" t="str">
            <v>5157320N</v>
          </cell>
          <cell r="C523" t="str">
            <v>The Hamlet Rehabilitation and Healthcare Center at Nesconset</v>
          </cell>
          <cell r="D523">
            <v>5099</v>
          </cell>
          <cell r="E523">
            <v>314.01</v>
          </cell>
          <cell r="F523">
            <v>1601136.99</v>
          </cell>
          <cell r="G523">
            <v>48016</v>
          </cell>
          <cell r="H523">
            <v>311.08999999999997</v>
          </cell>
          <cell r="I523">
            <v>14937297.439999999</v>
          </cell>
          <cell r="J523">
            <v>12</v>
          </cell>
          <cell r="K523">
            <v>314.01</v>
          </cell>
          <cell r="L523">
            <v>3768.12</v>
          </cell>
          <cell r="M523">
            <v>111</v>
          </cell>
          <cell r="N523">
            <v>311.08999999999997</v>
          </cell>
          <cell r="O523">
            <v>34530.99</v>
          </cell>
          <cell r="P523">
            <v>16576733.539999999</v>
          </cell>
          <cell r="Q523">
            <v>252935.50738750829</v>
          </cell>
        </row>
        <row r="524">
          <cell r="B524" t="str">
            <v>5126303N</v>
          </cell>
          <cell r="C524" t="str">
            <v>The Hamptons Center for Rehabilitation and Nursing</v>
          </cell>
          <cell r="D524">
            <v>4931</v>
          </cell>
          <cell r="E524">
            <v>279.69</v>
          </cell>
          <cell r="F524">
            <v>1379151.39</v>
          </cell>
          <cell r="G524">
            <v>37557</v>
          </cell>
          <cell r="H524">
            <v>277.25</v>
          </cell>
          <cell r="I524">
            <v>10412678.25</v>
          </cell>
          <cell r="J524">
            <v>0</v>
          </cell>
          <cell r="K524">
            <v>279.69</v>
          </cell>
          <cell r="L524">
            <v>0</v>
          </cell>
          <cell r="M524">
            <v>0</v>
          </cell>
          <cell r="N524">
            <v>277.25</v>
          </cell>
          <cell r="O524">
            <v>0</v>
          </cell>
          <cell r="P524">
            <v>11791829.640000001</v>
          </cell>
          <cell r="Q524">
            <v>179925.21903205183</v>
          </cell>
        </row>
        <row r="525">
          <cell r="B525" t="str">
            <v>7001392N</v>
          </cell>
          <cell r="C525" t="str">
            <v>The Heritage Rehabilitation and Health Care Center</v>
          </cell>
          <cell r="D525">
            <v>1500</v>
          </cell>
          <cell r="E525">
            <v>260.63</v>
          </cell>
          <cell r="F525">
            <v>390945</v>
          </cell>
          <cell r="G525">
            <v>10795</v>
          </cell>
          <cell r="H525">
            <v>258.20999999999998</v>
          </cell>
          <cell r="I525">
            <v>2787376.9499999997</v>
          </cell>
          <cell r="J525">
            <v>0</v>
          </cell>
          <cell r="K525">
            <v>260.63</v>
          </cell>
          <cell r="L525">
            <v>0</v>
          </cell>
          <cell r="M525">
            <v>0</v>
          </cell>
          <cell r="N525">
            <v>258.20999999999998</v>
          </cell>
          <cell r="O525">
            <v>0</v>
          </cell>
          <cell r="P525">
            <v>3178321.9499999997</v>
          </cell>
          <cell r="Q525">
            <v>48496.314012905634</v>
          </cell>
        </row>
        <row r="526">
          <cell r="B526" t="str">
            <v>2763300N</v>
          </cell>
          <cell r="C526" t="str">
            <v>The Highlands Living Center</v>
          </cell>
          <cell r="D526">
            <v>352</v>
          </cell>
          <cell r="E526">
            <v>199.89</v>
          </cell>
          <cell r="F526">
            <v>70361.279999999999</v>
          </cell>
          <cell r="G526">
            <v>24816</v>
          </cell>
          <cell r="H526">
            <v>198.29</v>
          </cell>
          <cell r="I526">
            <v>4920764.6399999997</v>
          </cell>
          <cell r="J526">
            <v>8</v>
          </cell>
          <cell r="K526">
            <v>199.89</v>
          </cell>
          <cell r="L526">
            <v>1599.12</v>
          </cell>
          <cell r="M526">
            <v>552</v>
          </cell>
          <cell r="N526">
            <v>198.29</v>
          </cell>
          <cell r="O526">
            <v>109456.08</v>
          </cell>
          <cell r="P526">
            <v>5102181.12</v>
          </cell>
          <cell r="Q526">
            <v>77851.451690172093</v>
          </cell>
        </row>
        <row r="527">
          <cell r="B527" t="str">
            <v>2750306N</v>
          </cell>
          <cell r="C527" t="str">
            <v>The Highlands at Brighton</v>
          </cell>
          <cell r="D527">
            <v>2014</v>
          </cell>
          <cell r="E527">
            <v>215.82</v>
          </cell>
          <cell r="F527">
            <v>434661.48</v>
          </cell>
          <cell r="G527">
            <v>19655</v>
          </cell>
          <cell r="H527">
            <v>214.21</v>
          </cell>
          <cell r="I527">
            <v>4210297.55</v>
          </cell>
          <cell r="J527">
            <v>403</v>
          </cell>
          <cell r="K527">
            <v>215.82</v>
          </cell>
          <cell r="L527">
            <v>86975.459999999992</v>
          </cell>
          <cell r="M527">
            <v>3937</v>
          </cell>
          <cell r="N527">
            <v>214.21</v>
          </cell>
          <cell r="O527">
            <v>843344.77</v>
          </cell>
          <cell r="P527">
            <v>5575279.2599999998</v>
          </cell>
          <cell r="Q527">
            <v>85070.203068194576</v>
          </cell>
        </row>
        <row r="528">
          <cell r="B528" t="str">
            <v>2750308N</v>
          </cell>
          <cell r="C528" t="str">
            <v>The Hurlbut</v>
          </cell>
          <cell r="D528">
            <v>54</v>
          </cell>
          <cell r="E528">
            <v>191.07</v>
          </cell>
          <cell r="F528">
            <v>10317.779999999999</v>
          </cell>
          <cell r="G528">
            <v>29267</v>
          </cell>
          <cell r="H528">
            <v>189.47</v>
          </cell>
          <cell r="I528">
            <v>5545218.4900000002</v>
          </cell>
          <cell r="J528">
            <v>1</v>
          </cell>
          <cell r="K528">
            <v>191.07</v>
          </cell>
          <cell r="L528">
            <v>191.07</v>
          </cell>
          <cell r="M528">
            <v>810</v>
          </cell>
          <cell r="N528">
            <v>189.47</v>
          </cell>
          <cell r="O528">
            <v>153470.70000000001</v>
          </cell>
          <cell r="P528">
            <v>5709198.04</v>
          </cell>
          <cell r="Q528">
            <v>87113.598076401729</v>
          </cell>
        </row>
        <row r="529">
          <cell r="B529" t="str">
            <v>5957306N</v>
          </cell>
          <cell r="C529" t="str">
            <v>The Knolls</v>
          </cell>
          <cell r="D529">
            <v>0</v>
          </cell>
          <cell r="E529">
            <v>256.47000000000003</v>
          </cell>
          <cell r="F529">
            <v>0</v>
          </cell>
          <cell r="G529">
            <v>306</v>
          </cell>
          <cell r="H529">
            <v>254.01</v>
          </cell>
          <cell r="I529">
            <v>77727.06</v>
          </cell>
          <cell r="J529">
            <v>0</v>
          </cell>
          <cell r="K529">
            <v>256.47000000000003</v>
          </cell>
          <cell r="L529">
            <v>0</v>
          </cell>
          <cell r="M529">
            <v>0</v>
          </cell>
          <cell r="N529">
            <v>254.01</v>
          </cell>
          <cell r="O529">
            <v>0</v>
          </cell>
          <cell r="P529">
            <v>77727.06</v>
          </cell>
          <cell r="Q529">
            <v>1185.9956191851354</v>
          </cell>
        </row>
        <row r="530">
          <cell r="B530" t="str">
            <v>7002340N</v>
          </cell>
          <cell r="C530" t="str">
            <v>The New Jewish Home, Manhattan</v>
          </cell>
          <cell r="D530">
            <v>7586</v>
          </cell>
          <cell r="E530">
            <v>332.15</v>
          </cell>
          <cell r="F530">
            <v>2519689.9</v>
          </cell>
          <cell r="G530">
            <v>81210</v>
          </cell>
          <cell r="H530">
            <v>329.28</v>
          </cell>
          <cell r="I530">
            <v>26740828.799999997</v>
          </cell>
          <cell r="J530">
            <v>3446</v>
          </cell>
          <cell r="K530">
            <v>332.15</v>
          </cell>
          <cell r="L530">
            <v>1144588.8999999999</v>
          </cell>
          <cell r="M530">
            <v>36895</v>
          </cell>
          <cell r="N530">
            <v>329.28</v>
          </cell>
          <cell r="O530">
            <v>12148785.6</v>
          </cell>
          <cell r="P530">
            <v>42553893.199999996</v>
          </cell>
          <cell r="Q530">
            <v>649307.08706172754</v>
          </cell>
        </row>
        <row r="531">
          <cell r="B531" t="str">
            <v>5909302N</v>
          </cell>
          <cell r="C531" t="str">
            <v>The New Jewish Home, Sarah Neuman</v>
          </cell>
          <cell r="D531">
            <v>3718</v>
          </cell>
          <cell r="E531">
            <v>288.52</v>
          </cell>
          <cell r="F531">
            <v>1072717.3599999999</v>
          </cell>
          <cell r="G531">
            <v>61850</v>
          </cell>
          <cell r="H531">
            <v>286.16000000000003</v>
          </cell>
          <cell r="I531">
            <v>17698996</v>
          </cell>
          <cell r="J531">
            <v>501</v>
          </cell>
          <cell r="K531">
            <v>288.52</v>
          </cell>
          <cell r="L531">
            <v>144548.51999999999</v>
          </cell>
          <cell r="M531">
            <v>8327</v>
          </cell>
          <cell r="N531">
            <v>286.16000000000003</v>
          </cell>
          <cell r="O531">
            <v>2382854.3200000003</v>
          </cell>
          <cell r="P531">
            <v>21299116.199999999</v>
          </cell>
          <cell r="Q531">
            <v>324991.81759499392</v>
          </cell>
        </row>
        <row r="532">
          <cell r="B532" t="str">
            <v>5966301N</v>
          </cell>
          <cell r="C532" t="str">
            <v>The Paramount at Somers Rehabilitation and Nursing Center</v>
          </cell>
          <cell r="D532">
            <v>2037</v>
          </cell>
          <cell r="E532">
            <v>318.49</v>
          </cell>
          <cell r="F532">
            <v>648764.13</v>
          </cell>
          <cell r="G532">
            <v>61795</v>
          </cell>
          <cell r="H532">
            <v>315.64999999999998</v>
          </cell>
          <cell r="I532">
            <v>19505591.75</v>
          </cell>
          <cell r="J532">
            <v>89</v>
          </cell>
          <cell r="K532">
            <v>318.49</v>
          </cell>
          <cell r="L532">
            <v>28345.61</v>
          </cell>
          <cell r="M532">
            <v>2706</v>
          </cell>
          <cell r="N532">
            <v>315.64999999999998</v>
          </cell>
          <cell r="O532">
            <v>854148.89999999991</v>
          </cell>
          <cell r="P532">
            <v>21036850.390000001</v>
          </cell>
          <cell r="Q532">
            <v>320990.04393055791</v>
          </cell>
        </row>
        <row r="533">
          <cell r="B533" t="str">
            <v>7003417N</v>
          </cell>
          <cell r="C533" t="str">
            <v>The Pavilion at Queens for Rehabilitation &amp; Nursing</v>
          </cell>
          <cell r="D533">
            <v>1856</v>
          </cell>
          <cell r="E533">
            <v>374.09</v>
          </cell>
          <cell r="F533">
            <v>694311.03999999992</v>
          </cell>
          <cell r="G533">
            <v>50804</v>
          </cell>
          <cell r="H533">
            <v>370.89</v>
          </cell>
          <cell r="I533">
            <v>18842695.559999999</v>
          </cell>
          <cell r="J533">
            <v>352</v>
          </cell>
          <cell r="K533">
            <v>374.09</v>
          </cell>
          <cell r="L533">
            <v>131679.67999999999</v>
          </cell>
          <cell r="M533">
            <v>9638</v>
          </cell>
          <cell r="N533">
            <v>370.89</v>
          </cell>
          <cell r="O533">
            <v>3574637.82</v>
          </cell>
          <cell r="P533">
            <v>23243324.099999998</v>
          </cell>
          <cell r="Q533">
            <v>354657.44565535197</v>
          </cell>
        </row>
        <row r="534">
          <cell r="B534" t="str">
            <v>2701366N</v>
          </cell>
          <cell r="C534" t="str">
            <v>The Pearl Nursing Center of Rochester</v>
          </cell>
          <cell r="D534">
            <v>4841</v>
          </cell>
          <cell r="E534">
            <v>196.92</v>
          </cell>
          <cell r="F534">
            <v>953289.72</v>
          </cell>
          <cell r="G534">
            <v>20692</v>
          </cell>
          <cell r="H534">
            <v>195.26</v>
          </cell>
          <cell r="I534">
            <v>4040319.92</v>
          </cell>
          <cell r="J534">
            <v>1125</v>
          </cell>
          <cell r="K534">
            <v>196.92</v>
          </cell>
          <cell r="L534">
            <v>221535</v>
          </cell>
          <cell r="M534">
            <v>4809</v>
          </cell>
          <cell r="N534">
            <v>195.26</v>
          </cell>
          <cell r="O534">
            <v>939005.34</v>
          </cell>
          <cell r="P534">
            <v>6154149.9799999995</v>
          </cell>
          <cell r="Q534">
            <v>93902.881648788578</v>
          </cell>
        </row>
        <row r="535">
          <cell r="B535" t="str">
            <v>7001802N</v>
          </cell>
          <cell r="C535" t="str">
            <v>The Phoenix Rehabilitation and Nursing Center</v>
          </cell>
          <cell r="D535">
            <v>2959</v>
          </cell>
          <cell r="E535">
            <v>306.8</v>
          </cell>
          <cell r="F535">
            <v>907821.20000000007</v>
          </cell>
          <cell r="G535">
            <v>64962</v>
          </cell>
          <cell r="H535">
            <v>304.24</v>
          </cell>
          <cell r="I535">
            <v>19764038.879999999</v>
          </cell>
          <cell r="J535">
            <v>956</v>
          </cell>
          <cell r="K535">
            <v>306.8</v>
          </cell>
          <cell r="L535">
            <v>293300.8</v>
          </cell>
          <cell r="M535">
            <v>20995</v>
          </cell>
          <cell r="N535">
            <v>304.24</v>
          </cell>
          <cell r="O535">
            <v>6387518.7999999998</v>
          </cell>
          <cell r="P535">
            <v>27352679.679999996</v>
          </cell>
          <cell r="Q535">
            <v>417359.90366101929</v>
          </cell>
        </row>
        <row r="536">
          <cell r="B536" t="str">
            <v>0469300N</v>
          </cell>
          <cell r="C536" t="str">
            <v>The Pines Healthcare &amp; Rehabilitation Centers Machias Ca</v>
          </cell>
          <cell r="D536">
            <v>365</v>
          </cell>
          <cell r="E536">
            <v>210.7</v>
          </cell>
          <cell r="F536">
            <v>76905.5</v>
          </cell>
          <cell r="G536">
            <v>27884</v>
          </cell>
          <cell r="H536">
            <v>209</v>
          </cell>
          <cell r="I536">
            <v>5827756</v>
          </cell>
          <cell r="J536">
            <v>10</v>
          </cell>
          <cell r="K536">
            <v>210.7</v>
          </cell>
          <cell r="L536">
            <v>2107</v>
          </cell>
          <cell r="M536">
            <v>752</v>
          </cell>
          <cell r="N536">
            <v>209</v>
          </cell>
          <cell r="O536">
            <v>157168</v>
          </cell>
          <cell r="P536">
            <v>6063936.5</v>
          </cell>
          <cell r="Q536">
            <v>92526.362427922068</v>
          </cell>
        </row>
        <row r="537">
          <cell r="B537" t="str">
            <v>0401303N</v>
          </cell>
          <cell r="C537" t="str">
            <v>The Pines Healthcare &amp; Rehabilitation Centers Olean Camp</v>
          </cell>
          <cell r="D537">
            <v>0</v>
          </cell>
          <cell r="E537">
            <v>201.97</v>
          </cell>
          <cell r="F537">
            <v>0</v>
          </cell>
          <cell r="G537">
            <v>25600</v>
          </cell>
          <cell r="H537">
            <v>200.28</v>
          </cell>
          <cell r="I537">
            <v>5127168</v>
          </cell>
          <cell r="J537">
            <v>0</v>
          </cell>
          <cell r="K537">
            <v>201.97</v>
          </cell>
          <cell r="L537">
            <v>0</v>
          </cell>
          <cell r="M537">
            <v>3190</v>
          </cell>
          <cell r="N537">
            <v>200.28</v>
          </cell>
          <cell r="O537">
            <v>638893.19999999995</v>
          </cell>
          <cell r="P537">
            <v>5766061.2000000002</v>
          </cell>
          <cell r="Q537">
            <v>87981.242609116889</v>
          </cell>
        </row>
        <row r="538">
          <cell r="B538" t="str">
            <v>1921303N</v>
          </cell>
          <cell r="C538" t="str">
            <v>The Pines at Catskill Center for Nursing &amp; Rehabilitati</v>
          </cell>
          <cell r="D538">
            <v>28611</v>
          </cell>
          <cell r="E538">
            <v>207.57</v>
          </cell>
          <cell r="F538">
            <v>5938785.2699999996</v>
          </cell>
          <cell r="G538">
            <v>0</v>
          </cell>
          <cell r="H538">
            <v>205.8</v>
          </cell>
          <cell r="I538">
            <v>0</v>
          </cell>
          <cell r="J538">
            <v>2050</v>
          </cell>
          <cell r="K538">
            <v>207.57</v>
          </cell>
          <cell r="L538">
            <v>425518.5</v>
          </cell>
          <cell r="M538">
            <v>0</v>
          </cell>
          <cell r="N538">
            <v>205.8</v>
          </cell>
          <cell r="O538">
            <v>0</v>
          </cell>
          <cell r="P538">
            <v>6364303.7699999996</v>
          </cell>
          <cell r="Q538">
            <v>97109.50588358086</v>
          </cell>
        </row>
        <row r="539">
          <cell r="B539" t="str">
            <v>5601307N</v>
          </cell>
          <cell r="C539" t="str">
            <v>The Pines at Glens Falls Center for Nursing &amp; Rehabili</v>
          </cell>
          <cell r="D539">
            <v>27251</v>
          </cell>
          <cell r="E539">
            <v>196.19</v>
          </cell>
          <cell r="F539">
            <v>5346373.6899999995</v>
          </cell>
          <cell r="G539">
            <v>0</v>
          </cell>
          <cell r="H539">
            <v>194.64</v>
          </cell>
          <cell r="I539">
            <v>0</v>
          </cell>
          <cell r="J539">
            <v>944</v>
          </cell>
          <cell r="K539">
            <v>196.19</v>
          </cell>
          <cell r="L539">
            <v>185203.36</v>
          </cell>
          <cell r="M539">
            <v>0</v>
          </cell>
          <cell r="N539">
            <v>194.64</v>
          </cell>
          <cell r="O539">
            <v>0</v>
          </cell>
          <cell r="P539">
            <v>5531577.0499999998</v>
          </cell>
          <cell r="Q539">
            <v>84403.374429510586</v>
          </cell>
        </row>
        <row r="540">
          <cell r="B540" t="str">
            <v>1302308N</v>
          </cell>
          <cell r="C540" t="str">
            <v>The Pines at Poughkeepsie Center for Nursing &amp; Reh</v>
          </cell>
          <cell r="D540">
            <v>33642</v>
          </cell>
          <cell r="E540">
            <v>249.91</v>
          </cell>
          <cell r="F540">
            <v>8407472.2200000007</v>
          </cell>
          <cell r="G540">
            <v>0</v>
          </cell>
          <cell r="H540">
            <v>248.15</v>
          </cell>
          <cell r="I540">
            <v>0</v>
          </cell>
          <cell r="J540">
            <v>3961</v>
          </cell>
          <cell r="K540">
            <v>249.91</v>
          </cell>
          <cell r="L540">
            <v>989893.51</v>
          </cell>
          <cell r="M540">
            <v>0</v>
          </cell>
          <cell r="N540">
            <v>248.15</v>
          </cell>
          <cell r="O540">
            <v>0</v>
          </cell>
          <cell r="P540">
            <v>9397365.7300000004</v>
          </cell>
          <cell r="Q540">
            <v>143389.37543322137</v>
          </cell>
        </row>
        <row r="541">
          <cell r="B541" t="str">
            <v>3202315N</v>
          </cell>
          <cell r="C541" t="str">
            <v>The Pines at Utica Center for Nursing &amp; Rehabilitation</v>
          </cell>
          <cell r="D541">
            <v>23659</v>
          </cell>
          <cell r="E541">
            <v>194.9</v>
          </cell>
          <cell r="F541">
            <v>4611139.1000000006</v>
          </cell>
          <cell r="G541">
            <v>1212</v>
          </cell>
          <cell r="H541">
            <v>193.42</v>
          </cell>
          <cell r="I541">
            <v>234425.03999999998</v>
          </cell>
          <cell r="J541">
            <v>4021</v>
          </cell>
          <cell r="K541">
            <v>194.9</v>
          </cell>
          <cell r="L541">
            <v>783692.9</v>
          </cell>
          <cell r="M541">
            <v>206</v>
          </cell>
          <cell r="N541">
            <v>193.42</v>
          </cell>
          <cell r="O541">
            <v>39844.519999999997</v>
          </cell>
          <cell r="P541">
            <v>5669101.5600000005</v>
          </cell>
          <cell r="Q541">
            <v>86501.787342472715</v>
          </cell>
        </row>
        <row r="542">
          <cell r="B542" t="str">
            <v>7000396N</v>
          </cell>
          <cell r="C542" t="str">
            <v>The Plaza Rehab and Nursing Center (Bronx County)</v>
          </cell>
          <cell r="D542">
            <v>19709</v>
          </cell>
          <cell r="E542">
            <v>363.33</v>
          </cell>
          <cell r="F542">
            <v>7160870.9699999997</v>
          </cell>
          <cell r="G542">
            <v>129556</v>
          </cell>
          <cell r="H542">
            <v>360.39</v>
          </cell>
          <cell r="I542">
            <v>46690686.839999996</v>
          </cell>
          <cell r="J542">
            <v>6913</v>
          </cell>
          <cell r="K542">
            <v>363.33</v>
          </cell>
          <cell r="L542">
            <v>2511700.29</v>
          </cell>
          <cell r="M542">
            <v>45443</v>
          </cell>
          <cell r="N542">
            <v>360.39</v>
          </cell>
          <cell r="O542">
            <v>16377202.77</v>
          </cell>
          <cell r="P542">
            <v>72740460.86999999</v>
          </cell>
          <cell r="Q542">
            <v>1109907.7712360118</v>
          </cell>
        </row>
        <row r="543">
          <cell r="B543" t="str">
            <v>7002360N</v>
          </cell>
          <cell r="C543" t="str">
            <v>The Riverside</v>
          </cell>
          <cell r="D543">
            <v>1025</v>
          </cell>
          <cell r="E543">
            <v>353.12</v>
          </cell>
          <cell r="F543">
            <v>361948</v>
          </cell>
          <cell r="G543">
            <v>99718</v>
          </cell>
          <cell r="H543">
            <v>350.21</v>
          </cell>
          <cell r="I543">
            <v>34922240.780000001</v>
          </cell>
          <cell r="J543">
            <v>20</v>
          </cell>
          <cell r="K543">
            <v>353.12</v>
          </cell>
          <cell r="L543">
            <v>7062.4</v>
          </cell>
          <cell r="M543">
            <v>1978</v>
          </cell>
          <cell r="N543">
            <v>350.21</v>
          </cell>
          <cell r="O543">
            <v>692715.38</v>
          </cell>
          <cell r="P543">
            <v>35983966.560000002</v>
          </cell>
          <cell r="Q543">
            <v>549060.09182727884</v>
          </cell>
        </row>
        <row r="544">
          <cell r="B544" t="str">
            <v>2701359N</v>
          </cell>
          <cell r="C544" t="str">
            <v>The Shore Winds LLC</v>
          </cell>
          <cell r="D544">
            <v>1382</v>
          </cell>
          <cell r="E544">
            <v>180.44</v>
          </cell>
          <cell r="F544">
            <v>249368.08</v>
          </cell>
          <cell r="G544">
            <v>36099</v>
          </cell>
          <cell r="H544">
            <v>178.94</v>
          </cell>
          <cell r="I544">
            <v>6459555.0599999996</v>
          </cell>
          <cell r="J544">
            <v>52</v>
          </cell>
          <cell r="K544">
            <v>180.44</v>
          </cell>
          <cell r="L544">
            <v>9382.8799999999992</v>
          </cell>
          <cell r="M544">
            <v>1364</v>
          </cell>
          <cell r="N544">
            <v>178.94</v>
          </cell>
          <cell r="O544">
            <v>244074.16</v>
          </cell>
          <cell r="P544">
            <v>6962380.1799999997</v>
          </cell>
          <cell r="Q544">
            <v>106235.23381151191</v>
          </cell>
        </row>
        <row r="545">
          <cell r="B545" t="str">
            <v>3523301N</v>
          </cell>
          <cell r="C545" t="str">
            <v>The Valley View Center for Nursing Care and Rehab</v>
          </cell>
          <cell r="D545">
            <v>2011</v>
          </cell>
          <cell r="E545">
            <v>292</v>
          </cell>
          <cell r="F545">
            <v>587212</v>
          </cell>
          <cell r="G545">
            <v>76040</v>
          </cell>
          <cell r="H545">
            <v>289.45</v>
          </cell>
          <cell r="I545">
            <v>22009778</v>
          </cell>
          <cell r="J545">
            <v>78</v>
          </cell>
          <cell r="K545">
            <v>292</v>
          </cell>
          <cell r="L545">
            <v>22776</v>
          </cell>
          <cell r="M545">
            <v>2944</v>
          </cell>
          <cell r="N545">
            <v>289.45</v>
          </cell>
          <cell r="O545">
            <v>852140.79999999993</v>
          </cell>
          <cell r="P545">
            <v>23471906.800000001</v>
          </cell>
          <cell r="Q545">
            <v>358145.26676709234</v>
          </cell>
        </row>
        <row r="546">
          <cell r="B546" t="str">
            <v>3620301N</v>
          </cell>
          <cell r="C546" t="str">
            <v>The Villages of Orleans Health and Rehabilitation Center</v>
          </cell>
          <cell r="D546">
            <v>2575</v>
          </cell>
          <cell r="E546">
            <v>229.29</v>
          </cell>
          <cell r="F546">
            <v>590421.75</v>
          </cell>
          <cell r="G546">
            <v>25222</v>
          </cell>
          <cell r="H546">
            <v>227.4</v>
          </cell>
          <cell r="I546">
            <v>5735482.7999999998</v>
          </cell>
          <cell r="J546">
            <v>0</v>
          </cell>
          <cell r="K546">
            <v>229.29</v>
          </cell>
          <cell r="L546">
            <v>0</v>
          </cell>
          <cell r="M546">
            <v>0</v>
          </cell>
          <cell r="N546">
            <v>227.4</v>
          </cell>
          <cell r="O546">
            <v>0</v>
          </cell>
          <cell r="P546">
            <v>6325904.5499999998</v>
          </cell>
          <cell r="Q546">
            <v>96523.592731840312</v>
          </cell>
        </row>
        <row r="547">
          <cell r="B547" t="str">
            <v>5903309N</v>
          </cell>
          <cell r="C547" t="str">
            <v>The Wartburg Home</v>
          </cell>
          <cell r="D547">
            <v>15</v>
          </cell>
          <cell r="E547">
            <v>260.12</v>
          </cell>
          <cell r="F547">
            <v>3901.8</v>
          </cell>
          <cell r="G547">
            <v>24134</v>
          </cell>
          <cell r="H547">
            <v>257.81</v>
          </cell>
          <cell r="I547">
            <v>6221986.54</v>
          </cell>
          <cell r="J547">
            <v>1</v>
          </cell>
          <cell r="K547">
            <v>260.12</v>
          </cell>
          <cell r="L547">
            <v>260.12</v>
          </cell>
          <cell r="M547">
            <v>941</v>
          </cell>
          <cell r="N547">
            <v>257.81</v>
          </cell>
          <cell r="O547">
            <v>242599.21</v>
          </cell>
          <cell r="P547">
            <v>6468747.6699999999</v>
          </cell>
          <cell r="Q547">
            <v>98703.159468968108</v>
          </cell>
        </row>
        <row r="548">
          <cell r="B548" t="str">
            <v>4329301N</v>
          </cell>
          <cell r="C548" t="str">
            <v>The Willows at Ramapo Rehabiliatation and Nursing Center</v>
          </cell>
          <cell r="D548">
            <v>520</v>
          </cell>
          <cell r="E548">
            <v>296.39</v>
          </cell>
          <cell r="F548">
            <v>154122.79999999999</v>
          </cell>
          <cell r="G548">
            <v>38594</v>
          </cell>
          <cell r="H548">
            <v>293.91000000000003</v>
          </cell>
          <cell r="I548">
            <v>11343162.540000001</v>
          </cell>
          <cell r="J548">
            <v>60</v>
          </cell>
          <cell r="K548">
            <v>296.39</v>
          </cell>
          <cell r="L548">
            <v>17783.399999999998</v>
          </cell>
          <cell r="M548">
            <v>4427</v>
          </cell>
          <cell r="N548">
            <v>293.91000000000003</v>
          </cell>
          <cell r="O548">
            <v>1301139.57</v>
          </cell>
          <cell r="P548">
            <v>12816208.310000002</v>
          </cell>
          <cell r="Q548">
            <v>195555.66504411888</v>
          </cell>
        </row>
        <row r="549">
          <cell r="B549" t="str">
            <v>7000386N</v>
          </cell>
          <cell r="C549" t="str">
            <v>Throgs Neck Rehabilitation &amp; Nursing Center</v>
          </cell>
          <cell r="D549">
            <v>3832</v>
          </cell>
          <cell r="E549">
            <v>309.37</v>
          </cell>
          <cell r="F549">
            <v>1185505.8400000001</v>
          </cell>
          <cell r="G549">
            <v>37509</v>
          </cell>
          <cell r="H549">
            <v>306.52</v>
          </cell>
          <cell r="I549">
            <v>11497258.68</v>
          </cell>
          <cell r="J549">
            <v>869</v>
          </cell>
          <cell r="K549">
            <v>309.37</v>
          </cell>
          <cell r="L549">
            <v>268842.53000000003</v>
          </cell>
          <cell r="M549">
            <v>8502</v>
          </cell>
          <cell r="N549">
            <v>306.52</v>
          </cell>
          <cell r="O549">
            <v>2606033.04</v>
          </cell>
          <cell r="P549">
            <v>15557640.09</v>
          </cell>
          <cell r="Q549">
            <v>237385.70571946289</v>
          </cell>
        </row>
        <row r="550">
          <cell r="B550" t="str">
            <v>4350301N</v>
          </cell>
          <cell r="C550" t="str">
            <v>Tolstoy Foundation Nursing Home Co Inc</v>
          </cell>
          <cell r="D550">
            <v>486</v>
          </cell>
          <cell r="E550">
            <v>182.52</v>
          </cell>
          <cell r="F550">
            <v>88704.72</v>
          </cell>
          <cell r="G550">
            <v>17933</v>
          </cell>
          <cell r="H550">
            <v>181.01</v>
          </cell>
          <cell r="I550">
            <v>3246052.3299999996</v>
          </cell>
          <cell r="J550">
            <v>47</v>
          </cell>
          <cell r="K550">
            <v>182.52</v>
          </cell>
          <cell r="L550">
            <v>8578.44</v>
          </cell>
          <cell r="M550">
            <v>1728</v>
          </cell>
          <cell r="N550">
            <v>181.01</v>
          </cell>
          <cell r="O550">
            <v>312785.27999999997</v>
          </cell>
          <cell r="P550">
            <v>3656120.77</v>
          </cell>
          <cell r="Q550">
            <v>55786.790551859085</v>
          </cell>
        </row>
        <row r="551">
          <cell r="B551" t="str">
            <v>2950318N</v>
          </cell>
          <cell r="C551" t="str">
            <v>Townhouse Center for Rehabilitation &amp; Nursing</v>
          </cell>
          <cell r="D551">
            <v>5448</v>
          </cell>
          <cell r="E551">
            <v>296.51</v>
          </cell>
          <cell r="F551">
            <v>1615386.48</v>
          </cell>
          <cell r="G551">
            <v>42379</v>
          </cell>
          <cell r="H551">
            <v>293.89</v>
          </cell>
          <cell r="I551">
            <v>12454764.309999999</v>
          </cell>
          <cell r="J551">
            <v>0</v>
          </cell>
          <cell r="K551">
            <v>296.51</v>
          </cell>
          <cell r="L551">
            <v>0</v>
          </cell>
          <cell r="M551">
            <v>0</v>
          </cell>
          <cell r="N551">
            <v>293.89</v>
          </cell>
          <cell r="O551">
            <v>0</v>
          </cell>
          <cell r="P551">
            <v>14070150.789999999</v>
          </cell>
          <cell r="Q551">
            <v>214688.90240045451</v>
          </cell>
        </row>
        <row r="552">
          <cell r="B552" t="str">
            <v>7000398N</v>
          </cell>
          <cell r="C552" t="str">
            <v>Triboro Center for Rehabilitation and Nursing (Bronx County)</v>
          </cell>
          <cell r="D552">
            <v>20705</v>
          </cell>
          <cell r="E552">
            <v>404.23</v>
          </cell>
          <cell r="F552">
            <v>8369582.1500000004</v>
          </cell>
          <cell r="G552">
            <v>61669</v>
          </cell>
          <cell r="H552">
            <v>400.71</v>
          </cell>
          <cell r="I552">
            <v>24711384.989999998</v>
          </cell>
          <cell r="J552">
            <v>8781</v>
          </cell>
          <cell r="K552">
            <v>404.23</v>
          </cell>
          <cell r="L552">
            <v>3549543.6300000004</v>
          </cell>
          <cell r="M552">
            <v>26155</v>
          </cell>
          <cell r="N552">
            <v>400.71</v>
          </cell>
          <cell r="O552">
            <v>10480570.049999999</v>
          </cell>
          <cell r="P552">
            <v>47111080.82</v>
          </cell>
          <cell r="Q552">
            <v>718842.77454462915</v>
          </cell>
        </row>
        <row r="553">
          <cell r="B553" t="str">
            <v>4102313N</v>
          </cell>
          <cell r="C553" t="str">
            <v>Troy Center for Rehabilitation and Nursing</v>
          </cell>
          <cell r="D553">
            <v>637</v>
          </cell>
          <cell r="E553">
            <v>240.58</v>
          </cell>
          <cell r="F553">
            <v>153249.46000000002</v>
          </cell>
          <cell r="G553">
            <v>16357</v>
          </cell>
          <cell r="H553">
            <v>238.63</v>
          </cell>
          <cell r="I553">
            <v>3903270.91</v>
          </cell>
          <cell r="J553">
            <v>103</v>
          </cell>
          <cell r="K553">
            <v>240.58</v>
          </cell>
          <cell r="L553">
            <v>24779.74</v>
          </cell>
          <cell r="M553">
            <v>2633</v>
          </cell>
          <cell r="N553">
            <v>238.63</v>
          </cell>
          <cell r="O553">
            <v>628312.79</v>
          </cell>
          <cell r="P553">
            <v>4709612.9000000004</v>
          </cell>
          <cell r="Q553">
            <v>71861.463272350738</v>
          </cell>
        </row>
        <row r="554">
          <cell r="B554" t="str">
            <v>7003393N</v>
          </cell>
          <cell r="C554" t="str">
            <v>Union Plaza Care Center</v>
          </cell>
          <cell r="D554">
            <v>1419</v>
          </cell>
          <cell r="E554">
            <v>313.57</v>
          </cell>
          <cell r="F554">
            <v>444955.83</v>
          </cell>
          <cell r="G554">
            <v>48197</v>
          </cell>
          <cell r="H554">
            <v>311</v>
          </cell>
          <cell r="I554">
            <v>14989267</v>
          </cell>
          <cell r="J554">
            <v>628</v>
          </cell>
          <cell r="K554">
            <v>313.57</v>
          </cell>
          <cell r="L554">
            <v>196921.96</v>
          </cell>
          <cell r="M554">
            <v>21334</v>
          </cell>
          <cell r="N554">
            <v>311</v>
          </cell>
          <cell r="O554">
            <v>6634874</v>
          </cell>
          <cell r="P554">
            <v>22266018.789999999</v>
          </cell>
          <cell r="Q554">
            <v>339745.26685602043</v>
          </cell>
        </row>
        <row r="555">
          <cell r="B555" t="str">
            <v>5904309N</v>
          </cell>
          <cell r="C555" t="str">
            <v>United Hebrew Geriatric Center</v>
          </cell>
          <cell r="D555">
            <v>566</v>
          </cell>
          <cell r="E555">
            <v>273.35000000000002</v>
          </cell>
          <cell r="F555">
            <v>154716.1</v>
          </cell>
          <cell r="G555">
            <v>70519</v>
          </cell>
          <cell r="H555">
            <v>271.14999999999998</v>
          </cell>
          <cell r="I555">
            <v>19121226.849999998</v>
          </cell>
          <cell r="J555">
            <v>0</v>
          </cell>
          <cell r="K555">
            <v>273.35000000000002</v>
          </cell>
          <cell r="L555">
            <v>0</v>
          </cell>
          <cell r="M555">
            <v>0</v>
          </cell>
          <cell r="N555">
            <v>271.14999999999998</v>
          </cell>
          <cell r="O555">
            <v>0</v>
          </cell>
          <cell r="P555">
            <v>19275942.949999999</v>
          </cell>
          <cell r="Q555">
            <v>294121.29951091157</v>
          </cell>
        </row>
        <row r="556">
          <cell r="B556" t="str">
            <v>2701358N</v>
          </cell>
          <cell r="C556" t="str">
            <v>Unity Living Center</v>
          </cell>
          <cell r="D556">
            <v>2499</v>
          </cell>
          <cell r="E556">
            <v>245.29</v>
          </cell>
          <cell r="F556">
            <v>612979.71</v>
          </cell>
          <cell r="G556">
            <v>26259</v>
          </cell>
          <cell r="H556">
            <v>243.49</v>
          </cell>
          <cell r="I556">
            <v>6393803.9100000001</v>
          </cell>
          <cell r="J556">
            <v>421</v>
          </cell>
          <cell r="K556">
            <v>245.29</v>
          </cell>
          <cell r="L556">
            <v>103267.09</v>
          </cell>
          <cell r="M556">
            <v>4429</v>
          </cell>
          <cell r="N556">
            <v>243.49</v>
          </cell>
          <cell r="O556">
            <v>1078417.21</v>
          </cell>
          <cell r="P556">
            <v>8188467.9199999999</v>
          </cell>
          <cell r="Q556">
            <v>124943.4505944007</v>
          </cell>
        </row>
        <row r="557">
          <cell r="B557" t="str">
            <v>7000337N</v>
          </cell>
          <cell r="C557" t="str">
            <v>University Nursing Home</v>
          </cell>
          <cell r="D557">
            <v>2626</v>
          </cell>
          <cell r="E557">
            <v>301.16000000000003</v>
          </cell>
          <cell r="F557">
            <v>790846.16</v>
          </cell>
          <cell r="G557">
            <v>6057</v>
          </cell>
          <cell r="H557">
            <v>298.33</v>
          </cell>
          <cell r="I557">
            <v>1806984.8099999998</v>
          </cell>
          <cell r="J557">
            <v>1424</v>
          </cell>
          <cell r="K557">
            <v>301.16000000000003</v>
          </cell>
          <cell r="L557">
            <v>428851.84</v>
          </cell>
          <cell r="M557">
            <v>3283</v>
          </cell>
          <cell r="N557">
            <v>298.33</v>
          </cell>
          <cell r="O557">
            <v>979417.3899999999</v>
          </cell>
          <cell r="P557">
            <v>4006100.2</v>
          </cell>
          <cell r="Q557">
            <v>61126.939411019732</v>
          </cell>
        </row>
        <row r="558">
          <cell r="B558" t="str">
            <v>7002347N</v>
          </cell>
          <cell r="C558" t="str">
            <v>Upper East Side Rehabilitation and Nursing Center</v>
          </cell>
          <cell r="D558">
            <v>0</v>
          </cell>
          <cell r="E558">
            <v>325.10000000000002</v>
          </cell>
          <cell r="F558">
            <v>0</v>
          </cell>
          <cell r="G558">
            <v>71972</v>
          </cell>
          <cell r="H558">
            <v>322.12</v>
          </cell>
          <cell r="I558">
            <v>23183620.640000001</v>
          </cell>
          <cell r="J558">
            <v>0</v>
          </cell>
          <cell r="K558">
            <v>325.10000000000002</v>
          </cell>
          <cell r="L558">
            <v>0</v>
          </cell>
          <cell r="M558">
            <v>12529</v>
          </cell>
          <cell r="N558">
            <v>322.12</v>
          </cell>
          <cell r="O558">
            <v>4035841.48</v>
          </cell>
          <cell r="P558">
            <v>27219462.120000001</v>
          </cell>
          <cell r="Q558">
            <v>415327.20819359104</v>
          </cell>
        </row>
        <row r="559">
          <cell r="B559" t="str">
            <v>3202316N</v>
          </cell>
          <cell r="C559" t="str">
            <v>Utica Rehabilitation &amp; Nursing Center</v>
          </cell>
          <cell r="D559">
            <v>1153</v>
          </cell>
          <cell r="E559">
            <v>196.22</v>
          </cell>
          <cell r="F559">
            <v>226241.66</v>
          </cell>
          <cell r="G559">
            <v>20751</v>
          </cell>
          <cell r="H559">
            <v>194.63</v>
          </cell>
          <cell r="I559">
            <v>4038767.13</v>
          </cell>
          <cell r="J559">
            <v>314</v>
          </cell>
          <cell r="K559">
            <v>196.22</v>
          </cell>
          <cell r="L559">
            <v>61613.08</v>
          </cell>
          <cell r="M559">
            <v>5657</v>
          </cell>
          <cell r="N559">
            <v>194.63</v>
          </cell>
          <cell r="O559">
            <v>1101021.9099999999</v>
          </cell>
          <cell r="P559">
            <v>5427643.7800000003</v>
          </cell>
          <cell r="Q559">
            <v>82817.512274070963</v>
          </cell>
        </row>
        <row r="560">
          <cell r="B560" t="str">
            <v>2124301N</v>
          </cell>
          <cell r="C560" t="str">
            <v>Valley Health Services Inc</v>
          </cell>
          <cell r="D560">
            <v>82</v>
          </cell>
          <cell r="E560">
            <v>179.03</v>
          </cell>
          <cell r="F560">
            <v>14680.460000000001</v>
          </cell>
          <cell r="G560">
            <v>34367</v>
          </cell>
          <cell r="H560">
            <v>177.62</v>
          </cell>
          <cell r="I560">
            <v>6104266.54</v>
          </cell>
          <cell r="J560">
            <v>2</v>
          </cell>
          <cell r="K560">
            <v>179.03</v>
          </cell>
          <cell r="L560">
            <v>358.06</v>
          </cell>
          <cell r="M560">
            <v>908</v>
          </cell>
          <cell r="N560">
            <v>177.62</v>
          </cell>
          <cell r="O560">
            <v>161278.96</v>
          </cell>
          <cell r="P560">
            <v>6280584.0199999996</v>
          </cell>
          <cell r="Q560">
            <v>95832.071014189482</v>
          </cell>
        </row>
        <row r="561">
          <cell r="B561" t="str">
            <v>0824303N</v>
          </cell>
          <cell r="C561" t="str">
            <v>Valley View Manor Nursing Home</v>
          </cell>
          <cell r="D561">
            <v>375</v>
          </cell>
          <cell r="E561">
            <v>214.87</v>
          </cell>
          <cell r="F561">
            <v>80576.25</v>
          </cell>
          <cell r="G561">
            <v>14377</v>
          </cell>
          <cell r="H561">
            <v>212.84</v>
          </cell>
          <cell r="I561">
            <v>3060000.68</v>
          </cell>
          <cell r="J561">
            <v>107</v>
          </cell>
          <cell r="K561">
            <v>214.87</v>
          </cell>
          <cell r="L561">
            <v>22991.09</v>
          </cell>
          <cell r="M561">
            <v>4090</v>
          </cell>
          <cell r="N561">
            <v>212.84</v>
          </cell>
          <cell r="O561">
            <v>870515.6</v>
          </cell>
          <cell r="P561">
            <v>4034083.62</v>
          </cell>
          <cell r="Q561">
            <v>61553.923443733911</v>
          </cell>
        </row>
        <row r="562">
          <cell r="B562" t="str">
            <v>3301328N</v>
          </cell>
          <cell r="C562" t="str">
            <v>Van Duyn Center for Rehabilitation and Nursing</v>
          </cell>
          <cell r="D562">
            <v>9913</v>
          </cell>
          <cell r="E562">
            <v>235.84</v>
          </cell>
          <cell r="F562">
            <v>2337881.92</v>
          </cell>
          <cell r="G562">
            <v>86819</v>
          </cell>
          <cell r="H562">
            <v>234.02</v>
          </cell>
          <cell r="I562">
            <v>20317382.380000003</v>
          </cell>
          <cell r="J562">
            <v>1882</v>
          </cell>
          <cell r="K562">
            <v>235.84</v>
          </cell>
          <cell r="L562">
            <v>443850.88</v>
          </cell>
          <cell r="M562">
            <v>16483</v>
          </cell>
          <cell r="N562">
            <v>234.02</v>
          </cell>
          <cell r="O562">
            <v>3857351.66</v>
          </cell>
          <cell r="P562">
            <v>26956466.840000004</v>
          </cell>
          <cell r="Q562">
            <v>411314.30393674196</v>
          </cell>
        </row>
        <row r="563">
          <cell r="B563" t="str">
            <v>4102307N</v>
          </cell>
          <cell r="C563" t="str">
            <v>Van Rensselaer Manor</v>
          </cell>
          <cell r="D563">
            <v>0</v>
          </cell>
          <cell r="E563">
            <v>225.42</v>
          </cell>
          <cell r="F563">
            <v>0</v>
          </cell>
          <cell r="G563">
            <v>88925</v>
          </cell>
          <cell r="H563">
            <v>223.71</v>
          </cell>
          <cell r="I563">
            <v>19893411.75</v>
          </cell>
          <cell r="J563">
            <v>0</v>
          </cell>
          <cell r="K563">
            <v>225.42</v>
          </cell>
          <cell r="L563">
            <v>0</v>
          </cell>
          <cell r="M563">
            <v>1197</v>
          </cell>
          <cell r="N563">
            <v>223.71</v>
          </cell>
          <cell r="O563">
            <v>267780.87</v>
          </cell>
          <cell r="P563">
            <v>20161192.620000001</v>
          </cell>
          <cell r="Q563">
            <v>307628.85055561969</v>
          </cell>
        </row>
        <row r="564">
          <cell r="B564" t="str">
            <v>7004320N</v>
          </cell>
          <cell r="C564" t="str">
            <v>Verrazano Nursing Home</v>
          </cell>
          <cell r="D564">
            <v>1893</v>
          </cell>
          <cell r="E564">
            <v>251.94</v>
          </cell>
          <cell r="F564">
            <v>476922.42</v>
          </cell>
          <cell r="G564">
            <v>22818</v>
          </cell>
          <cell r="H564">
            <v>249.65</v>
          </cell>
          <cell r="I564">
            <v>5696513.7000000002</v>
          </cell>
          <cell r="J564">
            <v>274</v>
          </cell>
          <cell r="K564">
            <v>251.94</v>
          </cell>
          <cell r="L564">
            <v>69031.56</v>
          </cell>
          <cell r="M564">
            <v>3306</v>
          </cell>
          <cell r="N564">
            <v>249.65</v>
          </cell>
          <cell r="O564">
            <v>825342.9</v>
          </cell>
          <cell r="P564">
            <v>7067810.5800000001</v>
          </cell>
          <cell r="Q564">
            <v>107843.93987255343</v>
          </cell>
        </row>
        <row r="565">
          <cell r="B565" t="str">
            <v>0364302N</v>
          </cell>
          <cell r="C565" t="str">
            <v>Vestal Park Rehabilitation and Nursing Center</v>
          </cell>
          <cell r="D565">
            <v>464</v>
          </cell>
          <cell r="E565">
            <v>206.06</v>
          </cell>
          <cell r="F565">
            <v>95611.839999999997</v>
          </cell>
          <cell r="G565">
            <v>35235</v>
          </cell>
          <cell r="H565">
            <v>204.61</v>
          </cell>
          <cell r="I565">
            <v>7209433.3500000006</v>
          </cell>
          <cell r="J565">
            <v>30</v>
          </cell>
          <cell r="K565">
            <v>206.06</v>
          </cell>
          <cell r="L565">
            <v>6181.8</v>
          </cell>
          <cell r="M565">
            <v>2254</v>
          </cell>
          <cell r="N565">
            <v>204.61</v>
          </cell>
          <cell r="O565">
            <v>461190.94</v>
          </cell>
          <cell r="P565">
            <v>7772417.9300000006</v>
          </cell>
          <cell r="Q565">
            <v>118595.16641252094</v>
          </cell>
        </row>
        <row r="566">
          <cell r="B566" t="str">
            <v>7002335N</v>
          </cell>
          <cell r="C566" t="str">
            <v>Villagecare Rehabilitation and Nursing Center</v>
          </cell>
          <cell r="D566">
            <v>0</v>
          </cell>
          <cell r="E566">
            <v>376.77</v>
          </cell>
          <cell r="F566">
            <v>0</v>
          </cell>
          <cell r="G566">
            <v>1110</v>
          </cell>
          <cell r="H566">
            <v>373.87</v>
          </cell>
          <cell r="I566">
            <v>414995.7</v>
          </cell>
          <cell r="J566">
            <v>0</v>
          </cell>
          <cell r="K566">
            <v>376.77</v>
          </cell>
          <cell r="L566">
            <v>0</v>
          </cell>
          <cell r="M566">
            <v>1029</v>
          </cell>
          <cell r="N566">
            <v>373.87</v>
          </cell>
          <cell r="O566">
            <v>384712.23</v>
          </cell>
          <cell r="P566">
            <v>799707.92999999993</v>
          </cell>
          <cell r="Q566">
            <v>12202.315404797415</v>
          </cell>
        </row>
        <row r="567">
          <cell r="B567" t="str">
            <v>5657300N</v>
          </cell>
          <cell r="C567" t="str">
            <v>Warren Center for Rehabilitation and Nursing</v>
          </cell>
          <cell r="D567">
            <v>1833</v>
          </cell>
          <cell r="E567">
            <v>219.54</v>
          </cell>
          <cell r="F567">
            <v>402416.82</v>
          </cell>
          <cell r="G567">
            <v>14095</v>
          </cell>
          <cell r="H567">
            <v>217.73</v>
          </cell>
          <cell r="I567">
            <v>3068904.3499999996</v>
          </cell>
          <cell r="J567">
            <v>294</v>
          </cell>
          <cell r="K567">
            <v>219.54</v>
          </cell>
          <cell r="L567">
            <v>64544.759999999995</v>
          </cell>
          <cell r="M567">
            <v>2261</v>
          </cell>
          <cell r="N567">
            <v>217.73</v>
          </cell>
          <cell r="O567">
            <v>492287.52999999997</v>
          </cell>
          <cell r="P567">
            <v>4028153.4599999995</v>
          </cell>
          <cell r="Q567">
            <v>61463.438305339805</v>
          </cell>
        </row>
        <row r="568">
          <cell r="B568" t="str">
            <v>5750301N</v>
          </cell>
          <cell r="C568" t="str">
            <v>Washington Center for Rehabilitation and Healthcare</v>
          </cell>
          <cell r="D568">
            <v>732</v>
          </cell>
          <cell r="E568">
            <v>238.09</v>
          </cell>
          <cell r="F568">
            <v>174281.88</v>
          </cell>
          <cell r="G568">
            <v>33275</v>
          </cell>
          <cell r="H568">
            <v>236.24</v>
          </cell>
          <cell r="I568">
            <v>7860886</v>
          </cell>
          <cell r="J568">
            <v>40</v>
          </cell>
          <cell r="K568">
            <v>238.09</v>
          </cell>
          <cell r="L568">
            <v>9523.6</v>
          </cell>
          <cell r="M568">
            <v>1834</v>
          </cell>
          <cell r="N568">
            <v>236.24</v>
          </cell>
          <cell r="O568">
            <v>433264.16000000003</v>
          </cell>
          <cell r="P568">
            <v>8477955.6400000006</v>
          </cell>
          <cell r="Q568">
            <v>129360.5888179215</v>
          </cell>
        </row>
        <row r="569">
          <cell r="B569" t="str">
            <v>5149304N</v>
          </cell>
          <cell r="C569" t="str">
            <v>Waters Edge Rehabilitation and Nursing Center at Port Jefferson</v>
          </cell>
          <cell r="D569">
            <v>124</v>
          </cell>
          <cell r="E569">
            <v>283.70999999999998</v>
          </cell>
          <cell r="F569">
            <v>35180.04</v>
          </cell>
          <cell r="G569">
            <v>15339</v>
          </cell>
          <cell r="H569">
            <v>281.11</v>
          </cell>
          <cell r="I569">
            <v>4311946.29</v>
          </cell>
          <cell r="J569">
            <v>41</v>
          </cell>
          <cell r="K569">
            <v>283.70999999999998</v>
          </cell>
          <cell r="L569">
            <v>11632.109999999999</v>
          </cell>
          <cell r="M569">
            <v>5045</v>
          </cell>
          <cell r="N569">
            <v>281.11</v>
          </cell>
          <cell r="O569">
            <v>1418199.95</v>
          </cell>
          <cell r="P569">
            <v>5776958.3899999997</v>
          </cell>
          <cell r="Q569">
            <v>88147.517000576292</v>
          </cell>
        </row>
        <row r="570">
          <cell r="B570" t="str">
            <v>5960303N</v>
          </cell>
          <cell r="C570" t="str">
            <v>Waterview Hills Rehabilitation and Nursing Center</v>
          </cell>
          <cell r="D570">
            <v>450</v>
          </cell>
          <cell r="E570">
            <v>287.75</v>
          </cell>
          <cell r="F570">
            <v>129487.5</v>
          </cell>
          <cell r="G570">
            <v>20926</v>
          </cell>
          <cell r="H570">
            <v>285.02999999999997</v>
          </cell>
          <cell r="I570">
            <v>5964537.7799999993</v>
          </cell>
          <cell r="J570">
            <v>22</v>
          </cell>
          <cell r="K570">
            <v>287.75</v>
          </cell>
          <cell r="L570">
            <v>6330.5</v>
          </cell>
          <cell r="M570">
            <v>1025</v>
          </cell>
          <cell r="N570">
            <v>285.02999999999997</v>
          </cell>
          <cell r="O570">
            <v>292155.75</v>
          </cell>
          <cell r="P570">
            <v>6392511.5299999993</v>
          </cell>
          <cell r="Q570">
            <v>97539.913000317611</v>
          </cell>
        </row>
        <row r="571">
          <cell r="B571" t="str">
            <v>7003367N</v>
          </cell>
          <cell r="C571" t="str">
            <v>Waterview Nursing Care Center</v>
          </cell>
          <cell r="D571">
            <v>9102</v>
          </cell>
          <cell r="E571">
            <v>231.28</v>
          </cell>
          <cell r="F571">
            <v>2105110.56</v>
          </cell>
          <cell r="G571">
            <v>26725</v>
          </cell>
          <cell r="H571">
            <v>229.3</v>
          </cell>
          <cell r="I571">
            <v>6128042.5</v>
          </cell>
          <cell r="J571">
            <v>1978</v>
          </cell>
          <cell r="K571">
            <v>231.28</v>
          </cell>
          <cell r="L571">
            <v>457471.84</v>
          </cell>
          <cell r="M571">
            <v>5807</v>
          </cell>
          <cell r="N571">
            <v>229.3</v>
          </cell>
          <cell r="O571">
            <v>1331545.1000000001</v>
          </cell>
          <cell r="P571">
            <v>10022170</v>
          </cell>
          <cell r="Q571">
            <v>152922.92947563808</v>
          </cell>
        </row>
        <row r="572">
          <cell r="B572" t="str">
            <v>3226301N</v>
          </cell>
          <cell r="C572" t="str">
            <v>Waterville Residential Care Center</v>
          </cell>
          <cell r="D572">
            <v>898</v>
          </cell>
          <cell r="E572">
            <v>179.38</v>
          </cell>
          <cell r="F572">
            <v>161083.24</v>
          </cell>
          <cell r="G572">
            <v>18296</v>
          </cell>
          <cell r="H572">
            <v>177.87</v>
          </cell>
          <cell r="I572">
            <v>3254309.52</v>
          </cell>
          <cell r="J572">
            <v>49</v>
          </cell>
          <cell r="K572">
            <v>179.38</v>
          </cell>
          <cell r="L572">
            <v>8789.619999999999</v>
          </cell>
          <cell r="M572">
            <v>1003</v>
          </cell>
          <cell r="N572">
            <v>177.87</v>
          </cell>
          <cell r="O572">
            <v>178403.61000000002</v>
          </cell>
          <cell r="P572">
            <v>3602585.99</v>
          </cell>
          <cell r="Q572">
            <v>54969.931988650344</v>
          </cell>
        </row>
        <row r="573">
          <cell r="B573" t="str">
            <v>7000350N</v>
          </cell>
          <cell r="C573" t="str">
            <v>Wayne Center For Nursing And Rehabilitation</v>
          </cell>
          <cell r="D573">
            <v>12185</v>
          </cell>
          <cell r="E573">
            <v>267.79000000000002</v>
          </cell>
          <cell r="F573">
            <v>3263021.1500000004</v>
          </cell>
          <cell r="G573">
            <v>28500</v>
          </cell>
          <cell r="H573">
            <v>265.42</v>
          </cell>
          <cell r="I573">
            <v>7564470</v>
          </cell>
          <cell r="J573">
            <v>5349</v>
          </cell>
          <cell r="K573">
            <v>267.79000000000002</v>
          </cell>
          <cell r="L573">
            <v>1432408.7100000002</v>
          </cell>
          <cell r="M573">
            <v>12511</v>
          </cell>
          <cell r="N573">
            <v>265.42</v>
          </cell>
          <cell r="O573">
            <v>3320669.62</v>
          </cell>
          <cell r="P573">
            <v>15580569.48</v>
          </cell>
          <cell r="Q573">
            <v>237735.57301266285</v>
          </cell>
        </row>
        <row r="574">
          <cell r="B574" t="str">
            <v>5823302N</v>
          </cell>
          <cell r="C574" t="str">
            <v>Wayne County Nursing Home</v>
          </cell>
          <cell r="D574">
            <v>861</v>
          </cell>
          <cell r="E574">
            <v>195.05</v>
          </cell>
          <cell r="F574">
            <v>167938.05000000002</v>
          </cell>
          <cell r="G574">
            <v>42166</v>
          </cell>
          <cell r="H574">
            <v>193.42</v>
          </cell>
          <cell r="I574">
            <v>8155747.7199999997</v>
          </cell>
          <cell r="J574">
            <v>11</v>
          </cell>
          <cell r="K574">
            <v>195.05</v>
          </cell>
          <cell r="L574">
            <v>2145.5500000000002</v>
          </cell>
          <cell r="M574">
            <v>546</v>
          </cell>
          <cell r="N574">
            <v>193.42</v>
          </cell>
          <cell r="O574">
            <v>105607.31999999999</v>
          </cell>
          <cell r="P574">
            <v>8431438.6400000006</v>
          </cell>
          <cell r="Q574">
            <v>128650.81080473491</v>
          </cell>
        </row>
        <row r="575">
          <cell r="B575" t="str">
            <v>5820000N</v>
          </cell>
          <cell r="C575" t="str">
            <v>Wayne Health Care</v>
          </cell>
          <cell r="D575">
            <v>863</v>
          </cell>
          <cell r="E575">
            <v>224.65</v>
          </cell>
          <cell r="F575">
            <v>193872.95</v>
          </cell>
          <cell r="G575">
            <v>34940</v>
          </cell>
          <cell r="H575">
            <v>223.07</v>
          </cell>
          <cell r="I575">
            <v>7794065.7999999998</v>
          </cell>
          <cell r="J575">
            <v>177</v>
          </cell>
          <cell r="K575">
            <v>224.65</v>
          </cell>
          <cell r="L575">
            <v>39763.050000000003</v>
          </cell>
          <cell r="M575">
            <v>7170</v>
          </cell>
          <cell r="N575">
            <v>223.07</v>
          </cell>
          <cell r="O575">
            <v>1599411.9</v>
          </cell>
          <cell r="P575">
            <v>9627113.6999999993</v>
          </cell>
          <cell r="Q575">
            <v>146894.97677639165</v>
          </cell>
        </row>
        <row r="576">
          <cell r="B576" t="str">
            <v>2722302N</v>
          </cell>
          <cell r="C576" t="str">
            <v>Wedgewood Nursing and Rehabilitation Center</v>
          </cell>
          <cell r="D576">
            <v>34</v>
          </cell>
          <cell r="E576">
            <v>187.09</v>
          </cell>
          <cell r="F576">
            <v>6361.06</v>
          </cell>
          <cell r="G576">
            <v>4651</v>
          </cell>
          <cell r="H576">
            <v>185.52</v>
          </cell>
          <cell r="I576">
            <v>862853.52</v>
          </cell>
          <cell r="J576">
            <v>4</v>
          </cell>
          <cell r="K576">
            <v>187.09</v>
          </cell>
          <cell r="L576">
            <v>748.36</v>
          </cell>
          <cell r="M576">
            <v>525</v>
          </cell>
          <cell r="N576">
            <v>185.52</v>
          </cell>
          <cell r="O576">
            <v>97398</v>
          </cell>
          <cell r="P576">
            <v>967360.94000000006</v>
          </cell>
          <cell r="Q576">
            <v>14760.442978427523</v>
          </cell>
        </row>
        <row r="577">
          <cell r="B577" t="str">
            <v>1702300N</v>
          </cell>
          <cell r="C577" t="str">
            <v>Wells Nursing Home Inc</v>
          </cell>
          <cell r="D577">
            <v>0</v>
          </cell>
          <cell r="E577">
            <v>169.75</v>
          </cell>
          <cell r="F577">
            <v>0</v>
          </cell>
          <cell r="G577">
            <v>16683</v>
          </cell>
          <cell r="H577">
            <v>168.35</v>
          </cell>
          <cell r="I577">
            <v>2808583.05</v>
          </cell>
          <cell r="J577">
            <v>0</v>
          </cell>
          <cell r="K577">
            <v>169.75</v>
          </cell>
          <cell r="L577">
            <v>0</v>
          </cell>
          <cell r="M577">
            <v>659</v>
          </cell>
          <cell r="N577">
            <v>168.35</v>
          </cell>
          <cell r="O577">
            <v>110942.65</v>
          </cell>
          <cell r="P577">
            <v>2919525.6999999997</v>
          </cell>
          <cell r="Q577">
            <v>44547.480508054927</v>
          </cell>
        </row>
        <row r="578">
          <cell r="B578" t="str">
            <v>0228305N</v>
          </cell>
          <cell r="C578" t="str">
            <v>Wellsville Manor Care Center</v>
          </cell>
          <cell r="D578">
            <v>1143</v>
          </cell>
          <cell r="E578">
            <v>225.15</v>
          </cell>
          <cell r="F578">
            <v>257346.45</v>
          </cell>
          <cell r="G578">
            <v>21752</v>
          </cell>
          <cell r="H578">
            <v>223.05</v>
          </cell>
          <cell r="I578">
            <v>4851783.6000000006</v>
          </cell>
          <cell r="J578">
            <v>220</v>
          </cell>
          <cell r="K578">
            <v>225.15</v>
          </cell>
          <cell r="L578">
            <v>49533</v>
          </cell>
          <cell r="M578">
            <v>4178</v>
          </cell>
          <cell r="N578">
            <v>223.05</v>
          </cell>
          <cell r="O578">
            <v>931902.9</v>
          </cell>
          <cell r="P578">
            <v>6090565.9500000011</v>
          </cell>
          <cell r="Q578">
            <v>92932.686956873891</v>
          </cell>
        </row>
        <row r="579">
          <cell r="B579" t="str">
            <v>2701352N</v>
          </cell>
          <cell r="C579" t="str">
            <v>Wesley Gardens Corporation</v>
          </cell>
          <cell r="D579">
            <v>523</v>
          </cell>
          <cell r="E579">
            <v>199.39</v>
          </cell>
          <cell r="F579">
            <v>104280.96999999999</v>
          </cell>
          <cell r="G579">
            <v>23499</v>
          </cell>
          <cell r="H579">
            <v>197.83</v>
          </cell>
          <cell r="I579">
            <v>4648807.17</v>
          </cell>
          <cell r="J579">
            <v>143</v>
          </cell>
          <cell r="K579">
            <v>199.39</v>
          </cell>
          <cell r="L579">
            <v>28512.769999999997</v>
          </cell>
          <cell r="M579">
            <v>6438</v>
          </cell>
          <cell r="N579">
            <v>197.83</v>
          </cell>
          <cell r="O579">
            <v>1273629.54</v>
          </cell>
          <cell r="P579">
            <v>6055230.4500000002</v>
          </cell>
          <cell r="Q579">
            <v>92393.521469311163</v>
          </cell>
        </row>
        <row r="580">
          <cell r="B580" t="str">
            <v>4501301N</v>
          </cell>
          <cell r="C580" t="str">
            <v>Wesley Health Care Center Inc</v>
          </cell>
          <cell r="D580">
            <v>0</v>
          </cell>
          <cell r="E580">
            <v>228.02</v>
          </cell>
          <cell r="F580">
            <v>0</v>
          </cell>
          <cell r="G580">
            <v>79183</v>
          </cell>
          <cell r="H580">
            <v>226.24</v>
          </cell>
          <cell r="I580">
            <v>17914361.920000002</v>
          </cell>
          <cell r="J580">
            <v>0</v>
          </cell>
          <cell r="K580">
            <v>228.02</v>
          </cell>
          <cell r="L580">
            <v>0</v>
          </cell>
          <cell r="M580">
            <v>1134</v>
          </cell>
          <cell r="N580">
            <v>226.24</v>
          </cell>
          <cell r="O580">
            <v>256556.16</v>
          </cell>
          <cell r="P580">
            <v>18170918.080000002</v>
          </cell>
          <cell r="Q580">
            <v>277260.31628434133</v>
          </cell>
        </row>
        <row r="581">
          <cell r="B581" t="str">
            <v>7003403N</v>
          </cell>
          <cell r="C581" t="str">
            <v>West Lawrence Care Center LLC</v>
          </cell>
          <cell r="D581">
            <v>6910</v>
          </cell>
          <cell r="E581">
            <v>307.02</v>
          </cell>
          <cell r="F581">
            <v>2121508.1999999997</v>
          </cell>
          <cell r="G581">
            <v>32162</v>
          </cell>
          <cell r="H581">
            <v>304.13</v>
          </cell>
          <cell r="I581">
            <v>9781429.0600000005</v>
          </cell>
          <cell r="J581">
            <v>1787</v>
          </cell>
          <cell r="K581">
            <v>307.02</v>
          </cell>
          <cell r="L581">
            <v>548644.74</v>
          </cell>
          <cell r="M581">
            <v>8320</v>
          </cell>
          <cell r="N581">
            <v>304.13</v>
          </cell>
          <cell r="O581">
            <v>2530361.6</v>
          </cell>
          <cell r="P581">
            <v>14981943.6</v>
          </cell>
          <cell r="Q581">
            <v>228601.46101600624</v>
          </cell>
        </row>
        <row r="582">
          <cell r="B582" t="str">
            <v>5903312N</v>
          </cell>
          <cell r="C582" t="str">
            <v>Westchester Center for Rehabilitation &amp; Nursing</v>
          </cell>
          <cell r="D582">
            <v>7800</v>
          </cell>
          <cell r="E582">
            <v>340.49</v>
          </cell>
          <cell r="F582">
            <v>2655822</v>
          </cell>
          <cell r="G582">
            <v>42566</v>
          </cell>
          <cell r="H582">
            <v>337</v>
          </cell>
          <cell r="I582">
            <v>14344742</v>
          </cell>
          <cell r="J582">
            <v>1641</v>
          </cell>
          <cell r="K582">
            <v>340.49</v>
          </cell>
          <cell r="L582">
            <v>558744.09</v>
          </cell>
          <cell r="M582">
            <v>8954</v>
          </cell>
          <cell r="N582">
            <v>337</v>
          </cell>
          <cell r="O582">
            <v>3017498</v>
          </cell>
          <cell r="P582">
            <v>20576806.09</v>
          </cell>
          <cell r="Q582">
            <v>313970.47411238786</v>
          </cell>
        </row>
        <row r="583">
          <cell r="B583" t="str">
            <v>1801305N</v>
          </cell>
          <cell r="C583" t="str">
            <v>Western New York State Veterans Home</v>
          </cell>
          <cell r="D583">
            <v>0</v>
          </cell>
          <cell r="E583">
            <v>230.23</v>
          </cell>
          <cell r="F583">
            <v>0</v>
          </cell>
          <cell r="G583">
            <v>17733</v>
          </cell>
          <cell r="H583">
            <v>228.64</v>
          </cell>
          <cell r="I583">
            <v>4054473.1199999996</v>
          </cell>
          <cell r="J583">
            <v>0</v>
          </cell>
          <cell r="K583">
            <v>230.23</v>
          </cell>
          <cell r="L583">
            <v>0</v>
          </cell>
          <cell r="M583">
            <v>3118</v>
          </cell>
          <cell r="N583">
            <v>228.64</v>
          </cell>
          <cell r="O583">
            <v>712899.5199999999</v>
          </cell>
          <cell r="P583">
            <v>4767372.6399999997</v>
          </cell>
          <cell r="Q583">
            <v>72742.788239553556</v>
          </cell>
        </row>
        <row r="584">
          <cell r="B584" t="str">
            <v>5158302N</v>
          </cell>
          <cell r="C584" t="str">
            <v>Westhampton Care Center</v>
          </cell>
          <cell r="D584">
            <v>1059</v>
          </cell>
          <cell r="E584">
            <v>296.19</v>
          </cell>
          <cell r="F584">
            <v>313665.21000000002</v>
          </cell>
          <cell r="G584">
            <v>27715</v>
          </cell>
          <cell r="H584">
            <v>293.38</v>
          </cell>
          <cell r="I584">
            <v>8131026.7000000002</v>
          </cell>
          <cell r="J584">
            <v>112</v>
          </cell>
          <cell r="K584">
            <v>296.19</v>
          </cell>
          <cell r="L584">
            <v>33173.279999999999</v>
          </cell>
          <cell r="M584">
            <v>2922</v>
          </cell>
          <cell r="N584">
            <v>293.38</v>
          </cell>
          <cell r="O584">
            <v>857256.36</v>
          </cell>
          <cell r="P584">
            <v>9335121.5500000007</v>
          </cell>
          <cell r="Q584">
            <v>142439.62479554422</v>
          </cell>
        </row>
        <row r="585">
          <cell r="B585" t="str">
            <v>2952306N</v>
          </cell>
          <cell r="C585" t="str">
            <v>White Oaks Rehabilitation and Nursing Center</v>
          </cell>
          <cell r="D585">
            <v>0</v>
          </cell>
          <cell r="E585">
            <v>251.67</v>
          </cell>
          <cell r="F585">
            <v>0</v>
          </cell>
          <cell r="G585">
            <v>34712</v>
          </cell>
          <cell r="H585">
            <v>249.21</v>
          </cell>
          <cell r="I585">
            <v>8650577.5199999996</v>
          </cell>
          <cell r="J585">
            <v>0</v>
          </cell>
          <cell r="K585">
            <v>251.67</v>
          </cell>
          <cell r="L585">
            <v>0</v>
          </cell>
          <cell r="M585">
            <v>0</v>
          </cell>
          <cell r="N585">
            <v>249.21</v>
          </cell>
          <cell r="O585">
            <v>0</v>
          </cell>
          <cell r="P585">
            <v>8650577.5199999996</v>
          </cell>
          <cell r="Q585">
            <v>131994.53372019232</v>
          </cell>
        </row>
        <row r="586">
          <cell r="B586" t="str">
            <v>5902318N</v>
          </cell>
          <cell r="C586" t="str">
            <v>White Plains Center For Nursing Care</v>
          </cell>
          <cell r="D586">
            <v>2993</v>
          </cell>
          <cell r="E586">
            <v>288.99</v>
          </cell>
          <cell r="F586">
            <v>864947.07000000007</v>
          </cell>
          <cell r="G586">
            <v>14608</v>
          </cell>
          <cell r="H586">
            <v>286.39</v>
          </cell>
          <cell r="I586">
            <v>4183585.1199999996</v>
          </cell>
          <cell r="J586">
            <v>558</v>
          </cell>
          <cell r="K586">
            <v>288.99</v>
          </cell>
          <cell r="L586">
            <v>161256.42000000001</v>
          </cell>
          <cell r="M586">
            <v>2725</v>
          </cell>
          <cell r="N586">
            <v>286.39</v>
          </cell>
          <cell r="O586">
            <v>780412.75</v>
          </cell>
          <cell r="P586">
            <v>5990201.3600000003</v>
          </cell>
          <cell r="Q586">
            <v>91401.277380063533</v>
          </cell>
        </row>
        <row r="587">
          <cell r="B587" t="str">
            <v>2801001N</v>
          </cell>
          <cell r="C587" t="str">
            <v>Wilkinson Residential Health Care Facility</v>
          </cell>
          <cell r="D587">
            <v>0</v>
          </cell>
          <cell r="E587">
            <v>202.38</v>
          </cell>
          <cell r="F587">
            <v>0</v>
          </cell>
          <cell r="G587">
            <v>34434</v>
          </cell>
          <cell r="H587">
            <v>200.84</v>
          </cell>
          <cell r="I587">
            <v>6915724.5600000005</v>
          </cell>
          <cell r="J587">
            <v>0</v>
          </cell>
          <cell r="K587">
            <v>202.38</v>
          </cell>
          <cell r="L587">
            <v>0</v>
          </cell>
          <cell r="M587">
            <v>0</v>
          </cell>
          <cell r="N587">
            <v>200.84</v>
          </cell>
          <cell r="O587">
            <v>0</v>
          </cell>
          <cell r="P587">
            <v>6915724.5600000005</v>
          </cell>
          <cell r="Q587">
            <v>105523.34066991661</v>
          </cell>
        </row>
        <row r="588">
          <cell r="B588" t="str">
            <v>7000379N</v>
          </cell>
          <cell r="C588" t="str">
            <v>Williamsbridge Center for Rehabilitation &amp; Nursing</v>
          </cell>
          <cell r="D588">
            <v>6613</v>
          </cell>
          <cell r="E588">
            <v>300.95999999999998</v>
          </cell>
          <cell r="F588">
            <v>1990248.4799999997</v>
          </cell>
          <cell r="G588">
            <v>11790</v>
          </cell>
          <cell r="H588">
            <v>298.20999999999998</v>
          </cell>
          <cell r="I588">
            <v>3515895.9</v>
          </cell>
          <cell r="J588">
            <v>2111</v>
          </cell>
          <cell r="K588">
            <v>300.95999999999998</v>
          </cell>
          <cell r="L588">
            <v>635326.55999999994</v>
          </cell>
          <cell r="M588">
            <v>3763</v>
          </cell>
          <cell r="N588">
            <v>298.20999999999998</v>
          </cell>
          <cell r="O588">
            <v>1122164.23</v>
          </cell>
          <cell r="P588">
            <v>7263635.169999999</v>
          </cell>
          <cell r="Q588">
            <v>110831.92251165907</v>
          </cell>
        </row>
        <row r="589">
          <cell r="B589" t="str">
            <v>1421306N</v>
          </cell>
          <cell r="C589" t="str">
            <v>Williamsville Suburban LLC</v>
          </cell>
          <cell r="D589">
            <v>3560</v>
          </cell>
          <cell r="E589">
            <v>237.99</v>
          </cell>
          <cell r="F589">
            <v>847244.4</v>
          </cell>
          <cell r="G589">
            <v>34638</v>
          </cell>
          <cell r="H589">
            <v>235.81</v>
          </cell>
          <cell r="I589">
            <v>8167986.7800000003</v>
          </cell>
          <cell r="J589">
            <v>743</v>
          </cell>
          <cell r="K589">
            <v>237.99</v>
          </cell>
          <cell r="L589">
            <v>176826.57</v>
          </cell>
          <cell r="M589">
            <v>7229</v>
          </cell>
          <cell r="N589">
            <v>235.81</v>
          </cell>
          <cell r="O589">
            <v>1704670.49</v>
          </cell>
          <cell r="P589">
            <v>10896728.24</v>
          </cell>
          <cell r="Q589">
            <v>166267.34571063091</v>
          </cell>
        </row>
        <row r="590">
          <cell r="B590" t="str">
            <v>0364301N</v>
          </cell>
          <cell r="C590" t="str">
            <v>Willow Point Rehabilitation and Nursing Center</v>
          </cell>
          <cell r="D590">
            <v>76</v>
          </cell>
          <cell r="E590">
            <v>230.46</v>
          </cell>
          <cell r="F590">
            <v>17514.96</v>
          </cell>
          <cell r="G590">
            <v>53862</v>
          </cell>
          <cell r="H590">
            <v>228.46</v>
          </cell>
          <cell r="I590">
            <v>12305312.52</v>
          </cell>
          <cell r="J590">
            <v>4</v>
          </cell>
          <cell r="K590">
            <v>230.46</v>
          </cell>
          <cell r="L590">
            <v>921.84</v>
          </cell>
          <cell r="M590">
            <v>3054</v>
          </cell>
          <cell r="N590">
            <v>228.46</v>
          </cell>
          <cell r="O590">
            <v>697716.84</v>
          </cell>
          <cell r="P590">
            <v>13021466.16</v>
          </cell>
          <cell r="Q590">
            <v>198687.58475011776</v>
          </cell>
        </row>
        <row r="591">
          <cell r="B591" t="str">
            <v>7003357N</v>
          </cell>
          <cell r="C591" t="str">
            <v>Windsor Park Nursing Home</v>
          </cell>
          <cell r="D591">
            <v>4114</v>
          </cell>
          <cell r="E591">
            <v>305.83999999999997</v>
          </cell>
          <cell r="F591">
            <v>1258225.76</v>
          </cell>
          <cell r="G591">
            <v>9699</v>
          </cell>
          <cell r="H591">
            <v>302.77</v>
          </cell>
          <cell r="I591">
            <v>2936566.23</v>
          </cell>
          <cell r="J591">
            <v>867</v>
          </cell>
          <cell r="K591">
            <v>305.83999999999997</v>
          </cell>
          <cell r="L591">
            <v>265163.27999999997</v>
          </cell>
          <cell r="M591">
            <v>2044</v>
          </cell>
          <cell r="N591">
            <v>302.77</v>
          </cell>
          <cell r="O591">
            <v>618861.88</v>
          </cell>
          <cell r="P591">
            <v>5078817.1499999994</v>
          </cell>
          <cell r="Q591">
            <v>77494.953373282537</v>
          </cell>
        </row>
        <row r="592">
          <cell r="B592" t="str">
            <v>1301301N</v>
          </cell>
          <cell r="C592" t="str">
            <v>Wingate at Beacon</v>
          </cell>
          <cell r="D592">
            <v>457</v>
          </cell>
          <cell r="E592">
            <v>232.11</v>
          </cell>
          <cell r="F592">
            <v>106074.27</v>
          </cell>
          <cell r="G592">
            <v>21674</v>
          </cell>
          <cell r="H592">
            <v>230.42</v>
          </cell>
          <cell r="I592">
            <v>4994123.08</v>
          </cell>
          <cell r="J592">
            <v>37</v>
          </cell>
          <cell r="K592">
            <v>232.11</v>
          </cell>
          <cell r="L592">
            <v>8588.07</v>
          </cell>
          <cell r="M592">
            <v>1755</v>
          </cell>
          <cell r="N592">
            <v>230.42</v>
          </cell>
          <cell r="O592">
            <v>404387.1</v>
          </cell>
          <cell r="P592">
            <v>5513172.5199999996</v>
          </cell>
          <cell r="Q592">
            <v>84122.549553937497</v>
          </cell>
        </row>
        <row r="593">
          <cell r="B593" t="str">
            <v>1320301N</v>
          </cell>
          <cell r="C593" t="str">
            <v>Wingate of Dutchess</v>
          </cell>
          <cell r="D593">
            <v>120</v>
          </cell>
          <cell r="E593">
            <v>248.41</v>
          </cell>
          <cell r="F593">
            <v>29809.200000000001</v>
          </cell>
          <cell r="G593">
            <v>27096</v>
          </cell>
          <cell r="H593">
            <v>246.62</v>
          </cell>
          <cell r="I593">
            <v>6682415.5200000005</v>
          </cell>
          <cell r="J593">
            <v>6</v>
          </cell>
          <cell r="K593">
            <v>248.41</v>
          </cell>
          <cell r="L593">
            <v>1490.46</v>
          </cell>
          <cell r="M593">
            <v>1307</v>
          </cell>
          <cell r="N593">
            <v>246.62</v>
          </cell>
          <cell r="O593">
            <v>322332.34000000003</v>
          </cell>
          <cell r="P593">
            <v>7036047.5200000005</v>
          </cell>
          <cell r="Q593">
            <v>107359.28433544814</v>
          </cell>
        </row>
        <row r="594">
          <cell r="B594" t="str">
            <v>5556301N</v>
          </cell>
          <cell r="C594" t="str">
            <v>Wingate of Ulster</v>
          </cell>
          <cell r="D594">
            <v>153</v>
          </cell>
          <cell r="E594">
            <v>247.96</v>
          </cell>
          <cell r="F594">
            <v>37937.880000000005</v>
          </cell>
          <cell r="G594">
            <v>14805</v>
          </cell>
          <cell r="H594">
            <v>246.22</v>
          </cell>
          <cell r="I594">
            <v>3645287.1</v>
          </cell>
          <cell r="J594">
            <v>0</v>
          </cell>
          <cell r="K594">
            <v>247.96</v>
          </cell>
          <cell r="L594">
            <v>0</v>
          </cell>
          <cell r="M594">
            <v>0</v>
          </cell>
          <cell r="N594">
            <v>246.22</v>
          </cell>
          <cell r="O594">
            <v>0</v>
          </cell>
          <cell r="P594">
            <v>3683224.98</v>
          </cell>
          <cell r="Q594">
            <v>56200.359189621449</v>
          </cell>
        </row>
        <row r="595">
          <cell r="B595" t="str">
            <v>7003336N</v>
          </cell>
          <cell r="C595" t="str">
            <v>Woodcrest Rehabilitation &amp; Residential Health Care Ctr LLC</v>
          </cell>
          <cell r="D595">
            <v>8840</v>
          </cell>
          <cell r="E595">
            <v>259.44</v>
          </cell>
          <cell r="F595">
            <v>2293449.6</v>
          </cell>
          <cell r="G595">
            <v>23282</v>
          </cell>
          <cell r="H595">
            <v>257.16000000000003</v>
          </cell>
          <cell r="I595">
            <v>5987199.120000001</v>
          </cell>
          <cell r="J595">
            <v>3046</v>
          </cell>
          <cell r="K595">
            <v>259.44</v>
          </cell>
          <cell r="L595">
            <v>790254.24</v>
          </cell>
          <cell r="M595">
            <v>8023</v>
          </cell>
          <cell r="N595">
            <v>257.16000000000003</v>
          </cell>
          <cell r="O595">
            <v>2063194.6800000002</v>
          </cell>
          <cell r="P595">
            <v>11134097.640000001</v>
          </cell>
          <cell r="Q595">
            <v>169889.23837617887</v>
          </cell>
        </row>
        <row r="596">
          <cell r="B596" t="str">
            <v>5151323N</v>
          </cell>
          <cell r="C596" t="str">
            <v>Woodhaven Nursing Home</v>
          </cell>
          <cell r="D596">
            <v>219</v>
          </cell>
          <cell r="E596">
            <v>263.14999999999998</v>
          </cell>
          <cell r="F596">
            <v>57629.85</v>
          </cell>
          <cell r="G596">
            <v>20988</v>
          </cell>
          <cell r="H596">
            <v>260.55</v>
          </cell>
          <cell r="I596">
            <v>5468423.4000000004</v>
          </cell>
          <cell r="J596">
            <v>24</v>
          </cell>
          <cell r="K596">
            <v>263.14999999999998</v>
          </cell>
          <cell r="L596">
            <v>6315.5999999999995</v>
          </cell>
          <cell r="M596">
            <v>2292</v>
          </cell>
          <cell r="N596">
            <v>260.55</v>
          </cell>
          <cell r="O596">
            <v>597180.6</v>
          </cell>
          <cell r="P596">
            <v>6129549.4500000002</v>
          </cell>
          <cell r="Q596">
            <v>93527.515324504187</v>
          </cell>
        </row>
        <row r="597">
          <cell r="B597" t="str">
            <v>5522303N</v>
          </cell>
          <cell r="C597" t="str">
            <v>Woodland Pond at New Paltz</v>
          </cell>
          <cell r="D597">
            <v>0</v>
          </cell>
          <cell r="E597">
            <v>224.71</v>
          </cell>
          <cell r="F597">
            <v>0</v>
          </cell>
          <cell r="G597">
            <v>2567</v>
          </cell>
          <cell r="H597">
            <v>223.22</v>
          </cell>
          <cell r="I597">
            <v>573005.74</v>
          </cell>
          <cell r="J597">
            <v>0</v>
          </cell>
          <cell r="K597">
            <v>224.71</v>
          </cell>
          <cell r="L597">
            <v>0</v>
          </cell>
          <cell r="M597">
            <v>0</v>
          </cell>
          <cell r="N597">
            <v>223.22</v>
          </cell>
          <cell r="O597">
            <v>0</v>
          </cell>
          <cell r="P597">
            <v>573005.74</v>
          </cell>
          <cell r="Q597">
            <v>8743.1879889440916</v>
          </cell>
        </row>
        <row r="598">
          <cell r="B598" t="str">
            <v>2750303N</v>
          </cell>
          <cell r="C598" t="str">
            <v>Woodside Manor Nursing Home Inc</v>
          </cell>
          <cell r="D598">
            <v>0</v>
          </cell>
          <cell r="E598">
            <v>228.27</v>
          </cell>
          <cell r="F598">
            <v>0</v>
          </cell>
          <cell r="G598">
            <v>9668</v>
          </cell>
          <cell r="H598">
            <v>226.42</v>
          </cell>
          <cell r="I598">
            <v>2189028.56</v>
          </cell>
          <cell r="J598">
            <v>0</v>
          </cell>
          <cell r="K598">
            <v>228.27</v>
          </cell>
          <cell r="L598">
            <v>0</v>
          </cell>
          <cell r="M598">
            <v>1</v>
          </cell>
          <cell r="N598">
            <v>226.42</v>
          </cell>
          <cell r="O598">
            <v>226.42</v>
          </cell>
          <cell r="P598">
            <v>2189254.98</v>
          </cell>
          <cell r="Q598">
            <v>33404.67033693596</v>
          </cell>
        </row>
        <row r="599">
          <cell r="B599" t="str">
            <v>7000390N</v>
          </cell>
          <cell r="C599" t="str">
            <v>Workmens Circle Multicare Center</v>
          </cell>
          <cell r="D599">
            <v>730</v>
          </cell>
          <cell r="E599">
            <v>308.33999999999997</v>
          </cell>
          <cell r="F599">
            <v>225088.19999999998</v>
          </cell>
          <cell r="G599">
            <v>100903</v>
          </cell>
          <cell r="H599">
            <v>305.74</v>
          </cell>
          <cell r="I599">
            <v>30850083.220000003</v>
          </cell>
          <cell r="J599">
            <v>193</v>
          </cell>
          <cell r="K599">
            <v>308.33999999999997</v>
          </cell>
          <cell r="L599">
            <v>59509.619999999995</v>
          </cell>
          <cell r="M599">
            <v>26682</v>
          </cell>
          <cell r="N599">
            <v>305.74</v>
          </cell>
          <cell r="O599">
            <v>8157754.6800000006</v>
          </cell>
          <cell r="P599">
            <v>39292435.720000006</v>
          </cell>
          <cell r="Q599">
            <v>599542.2524798126</v>
          </cell>
        </row>
        <row r="600">
          <cell r="B600" t="str">
            <v>6027000N</v>
          </cell>
          <cell r="C600" t="str">
            <v>Wyoming County Community Hospital Snf</v>
          </cell>
          <cell r="D600">
            <v>932</v>
          </cell>
          <cell r="E600">
            <v>238.52</v>
          </cell>
          <cell r="F600">
            <v>222300.64</v>
          </cell>
          <cell r="G600">
            <v>33685</v>
          </cell>
          <cell r="H600">
            <v>236.71</v>
          </cell>
          <cell r="I600">
            <v>7973576.3500000006</v>
          </cell>
          <cell r="J600">
            <v>91</v>
          </cell>
          <cell r="K600">
            <v>238.52</v>
          </cell>
          <cell r="L600">
            <v>21705.32</v>
          </cell>
          <cell r="M600">
            <v>3299</v>
          </cell>
          <cell r="N600">
            <v>236.71</v>
          </cell>
          <cell r="O600">
            <v>780906.29</v>
          </cell>
          <cell r="P600">
            <v>8998488.6000000015</v>
          </cell>
          <cell r="Q600">
            <v>137303.12273341336</v>
          </cell>
        </row>
        <row r="601">
          <cell r="B601" t="str">
            <v>5907319N</v>
          </cell>
          <cell r="C601" t="str">
            <v>Yonkers Gardens Center for Nursing and Rehabilitation</v>
          </cell>
          <cell r="D601">
            <v>4404</v>
          </cell>
          <cell r="E601">
            <v>292.52</v>
          </cell>
          <cell r="F601">
            <v>1288258.0799999998</v>
          </cell>
          <cell r="G601">
            <v>24440</v>
          </cell>
          <cell r="H601">
            <v>289.89999999999998</v>
          </cell>
          <cell r="I601">
            <v>7085155.9999999991</v>
          </cell>
          <cell r="J601">
            <v>1368</v>
          </cell>
          <cell r="K601">
            <v>292.52</v>
          </cell>
          <cell r="L601">
            <v>400167.36</v>
          </cell>
          <cell r="M601">
            <v>7591</v>
          </cell>
          <cell r="N601">
            <v>289.89999999999998</v>
          </cell>
          <cell r="O601">
            <v>2200630.9</v>
          </cell>
          <cell r="P601">
            <v>10974212.339999998</v>
          </cell>
          <cell r="Q601">
            <v>167449.63413317644</v>
          </cell>
        </row>
        <row r="602">
          <cell r="B602" t="str">
            <v>5951301N</v>
          </cell>
          <cell r="C602" t="str">
            <v>Yorktown Rehabilitation &amp; Nursing Center</v>
          </cell>
          <cell r="D602">
            <v>2034</v>
          </cell>
          <cell r="E602">
            <v>273.24</v>
          </cell>
          <cell r="F602">
            <v>555770.16</v>
          </cell>
          <cell r="G602">
            <v>20382</v>
          </cell>
          <cell r="H602">
            <v>270.79000000000002</v>
          </cell>
          <cell r="I602">
            <v>5519241.7800000003</v>
          </cell>
          <cell r="J602">
            <v>116</v>
          </cell>
          <cell r="K602">
            <v>273.24</v>
          </cell>
          <cell r="L602">
            <v>31695.84</v>
          </cell>
          <cell r="M602">
            <v>1164</v>
          </cell>
          <cell r="N602">
            <v>270.79000000000002</v>
          </cell>
          <cell r="O602">
            <v>315199.56</v>
          </cell>
          <cell r="P602">
            <v>6421907.3400000008</v>
          </cell>
          <cell r="Q602">
            <v>97988.447936315453</v>
          </cell>
        </row>
        <row r="603">
          <cell r="D603"/>
          <cell r="E603"/>
          <cell r="F603"/>
          <cell r="G603"/>
          <cell r="H603"/>
          <cell r="I603"/>
          <cell r="J603"/>
          <cell r="K603"/>
          <cell r="L603"/>
          <cell r="M603"/>
          <cell r="N603"/>
          <cell r="O603"/>
          <cell r="P603"/>
          <cell r="Q603"/>
        </row>
        <row r="604">
          <cell r="B604" t="str">
            <v>2950302A</v>
          </cell>
          <cell r="C604" t="str">
            <v>A Holly Patterson Extended Care Facility</v>
          </cell>
          <cell r="D604">
            <v>988</v>
          </cell>
          <cell r="E604">
            <v>572.66</v>
          </cell>
          <cell r="F604">
            <v>565788.07999999996</v>
          </cell>
          <cell r="G604">
            <v>3164</v>
          </cell>
          <cell r="H604">
            <v>567.26</v>
          </cell>
          <cell r="I604">
            <v>1794810.64</v>
          </cell>
          <cell r="J604">
            <v>214</v>
          </cell>
          <cell r="K604">
            <v>572.66</v>
          </cell>
          <cell r="L604">
            <v>122549.23999999999</v>
          </cell>
          <cell r="M604">
            <v>686</v>
          </cell>
          <cell r="N604">
            <v>567.26</v>
          </cell>
          <cell r="O604">
            <v>389140.36</v>
          </cell>
          <cell r="P604">
            <v>2872288.32</v>
          </cell>
          <cell r="Q604">
            <v>43826.710601901475</v>
          </cell>
        </row>
        <row r="605">
          <cell r="B605" t="str">
            <v>2950302V</v>
          </cell>
          <cell r="C605" t="str">
            <v>A Holly Patterson Extended Care Facility</v>
          </cell>
          <cell r="D605">
            <v>1814</v>
          </cell>
          <cell r="E605">
            <v>720.52</v>
          </cell>
          <cell r="F605">
            <v>1307023.28</v>
          </cell>
          <cell r="G605">
            <v>1958</v>
          </cell>
          <cell r="H605">
            <v>714.83</v>
          </cell>
          <cell r="I605">
            <v>1399637.1400000001</v>
          </cell>
          <cell r="J605">
            <v>268</v>
          </cell>
          <cell r="K605">
            <v>720.52</v>
          </cell>
          <cell r="L605">
            <v>193099.36</v>
          </cell>
          <cell r="M605">
            <v>289</v>
          </cell>
          <cell r="N605">
            <v>714.83</v>
          </cell>
          <cell r="O605">
            <v>206585.87000000002</v>
          </cell>
          <cell r="P605">
            <v>3106345.6500000004</v>
          </cell>
          <cell r="Q605">
            <v>47398.066163506024</v>
          </cell>
        </row>
        <row r="606">
          <cell r="B606" t="str">
            <v>5907318V</v>
          </cell>
          <cell r="C606" t="str">
            <v>Adira at Riverside Rehabilitation and Nursing</v>
          </cell>
          <cell r="D606">
            <v>624</v>
          </cell>
          <cell r="E606">
            <v>623.62</v>
          </cell>
          <cell r="F606">
            <v>389138.88</v>
          </cell>
          <cell r="G606">
            <v>1933</v>
          </cell>
          <cell r="H606">
            <v>618.38</v>
          </cell>
          <cell r="I606">
            <v>1195328.54</v>
          </cell>
          <cell r="J606">
            <v>59</v>
          </cell>
          <cell r="K606">
            <v>623.62</v>
          </cell>
          <cell r="L606">
            <v>36793.58</v>
          </cell>
          <cell r="M606">
            <v>184</v>
          </cell>
          <cell r="N606">
            <v>618.38</v>
          </cell>
          <cell r="O606">
            <v>113781.92</v>
          </cell>
          <cell r="P606">
            <v>1735042.92</v>
          </cell>
          <cell r="Q606">
            <v>26474.091548273991</v>
          </cell>
        </row>
        <row r="607">
          <cell r="B607" t="str">
            <v>5154323V</v>
          </cell>
          <cell r="C607" t="str">
            <v>Affinity Skilled Living and Rehabilitation Center</v>
          </cell>
          <cell r="D607">
            <v>222</v>
          </cell>
          <cell r="E607">
            <v>751.64</v>
          </cell>
          <cell r="F607">
            <v>166864.07999999999</v>
          </cell>
          <cell r="G607">
            <v>1970</v>
          </cell>
          <cell r="H607">
            <v>744.75</v>
          </cell>
          <cell r="I607">
            <v>1467157.5</v>
          </cell>
          <cell r="J607">
            <v>83</v>
          </cell>
          <cell r="K607">
            <v>751.64</v>
          </cell>
          <cell r="L607">
            <v>62386.119999999995</v>
          </cell>
          <cell r="M607">
            <v>734</v>
          </cell>
          <cell r="N607">
            <v>744.75</v>
          </cell>
          <cell r="O607">
            <v>546646.5</v>
          </cell>
          <cell r="P607">
            <v>2243054.2000000002</v>
          </cell>
          <cell r="Q607">
            <v>34225.563848611011</v>
          </cell>
        </row>
        <row r="608">
          <cell r="B608" t="str">
            <v>3301330V</v>
          </cell>
          <cell r="C608" t="str">
            <v>Bishop Rehabilitation and Nursing Center</v>
          </cell>
          <cell r="D608">
            <v>0</v>
          </cell>
          <cell r="E608">
            <v>370.21</v>
          </cell>
          <cell r="F608">
            <v>0</v>
          </cell>
          <cell r="G608">
            <v>0</v>
          </cell>
          <cell r="H608">
            <v>366.38</v>
          </cell>
          <cell r="I608">
            <v>0</v>
          </cell>
          <cell r="J608">
            <v>0</v>
          </cell>
          <cell r="K608">
            <v>370.21</v>
          </cell>
          <cell r="L608">
            <v>0</v>
          </cell>
          <cell r="M608">
            <v>0</v>
          </cell>
          <cell r="N608">
            <v>366.38</v>
          </cell>
          <cell r="O608">
            <v>0</v>
          </cell>
          <cell r="P608">
            <v>0</v>
          </cell>
          <cell r="Q608">
            <v>0</v>
          </cell>
        </row>
        <row r="609">
          <cell r="B609" t="str">
            <v>0301308V</v>
          </cell>
          <cell r="C609" t="str">
            <v>Bridgewater Center for Rehabilitation &amp; Nursing LLC</v>
          </cell>
          <cell r="D609">
            <v>744</v>
          </cell>
          <cell r="E609">
            <v>524.95000000000005</v>
          </cell>
          <cell r="F609">
            <v>390562.80000000005</v>
          </cell>
          <cell r="G609">
            <v>1415</v>
          </cell>
          <cell r="H609">
            <v>519.24</v>
          </cell>
          <cell r="I609">
            <v>734724.6</v>
          </cell>
          <cell r="J609">
            <v>123</v>
          </cell>
          <cell r="K609">
            <v>524.95000000000005</v>
          </cell>
          <cell r="L609">
            <v>64568.850000000006</v>
          </cell>
          <cell r="M609">
            <v>234</v>
          </cell>
          <cell r="N609">
            <v>519.24</v>
          </cell>
          <cell r="O609">
            <v>121502.16</v>
          </cell>
          <cell r="P609">
            <v>1311358.4100000001</v>
          </cell>
          <cell r="Q609">
            <v>20009.316310710645</v>
          </cell>
        </row>
        <row r="610">
          <cell r="B610" t="str">
            <v>7000397A</v>
          </cell>
          <cell r="C610" t="str">
            <v>Bronx Gardens Rehabilitation and Nursing Center</v>
          </cell>
          <cell r="D610">
            <v>1302</v>
          </cell>
          <cell r="E610">
            <v>445.56</v>
          </cell>
          <cell r="F610">
            <v>580119.12</v>
          </cell>
          <cell r="G610">
            <v>2865</v>
          </cell>
          <cell r="H610">
            <v>439.14</v>
          </cell>
          <cell r="I610">
            <v>1258136.0999999999</v>
          </cell>
          <cell r="J610">
            <v>1255</v>
          </cell>
          <cell r="K610">
            <v>445.56</v>
          </cell>
          <cell r="L610">
            <v>559177.80000000005</v>
          </cell>
          <cell r="M610">
            <v>2762</v>
          </cell>
          <cell r="N610">
            <v>439.14</v>
          </cell>
          <cell r="O610">
            <v>1212904.68</v>
          </cell>
          <cell r="P610">
            <v>3610337.7</v>
          </cell>
          <cell r="Q610">
            <v>55088.211183839172</v>
          </cell>
        </row>
        <row r="611">
          <cell r="B611" t="str">
            <v>7000397V</v>
          </cell>
          <cell r="C611" t="str">
            <v>Bronx Gardens Rehabilitation and Nursing Center</v>
          </cell>
          <cell r="D611">
            <v>1670</v>
          </cell>
          <cell r="E611">
            <v>624.45000000000005</v>
          </cell>
          <cell r="F611">
            <v>1042831.5000000001</v>
          </cell>
          <cell r="G611">
            <v>2401</v>
          </cell>
          <cell r="H611">
            <v>617</v>
          </cell>
          <cell r="I611">
            <v>1481417</v>
          </cell>
          <cell r="J611">
            <v>1066</v>
          </cell>
          <cell r="K611">
            <v>624.45000000000005</v>
          </cell>
          <cell r="L611">
            <v>665663.70000000007</v>
          </cell>
          <cell r="M611">
            <v>1532</v>
          </cell>
          <cell r="N611">
            <v>617</v>
          </cell>
          <cell r="O611">
            <v>945244</v>
          </cell>
          <cell r="P611">
            <v>4135156.2</v>
          </cell>
          <cell r="Q611">
            <v>63096.135861130635</v>
          </cell>
        </row>
        <row r="612">
          <cell r="B612" t="str">
            <v>7000364A</v>
          </cell>
          <cell r="C612" t="str">
            <v>BronxCare Special Care Center</v>
          </cell>
          <cell r="D612">
            <v>10162</v>
          </cell>
          <cell r="E612">
            <v>467.73</v>
          </cell>
          <cell r="F612">
            <v>4753072.26</v>
          </cell>
          <cell r="G612">
            <v>11022</v>
          </cell>
          <cell r="H612">
            <v>462.35</v>
          </cell>
          <cell r="I612">
            <v>5096021.7</v>
          </cell>
          <cell r="J612">
            <v>7096</v>
          </cell>
          <cell r="K612">
            <v>467.73</v>
          </cell>
          <cell r="L612">
            <v>3319012.08</v>
          </cell>
          <cell r="M612">
            <v>7696</v>
          </cell>
          <cell r="N612">
            <v>462.35</v>
          </cell>
          <cell r="O612">
            <v>3558245.6</v>
          </cell>
          <cell r="P612">
            <v>16726351.639999999</v>
          </cell>
          <cell r="Q612">
            <v>255218.44991937306</v>
          </cell>
        </row>
        <row r="613">
          <cell r="B613" t="str">
            <v>5157318S</v>
          </cell>
          <cell r="C613" t="str">
            <v>Brookside Multicare Nursing Center</v>
          </cell>
          <cell r="D613">
            <v>11831</v>
          </cell>
          <cell r="E613">
            <v>1031.8599999999999</v>
          </cell>
          <cell r="F613">
            <v>12207935.659999998</v>
          </cell>
          <cell r="G613">
            <v>0</v>
          </cell>
          <cell r="H613">
            <v>1031.8599999999999</v>
          </cell>
          <cell r="I613">
            <v>0</v>
          </cell>
          <cell r="J613">
            <v>0</v>
          </cell>
          <cell r="K613">
            <v>1031.8599999999999</v>
          </cell>
          <cell r="L613">
            <v>0</v>
          </cell>
          <cell r="M613">
            <v>0</v>
          </cell>
          <cell r="N613">
            <v>1031.8599999999999</v>
          </cell>
          <cell r="O613">
            <v>0</v>
          </cell>
          <cell r="P613">
            <v>12207935.659999998</v>
          </cell>
          <cell r="Q613">
            <v>186274.35814572164</v>
          </cell>
        </row>
        <row r="614">
          <cell r="B614" t="str">
            <v>7000373A</v>
          </cell>
          <cell r="C614" t="str">
            <v>Casa Promesa</v>
          </cell>
          <cell r="D614">
            <v>8555</v>
          </cell>
          <cell r="E614">
            <v>416.21</v>
          </cell>
          <cell r="F614">
            <v>3560676.55</v>
          </cell>
          <cell r="G614">
            <v>7752</v>
          </cell>
          <cell r="H614">
            <v>410.92</v>
          </cell>
          <cell r="I614">
            <v>3185451.8400000003</v>
          </cell>
          <cell r="J614">
            <v>7998</v>
          </cell>
          <cell r="K614">
            <v>416.21</v>
          </cell>
          <cell r="L614">
            <v>3328847.5799999996</v>
          </cell>
          <cell r="M614">
            <v>7247</v>
          </cell>
          <cell r="N614">
            <v>410.92</v>
          </cell>
          <cell r="O614">
            <v>2977937.24</v>
          </cell>
          <cell r="P614">
            <v>13052913.210000001</v>
          </cell>
          <cell r="Q614">
            <v>199167.41845972027</v>
          </cell>
        </row>
        <row r="615">
          <cell r="B615" t="str">
            <v>3227304D</v>
          </cell>
          <cell r="C615" t="str">
            <v>Charles T Sitrin Health Care Center Inc</v>
          </cell>
          <cell r="D615">
            <v>1687</v>
          </cell>
          <cell r="E615">
            <v>334.8</v>
          </cell>
          <cell r="F615">
            <v>564807.6</v>
          </cell>
          <cell r="G615">
            <v>5861</v>
          </cell>
          <cell r="H615">
            <v>333.5</v>
          </cell>
          <cell r="I615">
            <v>1954643.5</v>
          </cell>
          <cell r="J615">
            <v>436</v>
          </cell>
          <cell r="K615">
            <v>334.8</v>
          </cell>
          <cell r="L615">
            <v>145972.80000000002</v>
          </cell>
          <cell r="M615">
            <v>1515</v>
          </cell>
          <cell r="N615">
            <v>333.5</v>
          </cell>
          <cell r="O615">
            <v>505252.5</v>
          </cell>
          <cell r="P615">
            <v>3170676.4</v>
          </cell>
          <cell r="Q615">
            <v>48379.654656353865</v>
          </cell>
        </row>
        <row r="616">
          <cell r="B616" t="str">
            <v>7003380V</v>
          </cell>
          <cell r="C616" t="str">
            <v>Cliffside Rehabilitation and Residential Health Care Center</v>
          </cell>
          <cell r="D616">
            <v>2465</v>
          </cell>
          <cell r="E616">
            <v>687.31</v>
          </cell>
          <cell r="F616">
            <v>1694219.15</v>
          </cell>
          <cell r="G616">
            <v>3252</v>
          </cell>
          <cell r="H616">
            <v>680.05</v>
          </cell>
          <cell r="I616">
            <v>2211522.5999999996</v>
          </cell>
          <cell r="J616">
            <v>1453</v>
          </cell>
          <cell r="K616">
            <v>687.31</v>
          </cell>
          <cell r="L616">
            <v>998661.42999999993</v>
          </cell>
          <cell r="M616">
            <v>1916</v>
          </cell>
          <cell r="N616">
            <v>680.05</v>
          </cell>
          <cell r="O616">
            <v>1302975.7999999998</v>
          </cell>
          <cell r="P616">
            <v>6207378.9799999986</v>
          </cell>
          <cell r="Q616">
            <v>94715.074478590759</v>
          </cell>
        </row>
        <row r="617">
          <cell r="B617" t="str">
            <v>3421000V</v>
          </cell>
          <cell r="C617" t="str">
            <v>Clifton Springs Hospital And Clinic Extended Care</v>
          </cell>
          <cell r="D617">
            <v>348</v>
          </cell>
          <cell r="E617">
            <v>550.04</v>
          </cell>
          <cell r="F617">
            <v>191413.91999999998</v>
          </cell>
          <cell r="G617">
            <v>2006</v>
          </cell>
          <cell r="H617">
            <v>549.41</v>
          </cell>
          <cell r="I617">
            <v>1102116.46</v>
          </cell>
          <cell r="J617">
            <v>157</v>
          </cell>
          <cell r="K617">
            <v>550.04</v>
          </cell>
          <cell r="L617">
            <v>86356.28</v>
          </cell>
          <cell r="M617">
            <v>903</v>
          </cell>
          <cell r="N617">
            <v>549.41</v>
          </cell>
          <cell r="O617">
            <v>496117.23</v>
          </cell>
          <cell r="P617">
            <v>1876003.89</v>
          </cell>
          <cell r="Q617">
            <v>28624.939565632259</v>
          </cell>
        </row>
        <row r="618">
          <cell r="B618" t="str">
            <v>2952310V</v>
          </cell>
          <cell r="C618" t="str">
            <v>Cold Spring Hills Center for Nursing and Rehabilitation</v>
          </cell>
          <cell r="D618">
            <v>1393</v>
          </cell>
          <cell r="E618">
            <v>790.7</v>
          </cell>
          <cell r="F618">
            <v>1101445.1000000001</v>
          </cell>
          <cell r="G618">
            <v>4247</v>
          </cell>
          <cell r="H618">
            <v>782.5</v>
          </cell>
          <cell r="I618">
            <v>3323277.5</v>
          </cell>
          <cell r="J618">
            <v>0</v>
          </cell>
          <cell r="K618">
            <v>790.7</v>
          </cell>
          <cell r="L618">
            <v>0</v>
          </cell>
          <cell r="M618">
            <v>0</v>
          </cell>
          <cell r="N618">
            <v>782.5</v>
          </cell>
          <cell r="O618">
            <v>0</v>
          </cell>
          <cell r="P618">
            <v>4424722.5999999996</v>
          </cell>
          <cell r="Q618">
            <v>67514.474620672161</v>
          </cell>
        </row>
        <row r="619">
          <cell r="B619" t="str">
            <v>7001348V</v>
          </cell>
          <cell r="C619" t="str">
            <v>Concord Nursing and Rehabilitation Center</v>
          </cell>
          <cell r="D619">
            <v>126</v>
          </cell>
          <cell r="E619">
            <v>569.76</v>
          </cell>
          <cell r="F619">
            <v>71789.759999999995</v>
          </cell>
          <cell r="G619">
            <v>2997</v>
          </cell>
          <cell r="H619">
            <v>563.64</v>
          </cell>
          <cell r="I619">
            <v>1689229.08</v>
          </cell>
          <cell r="J619">
            <v>48</v>
          </cell>
          <cell r="K619">
            <v>569.76</v>
          </cell>
          <cell r="L619">
            <v>27348.48</v>
          </cell>
          <cell r="M619">
            <v>1148</v>
          </cell>
          <cell r="N619">
            <v>563.64</v>
          </cell>
          <cell r="O619">
            <v>647058.72</v>
          </cell>
          <cell r="P619">
            <v>2435426.04</v>
          </cell>
          <cell r="Q619">
            <v>37160.862822926822</v>
          </cell>
        </row>
        <row r="620">
          <cell r="B620" t="str">
            <v>7000375V</v>
          </cell>
          <cell r="C620" t="str">
            <v>Concourse Rehabilitation and Nursing Center</v>
          </cell>
          <cell r="D620">
            <v>2289</v>
          </cell>
          <cell r="E620">
            <v>632.27</v>
          </cell>
          <cell r="F620">
            <v>1447266.03</v>
          </cell>
          <cell r="G620">
            <v>5126</v>
          </cell>
          <cell r="H620">
            <v>625.53</v>
          </cell>
          <cell r="I620">
            <v>3206466.78</v>
          </cell>
          <cell r="J620">
            <v>73</v>
          </cell>
          <cell r="K620">
            <v>632.27</v>
          </cell>
          <cell r="L620">
            <v>46155.71</v>
          </cell>
          <cell r="M620">
            <v>163</v>
          </cell>
          <cell r="N620">
            <v>625.53</v>
          </cell>
          <cell r="O620">
            <v>101961.39</v>
          </cell>
          <cell r="P620">
            <v>4801849.91</v>
          </cell>
          <cell r="Q620">
            <v>73268.858454758709</v>
          </cell>
        </row>
        <row r="621">
          <cell r="B621" t="str">
            <v>7001393V</v>
          </cell>
          <cell r="C621" t="str">
            <v>Ditmas Park Care Center</v>
          </cell>
          <cell r="D621">
            <v>53</v>
          </cell>
          <cell r="E621">
            <v>860.43</v>
          </cell>
          <cell r="F621">
            <v>45602.79</v>
          </cell>
          <cell r="G621">
            <v>903</v>
          </cell>
          <cell r="H621">
            <v>855.02</v>
          </cell>
          <cell r="I621">
            <v>772083.05999999994</v>
          </cell>
          <cell r="J621">
            <v>5</v>
          </cell>
          <cell r="K621">
            <v>860.43</v>
          </cell>
          <cell r="L621">
            <v>4302.1499999999996</v>
          </cell>
          <cell r="M621">
            <v>83</v>
          </cell>
          <cell r="N621">
            <v>855.02</v>
          </cell>
          <cell r="O621">
            <v>70966.66</v>
          </cell>
          <cell r="P621">
            <v>892954.65999999992</v>
          </cell>
          <cell r="Q621">
            <v>13625.117364415326</v>
          </cell>
        </row>
        <row r="622">
          <cell r="B622" t="str">
            <v>7001393S</v>
          </cell>
          <cell r="C622" t="str">
            <v>Ditmas Park Care Center</v>
          </cell>
          <cell r="D622">
            <v>798</v>
          </cell>
          <cell r="E622">
            <v>1658.52</v>
          </cell>
          <cell r="F622">
            <v>1323498.96</v>
          </cell>
          <cell r="G622">
            <v>0</v>
          </cell>
          <cell r="H622">
            <v>1658.28</v>
          </cell>
          <cell r="I622">
            <v>0</v>
          </cell>
          <cell r="J622">
            <v>749</v>
          </cell>
          <cell r="K622">
            <v>1658.52</v>
          </cell>
          <cell r="L622">
            <v>1242231.48</v>
          </cell>
          <cell r="M622">
            <v>0</v>
          </cell>
          <cell r="N622">
            <v>1658.28</v>
          </cell>
          <cell r="O622">
            <v>0</v>
          </cell>
          <cell r="P622">
            <v>2565730.44</v>
          </cell>
          <cell r="Q622">
            <v>39149.107940657348</v>
          </cell>
        </row>
        <row r="623">
          <cell r="B623" t="str">
            <v>5904321V</v>
          </cell>
          <cell r="C623" t="str">
            <v>Dumont Center for Rehabilitation and Nursing Care</v>
          </cell>
          <cell r="D623">
            <v>2</v>
          </cell>
          <cell r="E623">
            <v>660.9</v>
          </cell>
          <cell r="F623">
            <v>1321.8</v>
          </cell>
          <cell r="G623">
            <v>4354</v>
          </cell>
          <cell r="H623">
            <v>653.96</v>
          </cell>
          <cell r="I623">
            <v>2847341.8400000003</v>
          </cell>
          <cell r="J623">
            <v>0</v>
          </cell>
          <cell r="K623">
            <v>660.9</v>
          </cell>
          <cell r="L623">
            <v>0</v>
          </cell>
          <cell r="M623">
            <v>383</v>
          </cell>
          <cell r="N623">
            <v>653.96</v>
          </cell>
          <cell r="O623">
            <v>250466.68000000002</v>
          </cell>
          <cell r="P623">
            <v>3099130.3200000003</v>
          </cell>
          <cell r="Q623">
            <v>47287.971303736784</v>
          </cell>
        </row>
        <row r="624">
          <cell r="B624" t="str">
            <v>7000383V</v>
          </cell>
          <cell r="C624" t="str">
            <v>Eastchester Rehabilitation and Health Care Center</v>
          </cell>
          <cell r="D624">
            <v>2616</v>
          </cell>
          <cell r="E624">
            <v>779.16</v>
          </cell>
          <cell r="F624">
            <v>2038282.5599999998</v>
          </cell>
          <cell r="G624">
            <v>3192</v>
          </cell>
          <cell r="H624">
            <v>772.81</v>
          </cell>
          <cell r="I624">
            <v>2466809.52</v>
          </cell>
          <cell r="J624">
            <v>0</v>
          </cell>
          <cell r="K624">
            <v>779.16</v>
          </cell>
          <cell r="L624">
            <v>0</v>
          </cell>
          <cell r="M624">
            <v>0</v>
          </cell>
          <cell r="N624">
            <v>772.81</v>
          </cell>
          <cell r="O624">
            <v>0</v>
          </cell>
          <cell r="P624">
            <v>4505092.08</v>
          </cell>
          <cell r="Q624">
            <v>68740.789512759773</v>
          </cell>
        </row>
        <row r="625">
          <cell r="B625" t="str">
            <v>5034300V</v>
          </cell>
          <cell r="C625" t="str">
            <v>Elderwood at Hornell</v>
          </cell>
          <cell r="D625">
            <v>0</v>
          </cell>
          <cell r="E625">
            <v>382.64</v>
          </cell>
          <cell r="F625">
            <v>0</v>
          </cell>
          <cell r="G625">
            <v>0</v>
          </cell>
          <cell r="H625">
            <v>380.97</v>
          </cell>
          <cell r="I625">
            <v>0</v>
          </cell>
          <cell r="J625">
            <v>0</v>
          </cell>
          <cell r="K625">
            <v>382.64</v>
          </cell>
          <cell r="L625">
            <v>0</v>
          </cell>
          <cell r="M625">
            <v>0</v>
          </cell>
          <cell r="N625">
            <v>380.97</v>
          </cell>
          <cell r="O625">
            <v>0</v>
          </cell>
          <cell r="P625">
            <v>0</v>
          </cell>
          <cell r="Q625">
            <v>0</v>
          </cell>
        </row>
        <row r="626">
          <cell r="B626" t="str">
            <v>1421307V</v>
          </cell>
          <cell r="C626" t="str">
            <v>Elderwood at Williamsville</v>
          </cell>
          <cell r="D626">
            <v>0</v>
          </cell>
          <cell r="E626">
            <v>521.20000000000005</v>
          </cell>
          <cell r="F626">
            <v>0</v>
          </cell>
          <cell r="G626">
            <v>3222</v>
          </cell>
          <cell r="H626">
            <v>515.85</v>
          </cell>
          <cell r="I626">
            <v>1662068.7000000002</v>
          </cell>
          <cell r="J626">
            <v>0</v>
          </cell>
          <cell r="K626">
            <v>521.20000000000005</v>
          </cell>
          <cell r="L626">
            <v>0</v>
          </cell>
          <cell r="M626">
            <v>799</v>
          </cell>
          <cell r="N626">
            <v>515.85</v>
          </cell>
          <cell r="O626">
            <v>412164.15</v>
          </cell>
          <cell r="P626">
            <v>2074232.85</v>
          </cell>
          <cell r="Q626">
            <v>31649.609200063638</v>
          </cell>
        </row>
        <row r="627">
          <cell r="B627" t="str">
            <v>7002346S</v>
          </cell>
          <cell r="C627" t="str">
            <v>Elizabeth Seton Childrens Center</v>
          </cell>
          <cell r="D627">
            <v>58817</v>
          </cell>
          <cell r="E627">
            <v>1661.37</v>
          </cell>
          <cell r="F627">
            <v>97716799.289999992</v>
          </cell>
          <cell r="G627">
            <v>0</v>
          </cell>
          <cell r="H627">
            <v>1661.3</v>
          </cell>
          <cell r="I627">
            <v>0</v>
          </cell>
          <cell r="J627">
            <v>659</v>
          </cell>
          <cell r="K627">
            <v>1661.37</v>
          </cell>
          <cell r="L627">
            <v>1094842.8299999998</v>
          </cell>
          <cell r="M627">
            <v>0</v>
          </cell>
          <cell r="N627">
            <v>1661.3</v>
          </cell>
          <cell r="O627">
            <v>0</v>
          </cell>
          <cell r="P627">
            <v>98811642.11999999</v>
          </cell>
          <cell r="Q627">
            <v>1507713.9760439852</v>
          </cell>
        </row>
        <row r="628">
          <cell r="B628" t="str">
            <v>1327300D</v>
          </cell>
          <cell r="C628" t="str">
            <v>Ferncliff Nursing Home Co Inc</v>
          </cell>
          <cell r="D628">
            <v>1909</v>
          </cell>
          <cell r="E628">
            <v>382.65</v>
          </cell>
          <cell r="F628">
            <v>730478.85</v>
          </cell>
          <cell r="G628">
            <v>9623</v>
          </cell>
          <cell r="H628">
            <v>380.54</v>
          </cell>
          <cell r="I628">
            <v>3661936.4200000004</v>
          </cell>
          <cell r="J628">
            <v>379</v>
          </cell>
          <cell r="K628">
            <v>382.65</v>
          </cell>
          <cell r="L628">
            <v>145024.35</v>
          </cell>
          <cell r="M628">
            <v>1908</v>
          </cell>
          <cell r="N628">
            <v>380.54</v>
          </cell>
          <cell r="O628">
            <v>726070.32000000007</v>
          </cell>
          <cell r="P628">
            <v>5263509.9400000004</v>
          </cell>
          <cell r="Q628">
            <v>80313.08183247142</v>
          </cell>
        </row>
        <row r="629">
          <cell r="B629" t="str">
            <v>7000385V</v>
          </cell>
          <cell r="C629" t="str">
            <v>Fieldston Lodge Care Center</v>
          </cell>
          <cell r="D629">
            <v>1298</v>
          </cell>
          <cell r="E629">
            <v>697.57</v>
          </cell>
          <cell r="F629">
            <v>905445.8600000001</v>
          </cell>
          <cell r="G629">
            <v>1031</v>
          </cell>
          <cell r="H629">
            <v>690.16</v>
          </cell>
          <cell r="I629">
            <v>711554.96</v>
          </cell>
          <cell r="J629">
            <v>362</v>
          </cell>
          <cell r="K629">
            <v>697.57</v>
          </cell>
          <cell r="L629">
            <v>252520.34000000003</v>
          </cell>
          <cell r="M629">
            <v>287</v>
          </cell>
          <cell r="N629">
            <v>690.16</v>
          </cell>
          <cell r="O629">
            <v>198075.91999999998</v>
          </cell>
          <cell r="P629">
            <v>2067597.08</v>
          </cell>
          <cell r="Q629">
            <v>31548.357536229702</v>
          </cell>
        </row>
        <row r="630">
          <cell r="B630" t="str">
            <v>7001808V</v>
          </cell>
          <cell r="C630" t="str">
            <v>Four Seasons Nursing and Rehabilitation Center</v>
          </cell>
          <cell r="D630">
            <v>274</v>
          </cell>
          <cell r="E630">
            <v>683.15</v>
          </cell>
          <cell r="F630">
            <v>187183.1</v>
          </cell>
          <cell r="G630">
            <v>5692</v>
          </cell>
          <cell r="H630">
            <v>676.05</v>
          </cell>
          <cell r="I630">
            <v>3848076.5999999996</v>
          </cell>
          <cell r="J630">
            <v>12</v>
          </cell>
          <cell r="K630">
            <v>683.15</v>
          </cell>
          <cell r="L630">
            <v>8197.7999999999993</v>
          </cell>
          <cell r="M630">
            <v>249</v>
          </cell>
          <cell r="N630">
            <v>676.05</v>
          </cell>
          <cell r="O630">
            <v>168336.44999999998</v>
          </cell>
          <cell r="P630">
            <v>4211793.9499999993</v>
          </cell>
          <cell r="Q630">
            <v>64265.510281881972</v>
          </cell>
        </row>
        <row r="631">
          <cell r="B631" t="str">
            <v>7003402V</v>
          </cell>
          <cell r="C631" t="str">
            <v>Franklin Center for Rehabilitation and Nursing</v>
          </cell>
          <cell r="D631">
            <v>973</v>
          </cell>
          <cell r="E631">
            <v>671.43</v>
          </cell>
          <cell r="F631">
            <v>653301.3899999999</v>
          </cell>
          <cell r="G631">
            <v>1782</v>
          </cell>
          <cell r="H631">
            <v>665.57</v>
          </cell>
          <cell r="I631">
            <v>1186045.74</v>
          </cell>
          <cell r="J631">
            <v>211</v>
          </cell>
          <cell r="K631">
            <v>671.43</v>
          </cell>
          <cell r="L631">
            <v>141671.72999999998</v>
          </cell>
          <cell r="M631">
            <v>386</v>
          </cell>
          <cell r="N631">
            <v>665.57</v>
          </cell>
          <cell r="O631">
            <v>256910.02000000002</v>
          </cell>
          <cell r="P631">
            <v>2237928.88</v>
          </cell>
          <cell r="Q631">
            <v>34147.359333131819</v>
          </cell>
        </row>
        <row r="632">
          <cell r="B632" t="str">
            <v>4350305V</v>
          </cell>
          <cell r="C632" t="str">
            <v>Friedwald Center for Rehabilitation &amp; Nursing LLC</v>
          </cell>
          <cell r="D632">
            <v>594</v>
          </cell>
          <cell r="E632">
            <v>529.64</v>
          </cell>
          <cell r="F632">
            <v>314606.15999999997</v>
          </cell>
          <cell r="G632">
            <v>2286</v>
          </cell>
          <cell r="H632">
            <v>527.59</v>
          </cell>
          <cell r="I632">
            <v>1206070.74</v>
          </cell>
          <cell r="J632">
            <v>137</v>
          </cell>
          <cell r="K632">
            <v>529.64</v>
          </cell>
          <cell r="L632">
            <v>72560.679999999993</v>
          </cell>
          <cell r="M632">
            <v>526</v>
          </cell>
          <cell r="N632">
            <v>527.59</v>
          </cell>
          <cell r="O632">
            <v>277512.34000000003</v>
          </cell>
          <cell r="P632">
            <v>1870749.92</v>
          </cell>
          <cell r="Q632">
            <v>28544.772048639719</v>
          </cell>
        </row>
        <row r="633">
          <cell r="B633" t="str">
            <v>1059302V</v>
          </cell>
          <cell r="C633" t="str">
            <v>Ghent Rehabilitation &amp; Nursing Center</v>
          </cell>
          <cell r="D633">
            <v>0</v>
          </cell>
          <cell r="E633">
            <v>408.98</v>
          </cell>
          <cell r="F633">
            <v>0</v>
          </cell>
          <cell r="G633">
            <v>0</v>
          </cell>
          <cell r="H633">
            <v>404.02</v>
          </cell>
          <cell r="I633">
            <v>0</v>
          </cell>
          <cell r="J633">
            <v>0</v>
          </cell>
          <cell r="K633">
            <v>408.98</v>
          </cell>
          <cell r="L633">
            <v>0</v>
          </cell>
          <cell r="M633">
            <v>0</v>
          </cell>
          <cell r="N633">
            <v>404.02</v>
          </cell>
          <cell r="O633">
            <v>0</v>
          </cell>
          <cell r="P633">
            <v>0</v>
          </cell>
          <cell r="Q633">
            <v>0</v>
          </cell>
        </row>
        <row r="634">
          <cell r="B634" t="str">
            <v>5153307V</v>
          </cell>
          <cell r="C634" t="str">
            <v>Gurwin Jewish Nursing and Rehabilitation Center</v>
          </cell>
          <cell r="D634">
            <v>415</v>
          </cell>
          <cell r="E634">
            <v>561.11</v>
          </cell>
          <cell r="F634">
            <v>232860.65</v>
          </cell>
          <cell r="G634">
            <v>4683</v>
          </cell>
          <cell r="H634">
            <v>554.94000000000005</v>
          </cell>
          <cell r="I634">
            <v>2598784.0200000005</v>
          </cell>
          <cell r="J634">
            <v>45</v>
          </cell>
          <cell r="K634">
            <v>561.11</v>
          </cell>
          <cell r="L634">
            <v>25249.95</v>
          </cell>
          <cell r="M634">
            <v>507</v>
          </cell>
          <cell r="N634">
            <v>554.94000000000005</v>
          </cell>
          <cell r="O634">
            <v>281354.58</v>
          </cell>
          <cell r="P634">
            <v>3138249.2000000007</v>
          </cell>
          <cell r="Q634">
            <v>47884.865362349447</v>
          </cell>
        </row>
        <row r="635">
          <cell r="B635" t="str">
            <v>7002337V</v>
          </cell>
          <cell r="C635" t="str">
            <v>Henry J Carter Skilled Nursing Facility</v>
          </cell>
          <cell r="D635">
            <v>2804</v>
          </cell>
          <cell r="E635">
            <v>1626.4</v>
          </cell>
          <cell r="F635">
            <v>4560425.6000000006</v>
          </cell>
          <cell r="G635">
            <v>2496</v>
          </cell>
          <cell r="H635">
            <v>1617.12</v>
          </cell>
          <cell r="I635">
            <v>4036331.5199999996</v>
          </cell>
          <cell r="J635">
            <v>786</v>
          </cell>
          <cell r="K635">
            <v>1626.4</v>
          </cell>
          <cell r="L635">
            <v>1278350.4000000001</v>
          </cell>
          <cell r="M635">
            <v>700</v>
          </cell>
          <cell r="N635">
            <v>1617.12</v>
          </cell>
          <cell r="O635">
            <v>1131984</v>
          </cell>
          <cell r="P635">
            <v>11007091.52</v>
          </cell>
          <cell r="Q635">
            <v>167951.31994816032</v>
          </cell>
        </row>
        <row r="636">
          <cell r="B636" t="str">
            <v>7000801A</v>
          </cell>
          <cell r="C636" t="str">
            <v>Highbridge-Woodycrest Center Inc</v>
          </cell>
          <cell r="D636">
            <v>8260</v>
          </cell>
          <cell r="E636">
            <v>456.61</v>
          </cell>
          <cell r="F636">
            <v>3771598.6</v>
          </cell>
          <cell r="G636">
            <v>9515</v>
          </cell>
          <cell r="H636">
            <v>450.73</v>
          </cell>
          <cell r="I636">
            <v>4288695.95</v>
          </cell>
          <cell r="J636">
            <v>5124</v>
          </cell>
          <cell r="K636">
            <v>456.61</v>
          </cell>
          <cell r="L636">
            <v>2339669.64</v>
          </cell>
          <cell r="M636">
            <v>5903</v>
          </cell>
          <cell r="N636">
            <v>450.73</v>
          </cell>
          <cell r="O636">
            <v>2660659.19</v>
          </cell>
          <cell r="P636">
            <v>13060623.380000001</v>
          </cell>
          <cell r="Q636">
            <v>199285.0638182759</v>
          </cell>
        </row>
        <row r="637">
          <cell r="B637" t="str">
            <v>1401001V</v>
          </cell>
          <cell r="C637" t="str">
            <v>Highpointe on Michigan Health Care Facility</v>
          </cell>
          <cell r="D637">
            <v>2362</v>
          </cell>
          <cell r="E637">
            <v>726.56</v>
          </cell>
          <cell r="F637">
            <v>1716134.72</v>
          </cell>
          <cell r="G637">
            <v>365</v>
          </cell>
          <cell r="H637">
            <v>720.6</v>
          </cell>
          <cell r="I637">
            <v>263019</v>
          </cell>
          <cell r="J637">
            <v>495</v>
          </cell>
          <cell r="K637">
            <v>726.56</v>
          </cell>
          <cell r="L637">
            <v>359647.19999999995</v>
          </cell>
          <cell r="M637">
            <v>76</v>
          </cell>
          <cell r="N637">
            <v>720.6</v>
          </cell>
          <cell r="O637">
            <v>54765.599999999999</v>
          </cell>
          <cell r="P637">
            <v>2393566.52</v>
          </cell>
          <cell r="Q637">
            <v>36522.150804986188</v>
          </cell>
        </row>
        <row r="638">
          <cell r="B638" t="str">
            <v>1401001S</v>
          </cell>
          <cell r="C638" t="str">
            <v>Highpointe on Michigan Health Care Facility</v>
          </cell>
          <cell r="D638">
            <v>0</v>
          </cell>
          <cell r="E638">
            <v>711.47</v>
          </cell>
          <cell r="F638">
            <v>0</v>
          </cell>
          <cell r="G638">
            <v>5215</v>
          </cell>
          <cell r="H638">
            <v>711.47</v>
          </cell>
          <cell r="I638">
            <v>3710316.0500000003</v>
          </cell>
          <cell r="J638">
            <v>0</v>
          </cell>
          <cell r="K638">
            <v>711.47</v>
          </cell>
          <cell r="L638">
            <v>0</v>
          </cell>
          <cell r="M638">
            <v>1897</v>
          </cell>
          <cell r="N638">
            <v>711.47</v>
          </cell>
          <cell r="O638">
            <v>1349658.59</v>
          </cell>
          <cell r="P638">
            <v>5059974.6400000006</v>
          </cell>
          <cell r="Q638">
            <v>77207.445595239071</v>
          </cell>
        </row>
        <row r="639">
          <cell r="B639" t="str">
            <v>7000392A</v>
          </cell>
          <cell r="C639" t="str">
            <v>Hope Center for HIV and Nursing Care</v>
          </cell>
          <cell r="D639">
            <v>4534</v>
          </cell>
          <cell r="E639">
            <v>378.48</v>
          </cell>
          <cell r="F639">
            <v>1716028.32</v>
          </cell>
          <cell r="G639">
            <v>4918</v>
          </cell>
          <cell r="H639">
            <v>373.88</v>
          </cell>
          <cell r="I639">
            <v>1838741.84</v>
          </cell>
          <cell r="J639">
            <v>5700</v>
          </cell>
          <cell r="K639">
            <v>378.48</v>
          </cell>
          <cell r="L639">
            <v>2157336</v>
          </cell>
          <cell r="M639">
            <v>6183</v>
          </cell>
          <cell r="N639">
            <v>373.88</v>
          </cell>
          <cell r="O639">
            <v>2311700.04</v>
          </cell>
          <cell r="P639">
            <v>8023806.2000000002</v>
          </cell>
          <cell r="Q639">
            <v>122430.96551433347</v>
          </cell>
        </row>
        <row r="640">
          <cell r="B640" t="str">
            <v>7002352V</v>
          </cell>
          <cell r="C640" t="str">
            <v>Isabella Geriatric Center Inc</v>
          </cell>
          <cell r="D640">
            <v>167</v>
          </cell>
          <cell r="E640">
            <v>612.61</v>
          </cell>
          <cell r="F640">
            <v>102305.87</v>
          </cell>
          <cell r="G640">
            <v>5405</v>
          </cell>
          <cell r="H640">
            <v>604.46</v>
          </cell>
          <cell r="I640">
            <v>3267106.3000000003</v>
          </cell>
          <cell r="J640">
            <v>98</v>
          </cell>
          <cell r="K640">
            <v>612.61</v>
          </cell>
          <cell r="L640">
            <v>60035.78</v>
          </cell>
          <cell r="M640">
            <v>3160</v>
          </cell>
          <cell r="N640">
            <v>604.46</v>
          </cell>
          <cell r="O640">
            <v>1910093.6</v>
          </cell>
          <cell r="P640">
            <v>5339541.5500000007</v>
          </cell>
          <cell r="Q640">
            <v>81473.207487289619</v>
          </cell>
        </row>
        <row r="641">
          <cell r="B641" t="str">
            <v>2750304B</v>
          </cell>
          <cell r="C641" t="str">
            <v>Jewish Home of Rochester</v>
          </cell>
          <cell r="D641">
            <v>0</v>
          </cell>
          <cell r="E641">
            <v>563.87</v>
          </cell>
          <cell r="F641">
            <v>0</v>
          </cell>
          <cell r="G641">
            <v>3493</v>
          </cell>
          <cell r="H641">
            <v>555.57000000000005</v>
          </cell>
          <cell r="I641">
            <v>1940606.0100000002</v>
          </cell>
          <cell r="J641">
            <v>0</v>
          </cell>
          <cell r="K641">
            <v>563.87</v>
          </cell>
          <cell r="L641">
            <v>0</v>
          </cell>
          <cell r="M641">
            <v>365</v>
          </cell>
          <cell r="N641">
            <v>555.57000000000005</v>
          </cell>
          <cell r="O641">
            <v>202783.05000000002</v>
          </cell>
          <cell r="P641">
            <v>2143389.06</v>
          </cell>
          <cell r="Q641">
            <v>32704.826805096523</v>
          </cell>
        </row>
        <row r="642">
          <cell r="B642" t="str">
            <v>7003377V</v>
          </cell>
          <cell r="C642" t="str">
            <v>Long Island Care Center Inc</v>
          </cell>
          <cell r="D642">
            <v>264</v>
          </cell>
          <cell r="E642">
            <v>660.29</v>
          </cell>
          <cell r="F642">
            <v>174316.56</v>
          </cell>
          <cell r="G642">
            <v>2216</v>
          </cell>
          <cell r="H642">
            <v>653.97</v>
          </cell>
          <cell r="I642">
            <v>1449197.52</v>
          </cell>
          <cell r="J642">
            <v>0</v>
          </cell>
          <cell r="K642">
            <v>660.29</v>
          </cell>
          <cell r="L642">
            <v>0</v>
          </cell>
          <cell r="M642">
            <v>0</v>
          </cell>
          <cell r="N642">
            <v>653.97</v>
          </cell>
          <cell r="O642">
            <v>0</v>
          </cell>
          <cell r="P642">
            <v>1623514.08</v>
          </cell>
          <cell r="Q642">
            <v>24772.332654359827</v>
          </cell>
        </row>
        <row r="643">
          <cell r="B643" t="str">
            <v>2904301V</v>
          </cell>
          <cell r="C643" t="str">
            <v>Meadowbrook Care Center Inc</v>
          </cell>
          <cell r="D643">
            <v>336</v>
          </cell>
          <cell r="E643">
            <v>522.88</v>
          </cell>
          <cell r="F643">
            <v>175687.67999999999</v>
          </cell>
          <cell r="G643">
            <v>1818</v>
          </cell>
          <cell r="H643">
            <v>516.70000000000005</v>
          </cell>
          <cell r="I643">
            <v>939360.60000000009</v>
          </cell>
          <cell r="J643">
            <v>23</v>
          </cell>
          <cell r="K643">
            <v>522.88</v>
          </cell>
          <cell r="L643">
            <v>12026.24</v>
          </cell>
          <cell r="M643">
            <v>125</v>
          </cell>
          <cell r="N643">
            <v>516.70000000000005</v>
          </cell>
          <cell r="O643">
            <v>64587.500000000007</v>
          </cell>
          <cell r="P643">
            <v>1191662.02</v>
          </cell>
          <cell r="Q643">
            <v>18182.933141550824</v>
          </cell>
        </row>
        <row r="644">
          <cell r="B644" t="str">
            <v>5151319V</v>
          </cell>
          <cell r="C644" t="str">
            <v>Medford Multicare Center for Living</v>
          </cell>
          <cell r="D644">
            <v>2036</v>
          </cell>
          <cell r="E644">
            <v>648.74</v>
          </cell>
          <cell r="F644">
            <v>1320834.6400000001</v>
          </cell>
          <cell r="G644">
            <v>3577</v>
          </cell>
          <cell r="H644">
            <v>640.79</v>
          </cell>
          <cell r="I644">
            <v>2292105.83</v>
          </cell>
          <cell r="J644">
            <v>0</v>
          </cell>
          <cell r="K644">
            <v>648.74</v>
          </cell>
          <cell r="L644">
            <v>0</v>
          </cell>
          <cell r="M644">
            <v>0</v>
          </cell>
          <cell r="N644">
            <v>640.79</v>
          </cell>
          <cell r="O644">
            <v>0</v>
          </cell>
          <cell r="P644">
            <v>3612940.47</v>
          </cell>
          <cell r="Q644">
            <v>55127.92545860714</v>
          </cell>
        </row>
        <row r="645">
          <cell r="B645" t="str">
            <v>2701006V</v>
          </cell>
          <cell r="C645" t="str">
            <v>Monroe Community Hospital</v>
          </cell>
          <cell r="D645">
            <v>0</v>
          </cell>
          <cell r="E645">
            <v>761.77</v>
          </cell>
          <cell r="F645">
            <v>0</v>
          </cell>
          <cell r="G645">
            <v>3019</v>
          </cell>
          <cell r="H645">
            <v>754.42</v>
          </cell>
          <cell r="I645">
            <v>2277593.98</v>
          </cell>
          <cell r="J645">
            <v>0</v>
          </cell>
          <cell r="K645">
            <v>761.77</v>
          </cell>
          <cell r="L645">
            <v>0</v>
          </cell>
          <cell r="M645">
            <v>964</v>
          </cell>
          <cell r="N645">
            <v>754.42</v>
          </cell>
          <cell r="O645">
            <v>727260.88</v>
          </cell>
          <cell r="P645">
            <v>3004854.86</v>
          </cell>
          <cell r="Q645">
            <v>45849.472503490593</v>
          </cell>
        </row>
        <row r="646">
          <cell r="B646" t="str">
            <v>2701006S</v>
          </cell>
          <cell r="C646" t="str">
            <v>Monroe Community Hospital</v>
          </cell>
          <cell r="D646">
            <v>0</v>
          </cell>
          <cell r="E646">
            <v>810.28</v>
          </cell>
          <cell r="F646">
            <v>0</v>
          </cell>
          <cell r="G646">
            <v>1054</v>
          </cell>
          <cell r="H646">
            <v>802.51</v>
          </cell>
          <cell r="I646">
            <v>845845.54</v>
          </cell>
          <cell r="J646">
            <v>0</v>
          </cell>
          <cell r="K646">
            <v>810.28</v>
          </cell>
          <cell r="L646">
            <v>0</v>
          </cell>
          <cell r="M646">
            <v>57</v>
          </cell>
          <cell r="N646">
            <v>802.51</v>
          </cell>
          <cell r="O646">
            <v>45743.07</v>
          </cell>
          <cell r="P646">
            <v>891588.61</v>
          </cell>
          <cell r="Q646">
            <v>13604.273538396594</v>
          </cell>
        </row>
        <row r="647">
          <cell r="B647" t="str">
            <v>7004316V</v>
          </cell>
          <cell r="C647" t="str">
            <v>New Vanderbilt Rehabilitation and Care Center Inc</v>
          </cell>
          <cell r="D647">
            <v>1206</v>
          </cell>
          <cell r="E647">
            <v>637.42999999999995</v>
          </cell>
          <cell r="F647">
            <v>768740.58</v>
          </cell>
          <cell r="G647">
            <v>5232</v>
          </cell>
          <cell r="H647">
            <v>637.42999999999995</v>
          </cell>
          <cell r="I647">
            <v>3335033.76</v>
          </cell>
          <cell r="J647">
            <v>0</v>
          </cell>
          <cell r="K647">
            <v>637.42999999999995</v>
          </cell>
          <cell r="L647">
            <v>0</v>
          </cell>
          <cell r="M647">
            <v>0</v>
          </cell>
          <cell r="N647">
            <v>637.42999999999995</v>
          </cell>
          <cell r="O647">
            <v>0</v>
          </cell>
          <cell r="P647">
            <v>4103774.34</v>
          </cell>
          <cell r="Q647">
            <v>62617.296850856961</v>
          </cell>
        </row>
        <row r="648">
          <cell r="B648" t="str">
            <v>5567302B</v>
          </cell>
          <cell r="C648" t="str">
            <v>Northeast Center for Rehabilitation and Brain Injury</v>
          </cell>
          <cell r="D648">
            <v>1998</v>
          </cell>
          <cell r="E648">
            <v>316.27999999999997</v>
          </cell>
          <cell r="F648">
            <v>631927.43999999994</v>
          </cell>
          <cell r="G648">
            <v>4905</v>
          </cell>
          <cell r="H648">
            <v>312.3</v>
          </cell>
          <cell r="I648">
            <v>1531831.5</v>
          </cell>
          <cell r="J648">
            <v>54</v>
          </cell>
          <cell r="K648">
            <v>316.27999999999997</v>
          </cell>
          <cell r="L648">
            <v>17079.12</v>
          </cell>
          <cell r="M648">
            <v>133</v>
          </cell>
          <cell r="N648">
            <v>312.3</v>
          </cell>
          <cell r="O648">
            <v>41535.9</v>
          </cell>
          <cell r="P648">
            <v>2222373.96</v>
          </cell>
          <cell r="Q648">
            <v>33910.015131810229</v>
          </cell>
        </row>
        <row r="649">
          <cell r="B649" t="str">
            <v>5567302T</v>
          </cell>
          <cell r="C649" t="str">
            <v>Northeast Center for Rehabilitation and Brain Injury</v>
          </cell>
          <cell r="D649">
            <v>10698</v>
          </cell>
          <cell r="E649">
            <v>342.29</v>
          </cell>
          <cell r="F649">
            <v>3661818.4200000004</v>
          </cell>
          <cell r="G649">
            <v>21778</v>
          </cell>
          <cell r="H649">
            <v>338</v>
          </cell>
          <cell r="I649">
            <v>7360964</v>
          </cell>
          <cell r="J649">
            <v>3342</v>
          </cell>
          <cell r="K649">
            <v>342.29</v>
          </cell>
          <cell r="L649">
            <v>1143933.1800000002</v>
          </cell>
          <cell r="M649">
            <v>6802</v>
          </cell>
          <cell r="N649">
            <v>338</v>
          </cell>
          <cell r="O649">
            <v>2299076</v>
          </cell>
          <cell r="P649">
            <v>14465791.6</v>
          </cell>
          <cell r="Q649">
            <v>220725.77382503767</v>
          </cell>
        </row>
        <row r="650">
          <cell r="B650" t="str">
            <v>5567302V</v>
          </cell>
          <cell r="C650" t="str">
            <v>Northeast Center for Rehabilitation and Brain Injury</v>
          </cell>
          <cell r="D650">
            <v>727</v>
          </cell>
          <cell r="E650">
            <v>533.47</v>
          </cell>
          <cell r="F650">
            <v>387832.69</v>
          </cell>
          <cell r="G650">
            <v>4287</v>
          </cell>
          <cell r="H650">
            <v>528.20000000000005</v>
          </cell>
          <cell r="I650">
            <v>2264393.4000000004</v>
          </cell>
          <cell r="J650">
            <v>177</v>
          </cell>
          <cell r="K650">
            <v>533.47</v>
          </cell>
          <cell r="L650">
            <v>94424.19</v>
          </cell>
          <cell r="M650">
            <v>1046</v>
          </cell>
          <cell r="N650">
            <v>528.20000000000005</v>
          </cell>
          <cell r="O650">
            <v>552497.20000000007</v>
          </cell>
          <cell r="P650">
            <v>3299147.4800000004</v>
          </cell>
          <cell r="Q650">
            <v>50339.926125157443</v>
          </cell>
        </row>
        <row r="651">
          <cell r="B651" t="str">
            <v>4350304V</v>
          </cell>
          <cell r="C651" t="str">
            <v>Northern Manor Geriatric Center Inc</v>
          </cell>
          <cell r="D651">
            <v>1801</v>
          </cell>
          <cell r="E651">
            <v>633.23</v>
          </cell>
          <cell r="F651">
            <v>1140447.23</v>
          </cell>
          <cell r="G651">
            <v>2128</v>
          </cell>
          <cell r="H651">
            <v>632.79999999999995</v>
          </cell>
          <cell r="I651">
            <v>1346598.4</v>
          </cell>
          <cell r="J651">
            <v>582</v>
          </cell>
          <cell r="K651">
            <v>633.23</v>
          </cell>
          <cell r="L651">
            <v>368539.86</v>
          </cell>
          <cell r="M651">
            <v>688</v>
          </cell>
          <cell r="N651">
            <v>632.79999999999995</v>
          </cell>
          <cell r="O651">
            <v>435366.39999999997</v>
          </cell>
          <cell r="P651">
            <v>3290951.89</v>
          </cell>
          <cell r="Q651">
            <v>50214.874002555123</v>
          </cell>
        </row>
        <row r="652">
          <cell r="B652" t="str">
            <v>2601001V</v>
          </cell>
          <cell r="C652" t="str">
            <v>Oneida Health Rehabilitation and Extended Care</v>
          </cell>
          <cell r="D652">
            <v>520</v>
          </cell>
          <cell r="E652">
            <v>492.82</v>
          </cell>
          <cell r="F652">
            <v>256266.4</v>
          </cell>
          <cell r="G652">
            <v>1631</v>
          </cell>
          <cell r="H652">
            <v>488.17</v>
          </cell>
          <cell r="I652">
            <v>796205.27</v>
          </cell>
          <cell r="J652">
            <v>149</v>
          </cell>
          <cell r="K652">
            <v>492.82</v>
          </cell>
          <cell r="L652">
            <v>73430.179999999993</v>
          </cell>
          <cell r="M652">
            <v>467</v>
          </cell>
          <cell r="N652">
            <v>488.17</v>
          </cell>
          <cell r="O652">
            <v>227975.39</v>
          </cell>
          <cell r="P652">
            <v>1353877.24</v>
          </cell>
          <cell r="Q652">
            <v>20658.088387164808</v>
          </cell>
        </row>
        <row r="653">
          <cell r="B653" t="str">
            <v>7001391V</v>
          </cell>
          <cell r="C653" t="str">
            <v>Palm Gardens Care Center LLC</v>
          </cell>
          <cell r="D653">
            <v>2683</v>
          </cell>
          <cell r="E653">
            <v>645.13</v>
          </cell>
          <cell r="F653">
            <v>1730883.79</v>
          </cell>
          <cell r="G653">
            <v>7459</v>
          </cell>
          <cell r="H653">
            <v>639.16999999999996</v>
          </cell>
          <cell r="I653">
            <v>4767569.0299999993</v>
          </cell>
          <cell r="J653">
            <v>186</v>
          </cell>
          <cell r="K653">
            <v>645.13</v>
          </cell>
          <cell r="L653">
            <v>119994.18</v>
          </cell>
          <cell r="M653">
            <v>517</v>
          </cell>
          <cell r="N653">
            <v>639.16999999999996</v>
          </cell>
          <cell r="O653">
            <v>330450.88999999996</v>
          </cell>
          <cell r="P653">
            <v>6948897.8899999997</v>
          </cell>
          <cell r="Q653">
            <v>106029.51476235988</v>
          </cell>
        </row>
        <row r="654">
          <cell r="B654" t="str">
            <v>7003374T</v>
          </cell>
          <cell r="C654" t="str">
            <v>Park Terrace Care Center</v>
          </cell>
          <cell r="D654">
            <v>4293</v>
          </cell>
          <cell r="E654">
            <v>526.07000000000005</v>
          </cell>
          <cell r="F654">
            <v>2258418.5100000002</v>
          </cell>
          <cell r="G654">
            <v>1677</v>
          </cell>
          <cell r="H654">
            <v>520.87</v>
          </cell>
          <cell r="I654">
            <v>873498.99</v>
          </cell>
          <cell r="J654">
            <v>0</v>
          </cell>
          <cell r="K654">
            <v>526.07000000000005</v>
          </cell>
          <cell r="L654">
            <v>0</v>
          </cell>
          <cell r="M654">
            <v>0</v>
          </cell>
          <cell r="N654">
            <v>520.87</v>
          </cell>
          <cell r="O654">
            <v>0</v>
          </cell>
          <cell r="P654">
            <v>3131917.5</v>
          </cell>
          <cell r="Q654">
            <v>47788.253339947005</v>
          </cell>
        </row>
        <row r="655">
          <cell r="B655" t="str">
            <v>4652302T</v>
          </cell>
          <cell r="C655" t="str">
            <v>Pathways Nursing and Rehabilitation Center</v>
          </cell>
          <cell r="D655">
            <v>0</v>
          </cell>
          <cell r="E655">
            <v>460.05</v>
          </cell>
          <cell r="F655">
            <v>0</v>
          </cell>
          <cell r="G655">
            <v>10230</v>
          </cell>
          <cell r="H655">
            <v>460.05</v>
          </cell>
          <cell r="I655">
            <v>4706311.5</v>
          </cell>
          <cell r="J655">
            <v>0</v>
          </cell>
          <cell r="K655">
            <v>460.05</v>
          </cell>
          <cell r="L655">
            <v>0</v>
          </cell>
          <cell r="M655">
            <v>0</v>
          </cell>
          <cell r="N655">
            <v>460.05</v>
          </cell>
          <cell r="O655">
            <v>0</v>
          </cell>
          <cell r="P655">
            <v>4706311.5</v>
          </cell>
          <cell r="Q655">
            <v>71811.088976228144</v>
          </cell>
        </row>
        <row r="656">
          <cell r="B656" t="str">
            <v>4652302V</v>
          </cell>
          <cell r="C656" t="str">
            <v>Pathways Nursing and Rehabilitation Center</v>
          </cell>
          <cell r="D656">
            <v>0</v>
          </cell>
          <cell r="E656">
            <v>479.53</v>
          </cell>
          <cell r="F656">
            <v>0</v>
          </cell>
          <cell r="G656">
            <v>7994</v>
          </cell>
          <cell r="H656">
            <v>474.7</v>
          </cell>
          <cell r="I656">
            <v>3794751.8</v>
          </cell>
          <cell r="J656">
            <v>0</v>
          </cell>
          <cell r="K656">
            <v>479.53</v>
          </cell>
          <cell r="L656">
            <v>0</v>
          </cell>
          <cell r="M656">
            <v>0</v>
          </cell>
          <cell r="N656">
            <v>474.7</v>
          </cell>
          <cell r="O656">
            <v>0</v>
          </cell>
          <cell r="P656">
            <v>3794751.8</v>
          </cell>
          <cell r="Q656">
            <v>57902.087261436456</v>
          </cell>
        </row>
        <row r="657">
          <cell r="B657" t="str">
            <v>4652302S</v>
          </cell>
          <cell r="C657" t="str">
            <v>Pathways Nursing and Rehabilitation Center</v>
          </cell>
          <cell r="D657">
            <v>0</v>
          </cell>
          <cell r="E657">
            <v>869.59</v>
          </cell>
          <cell r="F657">
            <v>0</v>
          </cell>
          <cell r="G657">
            <v>12981</v>
          </cell>
          <cell r="H657">
            <v>869.59</v>
          </cell>
          <cell r="I657">
            <v>11288147.790000001</v>
          </cell>
          <cell r="J657">
            <v>0</v>
          </cell>
          <cell r="K657">
            <v>869.59</v>
          </cell>
          <cell r="L657">
            <v>0</v>
          </cell>
          <cell r="M657">
            <v>0</v>
          </cell>
          <cell r="N657">
            <v>869.59</v>
          </cell>
          <cell r="O657">
            <v>0</v>
          </cell>
          <cell r="P657">
            <v>11288147.790000001</v>
          </cell>
          <cell r="Q657">
            <v>172239.80718754022</v>
          </cell>
        </row>
        <row r="658">
          <cell r="B658" t="str">
            <v>7003386V</v>
          </cell>
          <cell r="C658" t="str">
            <v>Promenade Rehabilitation and Health Care Center</v>
          </cell>
          <cell r="D658">
            <v>1838</v>
          </cell>
          <cell r="E658">
            <v>600.04999999999995</v>
          </cell>
          <cell r="F658">
            <v>1102891.8999999999</v>
          </cell>
          <cell r="G658">
            <v>3554</v>
          </cell>
          <cell r="H658">
            <v>593.36</v>
          </cell>
          <cell r="I658">
            <v>2108801.44</v>
          </cell>
          <cell r="J658">
            <v>363</v>
          </cell>
          <cell r="K658">
            <v>600.04999999999995</v>
          </cell>
          <cell r="L658">
            <v>217818.15</v>
          </cell>
          <cell r="M658">
            <v>701</v>
          </cell>
          <cell r="N658">
            <v>593.36</v>
          </cell>
          <cell r="O658">
            <v>415945.36</v>
          </cell>
          <cell r="P658">
            <v>3845456.85</v>
          </cell>
          <cell r="Q658">
            <v>58675.768488676542</v>
          </cell>
        </row>
        <row r="659">
          <cell r="B659" t="str">
            <v>7003361T</v>
          </cell>
          <cell r="C659" t="str">
            <v>Queens Nassau Rehabilitation and Nursing Center</v>
          </cell>
          <cell r="D659">
            <v>3341</v>
          </cell>
          <cell r="E659">
            <v>604.98</v>
          </cell>
          <cell r="F659">
            <v>2021238.1800000002</v>
          </cell>
          <cell r="G659">
            <v>660</v>
          </cell>
          <cell r="H659">
            <v>598.87</v>
          </cell>
          <cell r="I659">
            <v>395254.2</v>
          </cell>
          <cell r="J659">
            <v>1182</v>
          </cell>
          <cell r="K659">
            <v>604.98</v>
          </cell>
          <cell r="L659">
            <v>715086.36</v>
          </cell>
          <cell r="M659">
            <v>234</v>
          </cell>
          <cell r="N659">
            <v>598.87</v>
          </cell>
          <cell r="O659">
            <v>140135.57999999999</v>
          </cell>
          <cell r="P659">
            <v>3271714.3200000003</v>
          </cell>
          <cell r="Q659">
            <v>49921.338215356081</v>
          </cell>
        </row>
        <row r="660">
          <cell r="B660" t="str">
            <v>7003330V</v>
          </cell>
          <cell r="C660" t="str">
            <v>Resort Nursing Home</v>
          </cell>
          <cell r="D660">
            <v>1371</v>
          </cell>
          <cell r="E660">
            <v>634.5</v>
          </cell>
          <cell r="F660">
            <v>869899.5</v>
          </cell>
          <cell r="G660">
            <v>929</v>
          </cell>
          <cell r="H660">
            <v>627.67999999999995</v>
          </cell>
          <cell r="I660">
            <v>583114.72</v>
          </cell>
          <cell r="J660">
            <v>51</v>
          </cell>
          <cell r="K660">
            <v>634.5</v>
          </cell>
          <cell r="L660">
            <v>32359.5</v>
          </cell>
          <cell r="M660">
            <v>34</v>
          </cell>
          <cell r="N660">
            <v>627.67999999999995</v>
          </cell>
          <cell r="O660">
            <v>21341.119999999999</v>
          </cell>
          <cell r="P660">
            <v>1506714.8399999999</v>
          </cell>
          <cell r="Q660">
            <v>22990.15554687431</v>
          </cell>
        </row>
        <row r="661">
          <cell r="B661" t="str">
            <v>7004324T</v>
          </cell>
          <cell r="C661" t="str">
            <v>Richmond Center for Rehabilitation and Specialty Healthcare</v>
          </cell>
          <cell r="D661">
            <v>0</v>
          </cell>
          <cell r="E661">
            <v>678.84</v>
          </cell>
          <cell r="F661">
            <v>0</v>
          </cell>
          <cell r="G661">
            <v>0</v>
          </cell>
          <cell r="H661">
            <v>670.27</v>
          </cell>
          <cell r="I661">
            <v>0</v>
          </cell>
          <cell r="J661">
            <v>0</v>
          </cell>
          <cell r="K661">
            <v>678.84</v>
          </cell>
          <cell r="L661">
            <v>0</v>
          </cell>
          <cell r="M661">
            <v>0</v>
          </cell>
          <cell r="N661">
            <v>670.27</v>
          </cell>
          <cell r="O661">
            <v>0</v>
          </cell>
          <cell r="P661">
            <v>0</v>
          </cell>
          <cell r="Q661">
            <v>0</v>
          </cell>
        </row>
        <row r="662">
          <cell r="B662" t="str">
            <v>7004324A</v>
          </cell>
          <cell r="C662" t="str">
            <v>Richmond Center for Rehabilitation and Specialty Healthcare</v>
          </cell>
          <cell r="D662">
            <v>6908</v>
          </cell>
          <cell r="E662">
            <v>473.06</v>
          </cell>
          <cell r="F662">
            <v>3267898.48</v>
          </cell>
          <cell r="G662">
            <v>7951</v>
          </cell>
          <cell r="H662">
            <v>466.83</v>
          </cell>
          <cell r="I662">
            <v>3711765.33</v>
          </cell>
          <cell r="J662">
            <v>2905</v>
          </cell>
          <cell r="K662">
            <v>473.06</v>
          </cell>
          <cell r="L662">
            <v>1374239.3</v>
          </cell>
          <cell r="M662">
            <v>3344</v>
          </cell>
          <cell r="N662">
            <v>466.83</v>
          </cell>
          <cell r="O662">
            <v>1561079.52</v>
          </cell>
          <cell r="P662">
            <v>9914982.6300000008</v>
          </cell>
          <cell r="Q662">
            <v>151287.41474946711</v>
          </cell>
        </row>
        <row r="663">
          <cell r="B663" t="str">
            <v>7004324B</v>
          </cell>
          <cell r="C663" t="str">
            <v>Richmond Center for Rehabilitation and Specialty Healthcare</v>
          </cell>
          <cell r="D663">
            <v>20315</v>
          </cell>
          <cell r="E663">
            <v>474.13</v>
          </cell>
          <cell r="F663">
            <v>9631950.9499999993</v>
          </cell>
          <cell r="G663">
            <v>19814</v>
          </cell>
          <cell r="H663">
            <v>468.27</v>
          </cell>
          <cell r="I663">
            <v>9278301.7799999993</v>
          </cell>
          <cell r="J663">
            <v>5908</v>
          </cell>
          <cell r="K663">
            <v>474.13</v>
          </cell>
          <cell r="L663">
            <v>2801160.04</v>
          </cell>
          <cell r="M663">
            <v>5762</v>
          </cell>
          <cell r="N663">
            <v>468.27</v>
          </cell>
          <cell r="O663">
            <v>2698171.7399999998</v>
          </cell>
          <cell r="P663">
            <v>24409584.509999998</v>
          </cell>
          <cell r="Q663">
            <v>372452.7892215316</v>
          </cell>
        </row>
        <row r="664">
          <cell r="B664" t="str">
            <v>7004324V</v>
          </cell>
          <cell r="C664" t="str">
            <v>Richmond Center for Rehabilitation and Specialty Healthcare</v>
          </cell>
          <cell r="D664">
            <v>2533</v>
          </cell>
          <cell r="E664">
            <v>705.53</v>
          </cell>
          <cell r="F664">
            <v>1787107.49</v>
          </cell>
          <cell r="G664">
            <v>1639</v>
          </cell>
          <cell r="H664">
            <v>696.96</v>
          </cell>
          <cell r="I664">
            <v>1142317.44</v>
          </cell>
          <cell r="J664">
            <v>1824</v>
          </cell>
          <cell r="K664">
            <v>705.53</v>
          </cell>
          <cell r="L664">
            <v>1286886.72</v>
          </cell>
          <cell r="M664">
            <v>1180</v>
          </cell>
          <cell r="N664">
            <v>696.96</v>
          </cell>
          <cell r="O664">
            <v>822412.80000000005</v>
          </cell>
          <cell r="P664">
            <v>5038724.45</v>
          </cell>
          <cell r="Q664">
            <v>76883.20031635098</v>
          </cell>
        </row>
        <row r="665">
          <cell r="B665" t="str">
            <v>7003362V</v>
          </cell>
          <cell r="C665" t="str">
            <v>Rockaway Care Center</v>
          </cell>
          <cell r="D665">
            <v>1235</v>
          </cell>
          <cell r="E665">
            <v>559.12</v>
          </cell>
          <cell r="F665">
            <v>690513.2</v>
          </cell>
          <cell r="G665">
            <v>2220</v>
          </cell>
          <cell r="H665">
            <v>553.91999999999996</v>
          </cell>
          <cell r="I665">
            <v>1229702.3999999999</v>
          </cell>
          <cell r="J665">
            <v>243</v>
          </cell>
          <cell r="K665">
            <v>559.12</v>
          </cell>
          <cell r="L665">
            <v>135866.16</v>
          </cell>
          <cell r="M665">
            <v>438</v>
          </cell>
          <cell r="N665">
            <v>553.91999999999996</v>
          </cell>
          <cell r="O665">
            <v>242616.95999999999</v>
          </cell>
          <cell r="P665">
            <v>2298698.7199999997</v>
          </cell>
          <cell r="Q665">
            <v>35074.613805622881</v>
          </cell>
        </row>
        <row r="666">
          <cell r="B666" t="str">
            <v>7001033S</v>
          </cell>
          <cell r="C666" t="str">
            <v>Rutland Nursing Home Co Inc</v>
          </cell>
          <cell r="D666">
            <v>9477</v>
          </cell>
          <cell r="E666">
            <v>1549.12</v>
          </cell>
          <cell r="F666">
            <v>14681010.239999998</v>
          </cell>
          <cell r="G666">
            <v>0</v>
          </cell>
          <cell r="H666">
            <v>1549.13</v>
          </cell>
          <cell r="I666">
            <v>0</v>
          </cell>
          <cell r="J666">
            <v>206</v>
          </cell>
          <cell r="K666">
            <v>1549.12</v>
          </cell>
          <cell r="L666">
            <v>319118.71999999997</v>
          </cell>
          <cell r="M666">
            <v>0</v>
          </cell>
          <cell r="N666">
            <v>1549.13</v>
          </cell>
          <cell r="O666">
            <v>0</v>
          </cell>
          <cell r="P666">
            <v>15000128.959999999</v>
          </cell>
          <cell r="Q666">
            <v>228878.94169382044</v>
          </cell>
        </row>
        <row r="667">
          <cell r="B667" t="str">
            <v>7001033V</v>
          </cell>
          <cell r="C667" t="str">
            <v>Rutland Nursing Home Co Inc</v>
          </cell>
          <cell r="D667">
            <v>1627</v>
          </cell>
          <cell r="E667">
            <v>599.76</v>
          </cell>
          <cell r="F667">
            <v>975809.52</v>
          </cell>
          <cell r="G667">
            <v>4396</v>
          </cell>
          <cell r="H667">
            <v>593.49</v>
          </cell>
          <cell r="I667">
            <v>2608982.04</v>
          </cell>
          <cell r="J667">
            <v>603</v>
          </cell>
          <cell r="K667">
            <v>599.76</v>
          </cell>
          <cell r="L667">
            <v>361655.27999999997</v>
          </cell>
          <cell r="M667">
            <v>1628</v>
          </cell>
          <cell r="N667">
            <v>593.49</v>
          </cell>
          <cell r="O667">
            <v>966201.72</v>
          </cell>
          <cell r="P667">
            <v>4912648.5600000005</v>
          </cell>
          <cell r="Q667">
            <v>74959.475770165052</v>
          </cell>
        </row>
        <row r="668">
          <cell r="B668" t="str">
            <v>7001318A</v>
          </cell>
          <cell r="C668" t="str">
            <v>Schulman and Schachne Institute for Nursing and Rehabilitat</v>
          </cell>
          <cell r="D668">
            <v>20856</v>
          </cell>
          <cell r="E668">
            <v>505.98</v>
          </cell>
          <cell r="F668">
            <v>10552718.880000001</v>
          </cell>
          <cell r="G668">
            <v>119</v>
          </cell>
          <cell r="H668">
            <v>499.31</v>
          </cell>
          <cell r="I668">
            <v>59417.89</v>
          </cell>
          <cell r="J668">
            <v>7900</v>
          </cell>
          <cell r="K668">
            <v>505.98</v>
          </cell>
          <cell r="L668">
            <v>3997242</v>
          </cell>
          <cell r="M668">
            <v>45</v>
          </cell>
          <cell r="N668">
            <v>499.31</v>
          </cell>
          <cell r="O668">
            <v>22468.95</v>
          </cell>
          <cell r="P668">
            <v>14631847.720000001</v>
          </cell>
          <cell r="Q668">
            <v>223259.53530860442</v>
          </cell>
        </row>
        <row r="669">
          <cell r="B669" t="str">
            <v>7001318V</v>
          </cell>
          <cell r="C669" t="str">
            <v>Schulman and Schachne Institute for Nursing and Rehabilitat</v>
          </cell>
          <cell r="D669">
            <v>3079</v>
          </cell>
          <cell r="E669">
            <v>683.3</v>
          </cell>
          <cell r="F669">
            <v>2103880.6999999997</v>
          </cell>
          <cell r="G669">
            <v>2293</v>
          </cell>
          <cell r="H669">
            <v>674.86</v>
          </cell>
          <cell r="I669">
            <v>1547453.98</v>
          </cell>
          <cell r="J669">
            <v>1151</v>
          </cell>
          <cell r="K669">
            <v>683.3</v>
          </cell>
          <cell r="L669">
            <v>786478.29999999993</v>
          </cell>
          <cell r="M669">
            <v>857</v>
          </cell>
          <cell r="N669">
            <v>674.86</v>
          </cell>
          <cell r="O669">
            <v>578355.02</v>
          </cell>
          <cell r="P669">
            <v>5016168</v>
          </cell>
          <cell r="Q669">
            <v>76539.023515062363</v>
          </cell>
        </row>
        <row r="670">
          <cell r="B670" t="str">
            <v>7004304T</v>
          </cell>
          <cell r="C670" t="str">
            <v>Sea View Hospital Rehabilitation Center And Home</v>
          </cell>
          <cell r="D670">
            <v>101</v>
          </cell>
          <cell r="E670">
            <v>572.02</v>
          </cell>
          <cell r="F670">
            <v>57774.02</v>
          </cell>
          <cell r="G670">
            <v>24</v>
          </cell>
          <cell r="H670">
            <v>567.55999999999995</v>
          </cell>
          <cell r="I670">
            <v>13621.439999999999</v>
          </cell>
          <cell r="J670">
            <v>0</v>
          </cell>
          <cell r="K670">
            <v>572.02</v>
          </cell>
          <cell r="L670">
            <v>0</v>
          </cell>
          <cell r="M670">
            <v>0</v>
          </cell>
          <cell r="N670">
            <v>567.55999999999995</v>
          </cell>
          <cell r="O670">
            <v>0</v>
          </cell>
          <cell r="P670">
            <v>71395.459999999992</v>
          </cell>
          <cell r="Q670">
            <v>1089.3851226292047</v>
          </cell>
        </row>
        <row r="671">
          <cell r="B671" t="str">
            <v>7004323V</v>
          </cell>
          <cell r="C671" t="str">
            <v>Silver Lake Specialized Rehabilitation and Care Cente</v>
          </cell>
          <cell r="D671">
            <v>2326</v>
          </cell>
          <cell r="E671">
            <v>553.82000000000005</v>
          </cell>
          <cell r="F671">
            <v>1288185.32</v>
          </cell>
          <cell r="G671">
            <v>4666</v>
          </cell>
          <cell r="H671">
            <v>548.57000000000005</v>
          </cell>
          <cell r="I671">
            <v>2559627.62</v>
          </cell>
          <cell r="J671">
            <v>473</v>
          </cell>
          <cell r="K671">
            <v>553.82000000000005</v>
          </cell>
          <cell r="L671">
            <v>261956.86000000002</v>
          </cell>
          <cell r="M671">
            <v>949</v>
          </cell>
          <cell r="N671">
            <v>548.57000000000005</v>
          </cell>
          <cell r="O671">
            <v>520592.93000000005</v>
          </cell>
          <cell r="P671">
            <v>4630362.7300000004</v>
          </cell>
          <cell r="Q671">
            <v>70652.227332644834</v>
          </cell>
        </row>
        <row r="672">
          <cell r="B672" t="str">
            <v>7003372V</v>
          </cell>
          <cell r="C672" t="str">
            <v>Silvercrest</v>
          </cell>
          <cell r="D672">
            <v>8005</v>
          </cell>
          <cell r="E672">
            <v>635.15</v>
          </cell>
          <cell r="F672">
            <v>5084375.75</v>
          </cell>
          <cell r="G672">
            <v>9086</v>
          </cell>
          <cell r="H672">
            <v>629.09</v>
          </cell>
          <cell r="I672">
            <v>5715911.7400000002</v>
          </cell>
          <cell r="J672">
            <v>2718</v>
          </cell>
          <cell r="K672">
            <v>635.15</v>
          </cell>
          <cell r="L672">
            <v>1726337.7</v>
          </cell>
          <cell r="M672">
            <v>3085</v>
          </cell>
          <cell r="N672">
            <v>629.09</v>
          </cell>
          <cell r="O672">
            <v>1940742.6500000001</v>
          </cell>
          <cell r="P672">
            <v>14467367.84</v>
          </cell>
          <cell r="Q672">
            <v>220749.82482780021</v>
          </cell>
        </row>
        <row r="673">
          <cell r="B673" t="str">
            <v>6120000B</v>
          </cell>
          <cell r="C673" t="str">
            <v>Soldiers And Sailors Memorial Hospital Extended Care Unit</v>
          </cell>
          <cell r="D673">
            <v>0</v>
          </cell>
          <cell r="E673">
            <v>335.8</v>
          </cell>
          <cell r="F673">
            <v>0</v>
          </cell>
          <cell r="G673">
            <v>6151</v>
          </cell>
          <cell r="H673">
            <v>332.7</v>
          </cell>
          <cell r="I673">
            <v>2046437.7</v>
          </cell>
          <cell r="J673">
            <v>0</v>
          </cell>
          <cell r="K673">
            <v>335.8</v>
          </cell>
          <cell r="L673">
            <v>0</v>
          </cell>
          <cell r="M673">
            <v>126</v>
          </cell>
          <cell r="N673">
            <v>332.7</v>
          </cell>
          <cell r="O673">
            <v>41920.199999999997</v>
          </cell>
          <cell r="P673">
            <v>2088357.9</v>
          </cell>
          <cell r="Q673">
            <v>31865.135780134606</v>
          </cell>
        </row>
        <row r="674">
          <cell r="B674" t="str">
            <v>2904302V</v>
          </cell>
          <cell r="C674" t="str">
            <v>South Shore Rehabilitation and Nursing Center</v>
          </cell>
          <cell r="D674">
            <v>960</v>
          </cell>
          <cell r="E674">
            <v>554.94000000000005</v>
          </cell>
          <cell r="F674">
            <v>532742.40000000002</v>
          </cell>
          <cell r="G674">
            <v>1188</v>
          </cell>
          <cell r="H674">
            <v>549.04999999999995</v>
          </cell>
          <cell r="I674">
            <v>652271.39999999991</v>
          </cell>
          <cell r="J674">
            <v>908</v>
          </cell>
          <cell r="K674">
            <v>554.94000000000005</v>
          </cell>
          <cell r="L674">
            <v>503885.52000000008</v>
          </cell>
          <cell r="M674">
            <v>1124</v>
          </cell>
          <cell r="N674">
            <v>549.04999999999995</v>
          </cell>
          <cell r="O674">
            <v>617132.19999999995</v>
          </cell>
          <cell r="P674">
            <v>2306031.52</v>
          </cell>
          <cell r="Q674">
            <v>35186.501077267545</v>
          </cell>
        </row>
        <row r="675">
          <cell r="B675" t="str">
            <v>7000384V</v>
          </cell>
          <cell r="C675" t="str">
            <v>Split Rock Rehabilitation and Health Care Center</v>
          </cell>
          <cell r="D675">
            <v>2348</v>
          </cell>
          <cell r="E675">
            <v>671.23</v>
          </cell>
          <cell r="F675">
            <v>1576048.04</v>
          </cell>
          <cell r="G675">
            <v>3974</v>
          </cell>
          <cell r="H675">
            <v>665.56</v>
          </cell>
          <cell r="I675">
            <v>2644935.44</v>
          </cell>
          <cell r="J675">
            <v>511</v>
          </cell>
          <cell r="K675">
            <v>671.23</v>
          </cell>
          <cell r="L675">
            <v>342998.53</v>
          </cell>
          <cell r="M675">
            <v>864</v>
          </cell>
          <cell r="N675">
            <v>665.56</v>
          </cell>
          <cell r="O675">
            <v>575043.83999999997</v>
          </cell>
          <cell r="P675">
            <v>5139025.8499999996</v>
          </cell>
          <cell r="Q675">
            <v>78413.645710762328</v>
          </cell>
        </row>
        <row r="676">
          <cell r="B676" t="str">
            <v>3301321T</v>
          </cell>
          <cell r="C676" t="str">
            <v>St Camillus Residential Health Care Facility</v>
          </cell>
          <cell r="D676">
            <v>368</v>
          </cell>
          <cell r="E676">
            <v>381.36</v>
          </cell>
          <cell r="F676">
            <v>140340.48000000001</v>
          </cell>
          <cell r="G676">
            <v>646</v>
          </cell>
          <cell r="H676">
            <v>378.26</v>
          </cell>
          <cell r="I676">
            <v>244355.96</v>
          </cell>
          <cell r="J676">
            <v>529</v>
          </cell>
          <cell r="K676">
            <v>381.36</v>
          </cell>
          <cell r="L676">
            <v>201739.44</v>
          </cell>
          <cell r="M676">
            <v>929</v>
          </cell>
          <cell r="N676">
            <v>378.26</v>
          </cell>
          <cell r="O676">
            <v>351403.54</v>
          </cell>
          <cell r="P676">
            <v>937839.41999999993</v>
          </cell>
          <cell r="Q676">
            <v>14309.98990080325</v>
          </cell>
        </row>
        <row r="677">
          <cell r="B677" t="str">
            <v>5157311T</v>
          </cell>
          <cell r="C677" t="str">
            <v>St Johnland Nursing Center Inc</v>
          </cell>
          <cell r="D677">
            <v>507</v>
          </cell>
          <cell r="E677">
            <v>588.33000000000004</v>
          </cell>
          <cell r="F677">
            <v>298283.31</v>
          </cell>
          <cell r="G677">
            <v>752</v>
          </cell>
          <cell r="H677">
            <v>581.80999999999995</v>
          </cell>
          <cell r="I677">
            <v>437521.11999999994</v>
          </cell>
          <cell r="J677">
            <v>72</v>
          </cell>
          <cell r="K677">
            <v>588.33000000000004</v>
          </cell>
          <cell r="L677">
            <v>42359.76</v>
          </cell>
          <cell r="M677">
            <v>108</v>
          </cell>
          <cell r="N677">
            <v>581.80999999999995</v>
          </cell>
          <cell r="O677">
            <v>62835.479999999996</v>
          </cell>
          <cell r="P677">
            <v>840999.66999999993</v>
          </cell>
          <cell r="Q677">
            <v>12832.363971519628</v>
          </cell>
        </row>
        <row r="678">
          <cell r="B678" t="str">
            <v>0101307S</v>
          </cell>
          <cell r="C678" t="str">
            <v>St Margarets Center</v>
          </cell>
          <cell r="D678">
            <v>20495</v>
          </cell>
          <cell r="E678">
            <v>752.93</v>
          </cell>
          <cell r="F678">
            <v>15431300.35</v>
          </cell>
          <cell r="G678">
            <v>1423</v>
          </cell>
          <cell r="H678">
            <v>752.93</v>
          </cell>
          <cell r="I678">
            <v>1071419.3899999999</v>
          </cell>
          <cell r="J678">
            <v>1129</v>
          </cell>
          <cell r="K678">
            <v>752.93</v>
          </cell>
          <cell r="L678">
            <v>850057.97</v>
          </cell>
          <cell r="M678">
            <v>78</v>
          </cell>
          <cell r="N678">
            <v>752.93</v>
          </cell>
          <cell r="O678">
            <v>58728.539999999994</v>
          </cell>
          <cell r="P678">
            <v>17411506.25</v>
          </cell>
          <cell r="Q678">
            <v>265672.85750824236</v>
          </cell>
        </row>
        <row r="679">
          <cell r="B679" t="str">
            <v>0101307N</v>
          </cell>
          <cell r="C679" t="str">
            <v>St Margarets Center</v>
          </cell>
          <cell r="D679">
            <v>6039</v>
          </cell>
          <cell r="E679">
            <v>615.09</v>
          </cell>
          <cell r="F679">
            <v>3714528.5100000002</v>
          </cell>
          <cell r="G679">
            <v>1060</v>
          </cell>
          <cell r="H679">
            <v>615.09</v>
          </cell>
          <cell r="I679">
            <v>651995.4</v>
          </cell>
          <cell r="J679">
            <v>0</v>
          </cell>
          <cell r="K679">
            <v>615.09</v>
          </cell>
          <cell r="L679">
            <v>0</v>
          </cell>
          <cell r="M679">
            <v>0</v>
          </cell>
          <cell r="N679">
            <v>615.09</v>
          </cell>
          <cell r="O679">
            <v>0</v>
          </cell>
          <cell r="P679">
            <v>4366523.91</v>
          </cell>
          <cell r="Q679">
            <v>66626.451950287956</v>
          </cell>
        </row>
        <row r="680">
          <cell r="B680" t="str">
            <v>7002349A</v>
          </cell>
          <cell r="C680" t="str">
            <v>St Marys Center Inc</v>
          </cell>
          <cell r="D680">
            <v>3267</v>
          </cell>
          <cell r="E680">
            <v>423.29</v>
          </cell>
          <cell r="F680">
            <v>1382888.4300000002</v>
          </cell>
          <cell r="G680">
            <v>4567</v>
          </cell>
          <cell r="H680">
            <v>418.3</v>
          </cell>
          <cell r="I680">
            <v>1910376.1</v>
          </cell>
          <cell r="J680">
            <v>1718</v>
          </cell>
          <cell r="K680">
            <v>423.29</v>
          </cell>
          <cell r="L680">
            <v>727212.22000000009</v>
          </cell>
          <cell r="M680">
            <v>2401</v>
          </cell>
          <cell r="N680">
            <v>418.3</v>
          </cell>
          <cell r="O680">
            <v>1004338.3</v>
          </cell>
          <cell r="P680">
            <v>5024815.0500000007</v>
          </cell>
          <cell r="Q680">
            <v>76670.964224242343</v>
          </cell>
        </row>
        <row r="681">
          <cell r="B681" t="str">
            <v>7003300S</v>
          </cell>
          <cell r="C681" t="str">
            <v>St Marys Hospital For Children Inc</v>
          </cell>
          <cell r="D681">
            <v>34744</v>
          </cell>
          <cell r="E681">
            <v>1861.79</v>
          </cell>
          <cell r="F681">
            <v>64686031.759999998</v>
          </cell>
          <cell r="G681">
            <v>0</v>
          </cell>
          <cell r="H681">
            <v>1861.79</v>
          </cell>
          <cell r="I681">
            <v>0</v>
          </cell>
          <cell r="J681">
            <v>9485</v>
          </cell>
          <cell r="K681">
            <v>1861.79</v>
          </cell>
          <cell r="L681">
            <v>17659078.149999999</v>
          </cell>
          <cell r="M681">
            <v>0</v>
          </cell>
          <cell r="N681">
            <v>1861.79</v>
          </cell>
          <cell r="O681">
            <v>0</v>
          </cell>
          <cell r="P681">
            <v>82345109.909999996</v>
          </cell>
          <cell r="Q681">
            <v>1256459.971785611</v>
          </cell>
        </row>
        <row r="682">
          <cell r="B682" t="str">
            <v>5961303S</v>
          </cell>
          <cell r="C682" t="str">
            <v>Sunshine Childrens Home and Rehab Center</v>
          </cell>
          <cell r="D682">
            <v>18630</v>
          </cell>
          <cell r="E682">
            <v>1449.43</v>
          </cell>
          <cell r="F682">
            <v>27002880.900000002</v>
          </cell>
          <cell r="G682">
            <v>0</v>
          </cell>
          <cell r="H682">
            <v>1445.07</v>
          </cell>
          <cell r="I682">
            <v>0</v>
          </cell>
          <cell r="J682">
            <v>0</v>
          </cell>
          <cell r="K682">
            <v>1449.43</v>
          </cell>
          <cell r="L682">
            <v>0</v>
          </cell>
          <cell r="M682">
            <v>0</v>
          </cell>
          <cell r="N682">
            <v>1445.07</v>
          </cell>
          <cell r="O682">
            <v>0</v>
          </cell>
          <cell r="P682">
            <v>27002880.900000002</v>
          </cell>
          <cell r="Q682">
            <v>412022.51124354859</v>
          </cell>
        </row>
        <row r="683">
          <cell r="B683" t="str">
            <v>7002345D</v>
          </cell>
          <cell r="C683" t="str">
            <v>Terence Cardinal Cooke Health Care Ctr</v>
          </cell>
          <cell r="D683">
            <v>3530</v>
          </cell>
          <cell r="E683">
            <v>501.4</v>
          </cell>
          <cell r="F683">
            <v>1769942</v>
          </cell>
          <cell r="G683">
            <v>9767</v>
          </cell>
          <cell r="H683">
            <v>498.82</v>
          </cell>
          <cell r="I683">
            <v>4871974.9399999995</v>
          </cell>
          <cell r="J683">
            <v>378</v>
          </cell>
          <cell r="K683">
            <v>501.4</v>
          </cell>
          <cell r="L683">
            <v>189529.19999999998</v>
          </cell>
          <cell r="M683">
            <v>1046</v>
          </cell>
          <cell r="N683">
            <v>498.82</v>
          </cell>
          <cell r="O683">
            <v>521765.72</v>
          </cell>
          <cell r="P683">
            <v>7353211.8599999994</v>
          </cell>
          <cell r="Q683">
            <v>112198.72529464233</v>
          </cell>
        </row>
        <row r="684">
          <cell r="B684" t="str">
            <v>7002345A</v>
          </cell>
          <cell r="C684" t="str">
            <v>Terence Cardinal Cooke Health Care Ctr</v>
          </cell>
          <cell r="D684">
            <v>12032</v>
          </cell>
          <cell r="E684">
            <v>467.01</v>
          </cell>
          <cell r="F684">
            <v>5619064.3200000003</v>
          </cell>
          <cell r="G684">
            <v>14905</v>
          </cell>
          <cell r="H684">
            <v>461.05</v>
          </cell>
          <cell r="I684">
            <v>6871950.25</v>
          </cell>
          <cell r="J684">
            <v>3043</v>
          </cell>
          <cell r="K684">
            <v>467.01</v>
          </cell>
          <cell r="L684">
            <v>1421111.43</v>
          </cell>
          <cell r="M684">
            <v>3769</v>
          </cell>
          <cell r="N684">
            <v>461.05</v>
          </cell>
          <cell r="O684">
            <v>1737697.45</v>
          </cell>
          <cell r="P684">
            <v>15649823.449999999</v>
          </cell>
          <cell r="Q684">
            <v>238792.28228522735</v>
          </cell>
        </row>
        <row r="685">
          <cell r="B685" t="str">
            <v>1401005B</v>
          </cell>
          <cell r="C685" t="str">
            <v>Terrace View Long Term Care Facility</v>
          </cell>
          <cell r="D685">
            <v>821</v>
          </cell>
          <cell r="E685">
            <v>543.94000000000005</v>
          </cell>
          <cell r="F685">
            <v>446574.74000000005</v>
          </cell>
          <cell r="G685">
            <v>3818</v>
          </cell>
          <cell r="H685">
            <v>539.46</v>
          </cell>
          <cell r="I685">
            <v>2059658.28</v>
          </cell>
          <cell r="J685">
            <v>145</v>
          </cell>
          <cell r="K685">
            <v>543.94000000000005</v>
          </cell>
          <cell r="L685">
            <v>78871.3</v>
          </cell>
          <cell r="M685">
            <v>675</v>
          </cell>
          <cell r="N685">
            <v>539.46</v>
          </cell>
          <cell r="O685">
            <v>364135.5</v>
          </cell>
          <cell r="P685">
            <v>2949239.8200000003</v>
          </cell>
          <cell r="Q685">
            <v>45000.87236602488</v>
          </cell>
        </row>
        <row r="686">
          <cell r="B686" t="str">
            <v>1401005V</v>
          </cell>
          <cell r="C686" t="str">
            <v>Terrace View Long Term Care Facility</v>
          </cell>
          <cell r="D686">
            <v>1083</v>
          </cell>
          <cell r="E686">
            <v>590.28</v>
          </cell>
          <cell r="F686">
            <v>639273.24</v>
          </cell>
          <cell r="G686">
            <v>1897</v>
          </cell>
          <cell r="H686">
            <v>584.99</v>
          </cell>
          <cell r="I686">
            <v>1109726.03</v>
          </cell>
          <cell r="J686">
            <v>800</v>
          </cell>
          <cell r="K686">
            <v>590.28</v>
          </cell>
          <cell r="L686">
            <v>472224</v>
          </cell>
          <cell r="M686">
            <v>1402</v>
          </cell>
          <cell r="N686">
            <v>584.99</v>
          </cell>
          <cell r="O686">
            <v>820155.98</v>
          </cell>
          <cell r="P686">
            <v>3041379.25</v>
          </cell>
          <cell r="Q686">
            <v>46406.778627424901</v>
          </cell>
        </row>
        <row r="687">
          <cell r="B687" t="str">
            <v>2950315V</v>
          </cell>
          <cell r="C687" t="str">
            <v>The Five Towns Premier Rehabilitation &amp; Nursing Center</v>
          </cell>
          <cell r="D687">
            <v>810</v>
          </cell>
          <cell r="E687">
            <v>767.05</v>
          </cell>
          <cell r="F687">
            <v>621310.5</v>
          </cell>
          <cell r="G687">
            <v>2831</v>
          </cell>
          <cell r="H687">
            <v>766.43</v>
          </cell>
          <cell r="I687">
            <v>2169763.33</v>
          </cell>
          <cell r="J687">
            <v>274</v>
          </cell>
          <cell r="K687">
            <v>767.05</v>
          </cell>
          <cell r="L687">
            <v>210171.69999999998</v>
          </cell>
          <cell r="M687">
            <v>956</v>
          </cell>
          <cell r="N687">
            <v>766.43</v>
          </cell>
          <cell r="O687">
            <v>732707.08</v>
          </cell>
          <cell r="P687">
            <v>3733952.61</v>
          </cell>
          <cell r="Q687">
            <v>56974.384952999666</v>
          </cell>
        </row>
        <row r="688">
          <cell r="B688" t="str">
            <v>2750306B</v>
          </cell>
          <cell r="C688" t="str">
            <v>The Highlands at Brighton</v>
          </cell>
          <cell r="D688">
            <v>72</v>
          </cell>
          <cell r="E688">
            <v>333.73</v>
          </cell>
          <cell r="F688">
            <v>24028.560000000001</v>
          </cell>
          <cell r="G688">
            <v>291</v>
          </cell>
          <cell r="H688">
            <v>330.14</v>
          </cell>
          <cell r="I688">
            <v>96070.739999999991</v>
          </cell>
          <cell r="J688">
            <v>8</v>
          </cell>
          <cell r="K688">
            <v>333.73</v>
          </cell>
          <cell r="L688">
            <v>2669.84</v>
          </cell>
          <cell r="M688">
            <v>30</v>
          </cell>
          <cell r="N688">
            <v>330.14</v>
          </cell>
          <cell r="O688">
            <v>9904.1999999999989</v>
          </cell>
          <cell r="P688">
            <v>132673.34</v>
          </cell>
          <cell r="Q688">
            <v>2024.3915056437229</v>
          </cell>
        </row>
        <row r="689">
          <cell r="B689" t="str">
            <v>2750306V</v>
          </cell>
          <cell r="C689" t="str">
            <v>The Highlands at Brighton</v>
          </cell>
          <cell r="D689">
            <v>598</v>
          </cell>
          <cell r="E689">
            <v>473.95</v>
          </cell>
          <cell r="F689">
            <v>283422.09999999998</v>
          </cell>
          <cell r="G689">
            <v>3822</v>
          </cell>
          <cell r="H689">
            <v>469.86</v>
          </cell>
          <cell r="I689">
            <v>1795804.9200000002</v>
          </cell>
          <cell r="J689">
            <v>109</v>
          </cell>
          <cell r="K689">
            <v>473.95</v>
          </cell>
          <cell r="L689">
            <v>51660.549999999996</v>
          </cell>
          <cell r="M689">
            <v>697</v>
          </cell>
          <cell r="N689">
            <v>469.86</v>
          </cell>
          <cell r="O689">
            <v>327492.42</v>
          </cell>
          <cell r="P689">
            <v>2458379.9900000002</v>
          </cell>
          <cell r="Q689">
            <v>37511.104864025445</v>
          </cell>
        </row>
        <row r="690">
          <cell r="B690" t="str">
            <v>7003417V</v>
          </cell>
          <cell r="C690" t="str">
            <v>The Pavilion at Queens for Rehabilitation &amp; Nursing</v>
          </cell>
          <cell r="D690">
            <v>553</v>
          </cell>
          <cell r="E690">
            <v>613.91999999999996</v>
          </cell>
          <cell r="F690">
            <v>339497.75999999995</v>
          </cell>
          <cell r="G690">
            <v>4131</v>
          </cell>
          <cell r="H690">
            <v>611.44000000000005</v>
          </cell>
          <cell r="I690">
            <v>2525858.64</v>
          </cell>
          <cell r="J690">
            <v>126</v>
          </cell>
          <cell r="K690">
            <v>613.91999999999996</v>
          </cell>
          <cell r="L690">
            <v>77353.919999999998</v>
          </cell>
          <cell r="M690">
            <v>940</v>
          </cell>
          <cell r="N690">
            <v>611.44000000000005</v>
          </cell>
          <cell r="O690">
            <v>574753.60000000009</v>
          </cell>
          <cell r="P690">
            <v>3517463.92</v>
          </cell>
          <cell r="Q690">
            <v>53671.099868717196</v>
          </cell>
        </row>
        <row r="691">
          <cell r="B691" t="str">
            <v>5957305S</v>
          </cell>
          <cell r="C691" t="str">
            <v>The Steven and Alexandra Cohen Pediatric Long Term Care Pavilion</v>
          </cell>
          <cell r="D691">
            <v>7978</v>
          </cell>
          <cell r="E691">
            <v>1541.13</v>
          </cell>
          <cell r="F691">
            <v>12295135.140000001</v>
          </cell>
          <cell r="G691">
            <v>0</v>
          </cell>
          <cell r="H691">
            <v>1541.11</v>
          </cell>
          <cell r="I691">
            <v>0</v>
          </cell>
          <cell r="J691">
            <v>0</v>
          </cell>
          <cell r="K691">
            <v>1541.13</v>
          </cell>
          <cell r="L691">
            <v>0</v>
          </cell>
          <cell r="M691">
            <v>0</v>
          </cell>
          <cell r="N691">
            <v>1541.11</v>
          </cell>
          <cell r="O691">
            <v>0</v>
          </cell>
          <cell r="P691">
            <v>12295135.140000001</v>
          </cell>
          <cell r="Q691">
            <v>187604.88835328672</v>
          </cell>
        </row>
        <row r="692">
          <cell r="B692" t="str">
            <v>2950318V</v>
          </cell>
          <cell r="C692" t="str">
            <v>Townhouse Center for Rehabilitation &amp; Nursing</v>
          </cell>
          <cell r="D692">
            <v>7027</v>
          </cell>
          <cell r="E692">
            <v>678.64</v>
          </cell>
          <cell r="F692">
            <v>4768803.28</v>
          </cell>
          <cell r="G692">
            <v>0</v>
          </cell>
          <cell r="H692">
            <v>672.52</v>
          </cell>
          <cell r="I692">
            <v>0</v>
          </cell>
          <cell r="J692">
            <v>0</v>
          </cell>
          <cell r="K692">
            <v>678.64</v>
          </cell>
          <cell r="L692">
            <v>0</v>
          </cell>
          <cell r="M692">
            <v>0</v>
          </cell>
          <cell r="N692">
            <v>672.52</v>
          </cell>
          <cell r="O692">
            <v>0</v>
          </cell>
          <cell r="P692">
            <v>4768803.28</v>
          </cell>
          <cell r="Q692">
            <v>72764.617609822177</v>
          </cell>
        </row>
        <row r="693">
          <cell r="B693" t="str">
            <v>7000398V</v>
          </cell>
          <cell r="C693" t="str">
            <v>Triboro Center for Rehabilitation and Nursing (Bronx County)</v>
          </cell>
          <cell r="D693">
            <v>1618</v>
          </cell>
          <cell r="E693">
            <v>704.62</v>
          </cell>
          <cell r="F693">
            <v>1140075.1599999999</v>
          </cell>
          <cell r="G693">
            <v>2900</v>
          </cell>
          <cell r="H693">
            <v>698.05</v>
          </cell>
          <cell r="I693">
            <v>2024344.9999999998</v>
          </cell>
          <cell r="J693">
            <v>743</v>
          </cell>
          <cell r="K693">
            <v>704.62</v>
          </cell>
          <cell r="L693">
            <v>523532.66</v>
          </cell>
          <cell r="M693">
            <v>1333</v>
          </cell>
          <cell r="N693">
            <v>698.05</v>
          </cell>
          <cell r="O693">
            <v>930500.64999999991</v>
          </cell>
          <cell r="P693">
            <v>4618453.47</v>
          </cell>
          <cell r="Q693">
            <v>70470.510306582903</v>
          </cell>
        </row>
        <row r="694">
          <cell r="B694" t="str">
            <v>2701358V</v>
          </cell>
          <cell r="C694" t="str">
            <v>Unity Living Center</v>
          </cell>
          <cell r="D694">
            <v>1340</v>
          </cell>
          <cell r="E694">
            <v>494.04</v>
          </cell>
          <cell r="F694">
            <v>662013.6</v>
          </cell>
          <cell r="G694">
            <v>717</v>
          </cell>
          <cell r="H694">
            <v>488.95</v>
          </cell>
          <cell r="I694">
            <v>350577.14999999997</v>
          </cell>
          <cell r="J694">
            <v>384</v>
          </cell>
          <cell r="K694">
            <v>494.04</v>
          </cell>
          <cell r="L694">
            <v>189711.36000000002</v>
          </cell>
          <cell r="M694">
            <v>205</v>
          </cell>
          <cell r="N694">
            <v>488.95</v>
          </cell>
          <cell r="O694">
            <v>100234.75</v>
          </cell>
          <cell r="P694">
            <v>1302536.8599999999</v>
          </cell>
          <cell r="Q694">
            <v>19874.712999400235</v>
          </cell>
        </row>
        <row r="695">
          <cell r="B695" t="str">
            <v>7000350V</v>
          </cell>
          <cell r="C695" t="str">
            <v>Wayne Center For Nursing And Rehabilitation</v>
          </cell>
          <cell r="D695">
            <v>5097</v>
          </cell>
          <cell r="E695">
            <v>548.94000000000005</v>
          </cell>
          <cell r="F695">
            <v>2797947.18</v>
          </cell>
          <cell r="G695">
            <v>4036</v>
          </cell>
          <cell r="H695">
            <v>543.70000000000005</v>
          </cell>
          <cell r="I695">
            <v>2194373.2000000002</v>
          </cell>
          <cell r="J695">
            <v>2360</v>
          </cell>
          <cell r="K695">
            <v>548.94000000000005</v>
          </cell>
          <cell r="L695">
            <v>1295498.4000000001</v>
          </cell>
          <cell r="M695">
            <v>1868</v>
          </cell>
          <cell r="N695">
            <v>543.70000000000005</v>
          </cell>
          <cell r="O695">
            <v>1015631.6000000001</v>
          </cell>
          <cell r="P695">
            <v>7303450.3800000008</v>
          </cell>
          <cell r="Q695">
            <v>111439.44149715704</v>
          </cell>
        </row>
        <row r="696">
          <cell r="B696" t="str">
            <v>5820000V</v>
          </cell>
          <cell r="C696" t="str">
            <v>Wayne Health Care</v>
          </cell>
          <cell r="D696">
            <v>0</v>
          </cell>
          <cell r="E696">
            <v>453.49</v>
          </cell>
          <cell r="F696">
            <v>0</v>
          </cell>
          <cell r="G696">
            <v>0</v>
          </cell>
          <cell r="H696">
            <v>448.77</v>
          </cell>
          <cell r="I696">
            <v>0</v>
          </cell>
          <cell r="J696">
            <v>0</v>
          </cell>
          <cell r="K696">
            <v>453.49</v>
          </cell>
          <cell r="L696">
            <v>0</v>
          </cell>
          <cell r="M696">
            <v>0</v>
          </cell>
          <cell r="N696">
            <v>448.77</v>
          </cell>
          <cell r="O696">
            <v>0</v>
          </cell>
          <cell r="P696">
            <v>0</v>
          </cell>
          <cell r="Q696">
            <v>0</v>
          </cell>
        </row>
        <row r="697">
          <cell r="B697" t="str">
            <v>5820000B</v>
          </cell>
          <cell r="C697" t="str">
            <v>Wayne Health Care</v>
          </cell>
          <cell r="D697">
            <v>618</v>
          </cell>
          <cell r="E697">
            <v>380</v>
          </cell>
          <cell r="F697">
            <v>234840</v>
          </cell>
          <cell r="G697">
            <v>4567</v>
          </cell>
          <cell r="H697">
            <v>376.98</v>
          </cell>
          <cell r="I697">
            <v>1721667.6600000001</v>
          </cell>
          <cell r="J697">
            <v>208</v>
          </cell>
          <cell r="K697">
            <v>380</v>
          </cell>
          <cell r="L697">
            <v>79040</v>
          </cell>
          <cell r="M697">
            <v>1538</v>
          </cell>
          <cell r="N697">
            <v>376.98</v>
          </cell>
          <cell r="O697">
            <v>579795.24</v>
          </cell>
          <cell r="P697">
            <v>2615342.9000000004</v>
          </cell>
          <cell r="Q697">
            <v>39906.117921698678</v>
          </cell>
        </row>
        <row r="698">
          <cell r="B698" t="str">
            <v>1301301V</v>
          </cell>
          <cell r="C698" t="str">
            <v>Wingate at Beacon</v>
          </cell>
          <cell r="D698">
            <v>0</v>
          </cell>
          <cell r="E698">
            <v>402.08</v>
          </cell>
          <cell r="F698">
            <v>0</v>
          </cell>
          <cell r="G698">
            <v>0</v>
          </cell>
          <cell r="H698">
            <v>396.89</v>
          </cell>
          <cell r="I698">
            <v>0</v>
          </cell>
          <cell r="J698">
            <v>0</v>
          </cell>
          <cell r="K698">
            <v>402.08</v>
          </cell>
          <cell r="L698">
            <v>0</v>
          </cell>
          <cell r="M698">
            <v>0</v>
          </cell>
          <cell r="N698">
            <v>396.89</v>
          </cell>
          <cell r="O698">
            <v>0</v>
          </cell>
          <cell r="P698">
            <v>0</v>
          </cell>
          <cell r="Q698">
            <v>0</v>
          </cell>
        </row>
        <row r="699">
          <cell r="B699" t="str">
            <v>1320301V</v>
          </cell>
          <cell r="C699" t="str">
            <v>Wingate of Dutchess</v>
          </cell>
          <cell r="D699">
            <v>0</v>
          </cell>
          <cell r="E699">
            <v>482.85</v>
          </cell>
          <cell r="F699">
            <v>0</v>
          </cell>
          <cell r="G699">
            <v>50</v>
          </cell>
          <cell r="H699">
            <v>476.88</v>
          </cell>
          <cell r="I699">
            <v>23844</v>
          </cell>
          <cell r="J699">
            <v>0</v>
          </cell>
          <cell r="K699">
            <v>482.85</v>
          </cell>
          <cell r="L699">
            <v>0</v>
          </cell>
          <cell r="M699">
            <v>0</v>
          </cell>
          <cell r="N699">
            <v>476.88</v>
          </cell>
          <cell r="O699">
            <v>0</v>
          </cell>
          <cell r="P699">
            <v>23844</v>
          </cell>
          <cell r="Q699">
            <v>363.82283781028605</v>
          </cell>
        </row>
        <row r="700">
          <cell r="B700" t="str">
            <v>5556301V</v>
          </cell>
          <cell r="C700" t="str">
            <v>Wingate of Ulster</v>
          </cell>
          <cell r="D700">
            <v>418</v>
          </cell>
          <cell r="E700">
            <v>550.72</v>
          </cell>
          <cell r="F700">
            <v>230200.96000000002</v>
          </cell>
          <cell r="G700">
            <v>2489</v>
          </cell>
          <cell r="H700">
            <v>543.44000000000005</v>
          </cell>
          <cell r="I700">
            <v>1352622.1600000001</v>
          </cell>
          <cell r="J700">
            <v>0</v>
          </cell>
          <cell r="K700">
            <v>550.72</v>
          </cell>
          <cell r="L700">
            <v>0</v>
          </cell>
          <cell r="M700">
            <v>0</v>
          </cell>
          <cell r="N700">
            <v>543.44000000000005</v>
          </cell>
          <cell r="O700">
            <v>0</v>
          </cell>
          <cell r="P700">
            <v>1582823.12</v>
          </cell>
          <cell r="Q700">
            <v>24151.451068198749</v>
          </cell>
        </row>
      </sheetData>
      <sheetData sheetId="2">
        <row r="8">
          <cell r="E8" t="str">
            <v>Ineligible &amp; Part D Rate</v>
          </cell>
        </row>
      </sheetData>
      <sheetData sheetId="3">
        <row r="2">
          <cell r="I2" t="str">
            <v>C 71902/1500</v>
          </cell>
        </row>
      </sheetData>
      <sheetData sheetId="4">
        <row r="2">
          <cell r="K2" t="str">
            <v>C 78902/80</v>
          </cell>
        </row>
      </sheetData>
      <sheetData sheetId="5">
        <row r="2">
          <cell r="G2" t="str">
            <v>C 71900/1500</v>
          </cell>
        </row>
      </sheetData>
      <sheetData sheetId="6" refreshError="1"/>
      <sheetData sheetId="7" refreshError="1"/>
      <sheetData sheetId="8">
        <row r="5">
          <cell r="D5" t="str">
            <v>Total Medicaid FFS</v>
          </cell>
        </row>
      </sheetData>
      <sheetData sheetId="9">
        <row r="6">
          <cell r="A6" t="str">
            <v>2950302V</v>
          </cell>
        </row>
      </sheetData>
      <sheetData sheetId="10">
        <row r="5">
          <cell r="A5" t="str">
            <v>2950302</v>
          </cell>
        </row>
      </sheetData>
      <sheetData sheetId="11">
        <row r="6">
          <cell r="A6" t="str">
            <v>2950302A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E5EB-7DBA-42E4-A6B8-ACB81884AC92}">
  <sheetPr>
    <tabColor rgb="FFFFFF00"/>
    <pageSetUpPr fitToPage="1"/>
  </sheetPr>
  <dimension ref="A1:K707"/>
  <sheetViews>
    <sheetView tabSelected="1" workbookViewId="0">
      <selection activeCell="D17" sqref="D17"/>
    </sheetView>
  </sheetViews>
  <sheetFormatPr defaultColWidth="9.140625" defaultRowHeight="15" x14ac:dyDescent="0.25"/>
  <cols>
    <col min="1" max="1" width="10.85546875" style="1" bestFit="1" customWidth="1"/>
    <col min="2" max="2" width="55.140625" style="1" customWidth="1"/>
    <col min="3" max="3" width="18.7109375" style="1" customWidth="1"/>
    <col min="4" max="4" width="16.28515625" style="1" bestFit="1" customWidth="1"/>
    <col min="5" max="5" width="11.85546875" style="1" bestFit="1" customWidth="1"/>
    <col min="6" max="6" width="17.140625" style="1" customWidth="1"/>
    <col min="7" max="7" width="15.28515625" style="1" bestFit="1" customWidth="1"/>
    <col min="8" max="8" width="10.42578125" style="1" bestFit="1" customWidth="1"/>
    <col min="9" max="9" width="16.42578125" style="1" customWidth="1"/>
    <col min="10" max="16384" width="9.140625" style="1"/>
  </cols>
  <sheetData>
    <row r="1" spans="1:11" x14ac:dyDescent="0.25">
      <c r="A1" s="8">
        <f ca="1">TODAY()</f>
        <v>45349</v>
      </c>
    </row>
    <row r="2" spans="1:11" ht="18.75" x14ac:dyDescent="0.25">
      <c r="A2" s="70" t="s">
        <v>0</v>
      </c>
      <c r="B2" s="70"/>
      <c r="C2" s="70"/>
      <c r="D2" s="70"/>
      <c r="E2" s="70"/>
      <c r="F2" s="70"/>
      <c r="G2" s="70"/>
      <c r="H2" s="70"/>
      <c r="I2" s="70"/>
    </row>
    <row r="3" spans="1:11" ht="18.75" x14ac:dyDescent="0.25">
      <c r="A3" s="70" t="s">
        <v>1353</v>
      </c>
      <c r="B3" s="70"/>
      <c r="C3" s="70"/>
      <c r="D3" s="70"/>
      <c r="E3" s="70"/>
      <c r="F3" s="70"/>
      <c r="G3" s="70"/>
      <c r="H3" s="70"/>
      <c r="I3" s="70"/>
    </row>
    <row r="4" spans="1:11" ht="18.75" x14ac:dyDescent="0.25">
      <c r="A4" s="70" t="s">
        <v>1329</v>
      </c>
      <c r="B4" s="70"/>
      <c r="C4" s="70"/>
      <c r="D4" s="70"/>
      <c r="E4" s="70"/>
      <c r="F4" s="70"/>
      <c r="G4" s="70"/>
      <c r="H4" s="70"/>
      <c r="I4" s="70"/>
    </row>
    <row r="5" spans="1:11" ht="18.75" x14ac:dyDescent="0.25">
      <c r="A5" s="70" t="s">
        <v>1335</v>
      </c>
      <c r="B5" s="70"/>
      <c r="C5" s="70"/>
      <c r="D5" s="70"/>
      <c r="E5" s="70"/>
      <c r="F5" s="70"/>
      <c r="G5" s="70"/>
      <c r="H5" s="70"/>
      <c r="I5" s="70"/>
    </row>
    <row r="7" spans="1:11" x14ac:dyDescent="0.25">
      <c r="A7" s="40"/>
      <c r="B7" s="41"/>
      <c r="C7" s="71" t="s">
        <v>1334</v>
      </c>
      <c r="D7" s="72"/>
      <c r="E7" s="73"/>
      <c r="F7" s="71" t="s">
        <v>1337</v>
      </c>
      <c r="G7" s="72"/>
      <c r="H7" s="73"/>
      <c r="I7" s="42"/>
    </row>
    <row r="8" spans="1:11" x14ac:dyDescent="0.25">
      <c r="A8" s="15"/>
      <c r="B8" s="16"/>
      <c r="C8" s="29" t="s">
        <v>1330</v>
      </c>
      <c r="D8" s="32" t="s">
        <v>1331</v>
      </c>
      <c r="E8" s="18"/>
      <c r="F8" s="32" t="s">
        <v>1330</v>
      </c>
      <c r="G8" s="32" t="s">
        <v>1331</v>
      </c>
      <c r="H8" s="33"/>
      <c r="I8" s="21" t="s">
        <v>1336</v>
      </c>
    </row>
    <row r="9" spans="1:11" x14ac:dyDescent="0.25">
      <c r="A9" s="66" t="s">
        <v>1</v>
      </c>
      <c r="B9" s="68" t="s">
        <v>2</v>
      </c>
      <c r="C9" s="21" t="s">
        <v>1342</v>
      </c>
      <c r="D9" s="21" t="s">
        <v>1342</v>
      </c>
      <c r="E9" s="21" t="s">
        <v>1332</v>
      </c>
      <c r="F9" s="34" t="s">
        <v>1345</v>
      </c>
      <c r="G9" s="35" t="s">
        <v>1347</v>
      </c>
      <c r="H9" s="36" t="s">
        <v>1332</v>
      </c>
      <c r="I9" s="17"/>
      <c r="J9" s="13"/>
    </row>
    <row r="10" spans="1:11" ht="15.75" thickBot="1" x14ac:dyDescent="0.3">
      <c r="A10" s="67"/>
      <c r="B10" s="69"/>
      <c r="C10" s="19">
        <f t="shared" ref="C10:I10" si="0">SUM(C11:C707)</f>
        <v>52500000.000000022</v>
      </c>
      <c r="D10" s="20">
        <f t="shared" si="0"/>
        <v>52499999.999999963</v>
      </c>
      <c r="E10" s="20">
        <f t="shared" si="0"/>
        <v>-3.157356331939809E-8</v>
      </c>
      <c r="F10" s="37">
        <f t="shared" si="0"/>
        <v>104999999.99999975</v>
      </c>
      <c r="G10" s="20">
        <f t="shared" si="0"/>
        <v>104999999.99999997</v>
      </c>
      <c r="H10" s="20">
        <f t="shared" si="0"/>
        <v>1.3150656741345301E-7</v>
      </c>
      <c r="I10" s="25">
        <f t="shared" si="0"/>
        <v>1.0169719644181896E-7</v>
      </c>
    </row>
    <row r="11" spans="1:11" x14ac:dyDescent="0.25">
      <c r="A11" s="13" t="s">
        <v>3</v>
      </c>
      <c r="B11" s="1" t="s">
        <v>4</v>
      </c>
      <c r="C11" s="22">
        <v>278505.20677491312</v>
      </c>
      <c r="D11" s="23">
        <v>329828.55568139674</v>
      </c>
      <c r="E11" s="23">
        <f>D11-C11</f>
        <v>51323.348906483618</v>
      </c>
      <c r="F11" s="22">
        <v>624378.76086440939</v>
      </c>
      <c r="G11" s="23">
        <v>659045.58777861542</v>
      </c>
      <c r="H11" s="23">
        <f>G11-F11</f>
        <v>34666.826914206031</v>
      </c>
      <c r="I11" s="26">
        <f>H11+E11</f>
        <v>85990.175820689648</v>
      </c>
      <c r="K11" s="38"/>
    </row>
    <row r="12" spans="1:11" x14ac:dyDescent="0.25">
      <c r="A12" s="13" t="s">
        <v>5</v>
      </c>
      <c r="B12" s="1" t="s">
        <v>6</v>
      </c>
      <c r="C12" s="22">
        <v>46889.231387461288</v>
      </c>
      <c r="D12" s="23">
        <v>48157.105459686492</v>
      </c>
      <c r="E12" s="23">
        <f t="shared" ref="E12:E75" si="1">D12-C12</f>
        <v>1267.8740722252041</v>
      </c>
      <c r="F12" s="22">
        <v>85122.300045007854</v>
      </c>
      <c r="G12" s="23">
        <v>96167.693996098809</v>
      </c>
      <c r="H12" s="23">
        <f t="shared" ref="H12:H75" si="2">G12-F12</f>
        <v>11045.393951090955</v>
      </c>
      <c r="I12" s="26">
        <f t="shared" ref="I12:I75" si="3">H12+E12</f>
        <v>12313.268023316159</v>
      </c>
    </row>
    <row r="13" spans="1:11" x14ac:dyDescent="0.25">
      <c r="A13" s="13" t="s">
        <v>7</v>
      </c>
      <c r="B13" s="1" t="s">
        <v>8</v>
      </c>
      <c r="C13" s="22">
        <v>10964.945332960018</v>
      </c>
      <c r="D13" s="23">
        <v>13348.434196112661</v>
      </c>
      <c r="E13" s="23">
        <f t="shared" si="1"/>
        <v>2383.4888631526428</v>
      </c>
      <c r="F13" s="22">
        <v>25528.312841602972</v>
      </c>
      <c r="G13" s="23">
        <v>26677.237139953912</v>
      </c>
      <c r="H13" s="23">
        <f t="shared" si="2"/>
        <v>1148.9242983509394</v>
      </c>
      <c r="I13" s="26">
        <f t="shared" si="3"/>
        <v>3532.4131615035822</v>
      </c>
    </row>
    <row r="14" spans="1:11" x14ac:dyDescent="0.25">
      <c r="A14" s="13" t="s">
        <v>9</v>
      </c>
      <c r="B14" s="1" t="s">
        <v>10</v>
      </c>
      <c r="C14" s="22">
        <v>137126.44947691285</v>
      </c>
      <c r="D14" s="23">
        <v>105292.33080675331</v>
      </c>
      <c r="E14" s="23">
        <f t="shared" si="1"/>
        <v>-31834.118670159543</v>
      </c>
      <c r="F14" s="22">
        <v>216882.87648533928</v>
      </c>
      <c r="G14" s="23">
        <v>210447.06889588403</v>
      </c>
      <c r="H14" s="23">
        <f t="shared" si="2"/>
        <v>-6435.8075894552458</v>
      </c>
      <c r="I14" s="26">
        <f t="shared" si="3"/>
        <v>-38269.926259614789</v>
      </c>
    </row>
    <row r="15" spans="1:11" x14ac:dyDescent="0.25">
      <c r="A15" s="13" t="s">
        <v>11</v>
      </c>
      <c r="B15" s="1" t="s">
        <v>12</v>
      </c>
      <c r="C15" s="22">
        <v>62568.3933007948</v>
      </c>
      <c r="D15" s="23">
        <v>63384.01466458373</v>
      </c>
      <c r="E15" s="23">
        <f t="shared" si="1"/>
        <v>815.62136378893047</v>
      </c>
      <c r="F15" s="22">
        <v>126634.20203171376</v>
      </c>
      <c r="G15" s="23">
        <v>126650.35383405749</v>
      </c>
      <c r="H15" s="23">
        <f t="shared" si="2"/>
        <v>16.15180234372383</v>
      </c>
      <c r="I15" s="26">
        <f t="shared" si="3"/>
        <v>831.7731661326543</v>
      </c>
    </row>
    <row r="16" spans="1:11" x14ac:dyDescent="0.25">
      <c r="A16" s="13" t="s">
        <v>13</v>
      </c>
      <c r="B16" s="1" t="s">
        <v>14</v>
      </c>
      <c r="C16" s="22">
        <v>33994.606469120197</v>
      </c>
      <c r="D16" s="23">
        <v>32032.425177733134</v>
      </c>
      <c r="E16" s="23">
        <f t="shared" si="1"/>
        <v>-1962.1812913870635</v>
      </c>
      <c r="F16" s="22">
        <v>58131.720139751313</v>
      </c>
      <c r="G16" s="23">
        <v>64028.3792710052</v>
      </c>
      <c r="H16" s="23">
        <f t="shared" si="2"/>
        <v>5896.6591312538876</v>
      </c>
      <c r="I16" s="26">
        <f t="shared" si="3"/>
        <v>3934.4778398668241</v>
      </c>
    </row>
    <row r="17" spans="1:9" x14ac:dyDescent="0.25">
      <c r="A17" s="13" t="s">
        <v>15</v>
      </c>
      <c r="B17" s="1" t="s">
        <v>16</v>
      </c>
      <c r="C17" s="22">
        <v>43935.671372660916</v>
      </c>
      <c r="D17" s="23">
        <v>38506.336168827671</v>
      </c>
      <c r="E17" s="23">
        <f t="shared" si="1"/>
        <v>-5429.335203833245</v>
      </c>
      <c r="F17" s="22">
        <v>74650.48041146739</v>
      </c>
      <c r="G17" s="23">
        <v>76961.157634661256</v>
      </c>
      <c r="H17" s="23">
        <f t="shared" si="2"/>
        <v>2310.6772231938667</v>
      </c>
      <c r="I17" s="26">
        <f t="shared" si="3"/>
        <v>-3118.6579806393784</v>
      </c>
    </row>
    <row r="18" spans="1:9" x14ac:dyDescent="0.25">
      <c r="A18" s="13" t="s">
        <v>17</v>
      </c>
      <c r="B18" s="1" t="s">
        <v>18</v>
      </c>
      <c r="C18" s="22">
        <v>43592.523771212051</v>
      </c>
      <c r="D18" s="23">
        <v>36150.269755013724</v>
      </c>
      <c r="E18" s="23">
        <f t="shared" si="1"/>
        <v>-7442.254016198327</v>
      </c>
      <c r="F18" s="22">
        <v>74666.519194294771</v>
      </c>
      <c r="G18" s="23">
        <v>72246.433571233065</v>
      </c>
      <c r="H18" s="23">
        <f t="shared" si="2"/>
        <v>-2420.0856230617064</v>
      </c>
      <c r="I18" s="26">
        <f t="shared" si="3"/>
        <v>-9862.3396392600334</v>
      </c>
    </row>
    <row r="19" spans="1:9" x14ac:dyDescent="0.25">
      <c r="A19" s="13" t="s">
        <v>19</v>
      </c>
      <c r="B19" s="1" t="s">
        <v>20</v>
      </c>
      <c r="C19" s="22">
        <v>45042.951800881514</v>
      </c>
      <c r="D19" s="23">
        <v>49481.699809683283</v>
      </c>
      <c r="E19" s="23">
        <f t="shared" si="1"/>
        <v>4438.7480088017692</v>
      </c>
      <c r="F19" s="22">
        <v>97621.162342473763</v>
      </c>
      <c r="G19" s="23">
        <v>98902.753053280074</v>
      </c>
      <c r="H19" s="23">
        <f t="shared" si="2"/>
        <v>1281.5907108063111</v>
      </c>
      <c r="I19" s="26">
        <f t="shared" si="3"/>
        <v>5720.3387196080803</v>
      </c>
    </row>
    <row r="20" spans="1:9" x14ac:dyDescent="0.25">
      <c r="A20" s="13" t="s">
        <v>21</v>
      </c>
      <c r="B20" s="1" t="s">
        <v>22</v>
      </c>
      <c r="C20" s="22">
        <v>65441.148551985541</v>
      </c>
      <c r="D20" s="23">
        <v>56865.747374058061</v>
      </c>
      <c r="E20" s="23">
        <f t="shared" si="1"/>
        <v>-8575.4011779274806</v>
      </c>
      <c r="F20" s="22">
        <v>116721.31309086883</v>
      </c>
      <c r="G20" s="23">
        <v>113558.92883758423</v>
      </c>
      <c r="H20" s="23">
        <f t="shared" si="2"/>
        <v>-3162.3842532846029</v>
      </c>
      <c r="I20" s="26">
        <f t="shared" si="3"/>
        <v>-11737.785431212083</v>
      </c>
    </row>
    <row r="21" spans="1:9" x14ac:dyDescent="0.25">
      <c r="A21" s="13" t="s">
        <v>23</v>
      </c>
      <c r="B21" s="1" t="s">
        <v>24</v>
      </c>
      <c r="C21" s="22">
        <v>49531.692672955971</v>
      </c>
      <c r="D21" s="23">
        <v>64093.28315438213</v>
      </c>
      <c r="E21" s="23">
        <f t="shared" si="1"/>
        <v>14561.590481426159</v>
      </c>
      <c r="F21" s="22">
        <v>122042.81824206907</v>
      </c>
      <c r="G21" s="23">
        <v>128104.8483408719</v>
      </c>
      <c r="H21" s="23">
        <f t="shared" si="2"/>
        <v>6062.0300988028321</v>
      </c>
      <c r="I21" s="26">
        <f t="shared" si="3"/>
        <v>20623.620580228991</v>
      </c>
    </row>
    <row r="22" spans="1:9" x14ac:dyDescent="0.25">
      <c r="A22" s="13" t="s">
        <v>25</v>
      </c>
      <c r="B22" s="1" t="s">
        <v>26</v>
      </c>
      <c r="C22" s="22">
        <v>134769.58466352421</v>
      </c>
      <c r="D22" s="23">
        <v>124277.19105339044</v>
      </c>
      <c r="E22" s="23">
        <f t="shared" si="1"/>
        <v>-10492.39361013376</v>
      </c>
      <c r="F22" s="22">
        <v>270382.22035907069</v>
      </c>
      <c r="G22" s="23">
        <v>248318.69977957522</v>
      </c>
      <c r="H22" s="23">
        <f t="shared" si="2"/>
        <v>-22063.520579495467</v>
      </c>
      <c r="I22" s="26">
        <f t="shared" si="3"/>
        <v>-32555.914189629228</v>
      </c>
    </row>
    <row r="23" spans="1:9" x14ac:dyDescent="0.25">
      <c r="A23" s="13" t="s">
        <v>27</v>
      </c>
      <c r="B23" s="1" t="s">
        <v>28</v>
      </c>
      <c r="C23" s="22">
        <v>59260.795967875587</v>
      </c>
      <c r="D23" s="23">
        <v>60304.108030733732</v>
      </c>
      <c r="E23" s="23">
        <f t="shared" si="1"/>
        <v>1043.3120628581455</v>
      </c>
      <c r="F23" s="22">
        <v>120001.26309956329</v>
      </c>
      <c r="G23" s="23">
        <v>120330.3726837393</v>
      </c>
      <c r="H23" s="23">
        <f t="shared" si="2"/>
        <v>329.10958417601069</v>
      </c>
      <c r="I23" s="26">
        <f t="shared" si="3"/>
        <v>1372.4216470341562</v>
      </c>
    </row>
    <row r="24" spans="1:9" x14ac:dyDescent="0.25">
      <c r="A24" s="13" t="s">
        <v>29</v>
      </c>
      <c r="B24" s="1" t="s">
        <v>30</v>
      </c>
      <c r="C24" s="22">
        <v>36736.464506773453</v>
      </c>
      <c r="D24" s="23">
        <v>34922.910053337546</v>
      </c>
      <c r="E24" s="23">
        <f t="shared" si="1"/>
        <v>-1813.5544534359069</v>
      </c>
      <c r="F24" s="22">
        <v>64737.549967597806</v>
      </c>
      <c r="G24" s="23">
        <v>69744.367108792998</v>
      </c>
      <c r="H24" s="23">
        <f t="shared" si="2"/>
        <v>5006.8171411951917</v>
      </c>
      <c r="I24" s="26">
        <f t="shared" si="3"/>
        <v>3193.2626877592847</v>
      </c>
    </row>
    <row r="25" spans="1:9" x14ac:dyDescent="0.25">
      <c r="A25" s="13" t="s">
        <v>31</v>
      </c>
      <c r="B25" s="1" t="s">
        <v>32</v>
      </c>
      <c r="C25" s="22">
        <v>202611.66806191075</v>
      </c>
      <c r="D25" s="23">
        <v>219585.09253156645</v>
      </c>
      <c r="E25" s="23">
        <f t="shared" si="1"/>
        <v>16973.4244696557</v>
      </c>
      <c r="F25" s="22">
        <v>419849.03474500211</v>
      </c>
      <c r="G25" s="23">
        <v>438866.86728493992</v>
      </c>
      <c r="H25" s="23">
        <f t="shared" si="2"/>
        <v>19017.832539937808</v>
      </c>
      <c r="I25" s="26">
        <f t="shared" si="3"/>
        <v>35991.257009593508</v>
      </c>
    </row>
    <row r="26" spans="1:9" x14ac:dyDescent="0.25">
      <c r="A26" s="13" t="s">
        <v>33</v>
      </c>
      <c r="B26" s="1" t="s">
        <v>34</v>
      </c>
      <c r="C26" s="22">
        <v>88307.358219429429</v>
      </c>
      <c r="D26" s="23">
        <v>96241.269371336588</v>
      </c>
      <c r="E26" s="23">
        <f t="shared" si="1"/>
        <v>7933.9111519071594</v>
      </c>
      <c r="F26" s="22">
        <v>201426.53169431791</v>
      </c>
      <c r="G26" s="23">
        <v>192309.82711614112</v>
      </c>
      <c r="H26" s="23">
        <f t="shared" si="2"/>
        <v>-9116.7045781767811</v>
      </c>
      <c r="I26" s="26">
        <f t="shared" si="3"/>
        <v>-1182.7934262696217</v>
      </c>
    </row>
    <row r="27" spans="1:9" x14ac:dyDescent="0.25">
      <c r="A27" s="13" t="s">
        <v>35</v>
      </c>
      <c r="B27" s="1" t="s">
        <v>36</v>
      </c>
      <c r="C27" s="22">
        <v>59839.540432695067</v>
      </c>
      <c r="D27" s="23">
        <v>71066.076472848348</v>
      </c>
      <c r="E27" s="23">
        <f t="shared" si="1"/>
        <v>11226.536040153282</v>
      </c>
      <c r="F27" s="22">
        <v>145299.3910115902</v>
      </c>
      <c r="G27" s="23">
        <v>142065.8171289099</v>
      </c>
      <c r="H27" s="23">
        <f t="shared" si="2"/>
        <v>-3233.573882680299</v>
      </c>
      <c r="I27" s="26">
        <f t="shared" si="3"/>
        <v>7992.9621574729827</v>
      </c>
    </row>
    <row r="28" spans="1:9" x14ac:dyDescent="0.25">
      <c r="A28" s="13" t="s">
        <v>37</v>
      </c>
      <c r="B28" s="1" t="s">
        <v>38</v>
      </c>
      <c r="C28" s="22">
        <v>195395.28048613126</v>
      </c>
      <c r="D28" s="23">
        <v>223789.30779719967</v>
      </c>
      <c r="E28" s="23">
        <f t="shared" si="1"/>
        <v>28394.027311068407</v>
      </c>
      <c r="F28" s="22">
        <v>454309.96300910995</v>
      </c>
      <c r="G28" s="23">
        <v>447251.8645714926</v>
      </c>
      <c r="H28" s="23">
        <f t="shared" si="2"/>
        <v>-7058.0984376173583</v>
      </c>
      <c r="I28" s="26">
        <f t="shared" si="3"/>
        <v>21335.928873451048</v>
      </c>
    </row>
    <row r="29" spans="1:9" x14ac:dyDescent="0.25">
      <c r="A29" s="13" t="s">
        <v>39</v>
      </c>
      <c r="B29" s="1" t="s">
        <v>40</v>
      </c>
      <c r="C29" s="22">
        <v>30803.479491593564</v>
      </c>
      <c r="D29" s="23">
        <v>32855.246992799446</v>
      </c>
      <c r="E29" s="23">
        <f t="shared" si="1"/>
        <v>2051.7675012058826</v>
      </c>
      <c r="F29" s="22">
        <v>63675.496112521978</v>
      </c>
      <c r="G29" s="23">
        <v>65665.33613107042</v>
      </c>
      <c r="H29" s="23">
        <f t="shared" si="2"/>
        <v>1989.8400185484425</v>
      </c>
      <c r="I29" s="26">
        <f t="shared" si="3"/>
        <v>4041.607519754325</v>
      </c>
    </row>
    <row r="30" spans="1:9" x14ac:dyDescent="0.25">
      <c r="A30" s="13" t="s">
        <v>41</v>
      </c>
      <c r="B30" s="1" t="s">
        <v>42</v>
      </c>
      <c r="C30" s="22">
        <v>45107.655480458387</v>
      </c>
      <c r="D30" s="23">
        <v>31965.048602466042</v>
      </c>
      <c r="E30" s="23">
        <f t="shared" si="1"/>
        <v>-13142.606877992344</v>
      </c>
      <c r="F30" s="22">
        <v>71574.407755207809</v>
      </c>
      <c r="G30" s="23">
        <v>63894.804599050527</v>
      </c>
      <c r="H30" s="23">
        <f t="shared" si="2"/>
        <v>-7679.6031561572818</v>
      </c>
      <c r="I30" s="26">
        <f t="shared" si="3"/>
        <v>-20822.210034149626</v>
      </c>
    </row>
    <row r="31" spans="1:9" x14ac:dyDescent="0.25">
      <c r="A31" s="13" t="s">
        <v>43</v>
      </c>
      <c r="B31" s="1" t="s">
        <v>44</v>
      </c>
      <c r="C31" s="22">
        <v>76443.746154868539</v>
      </c>
      <c r="D31" s="23">
        <v>68093.406081513443</v>
      </c>
      <c r="E31" s="23">
        <f t="shared" si="1"/>
        <v>-8350.3400733550952</v>
      </c>
      <c r="F31" s="22">
        <v>127850.11614376595</v>
      </c>
      <c r="G31" s="23">
        <v>136059.1475082578</v>
      </c>
      <c r="H31" s="23">
        <f t="shared" si="2"/>
        <v>8209.0313644918497</v>
      </c>
      <c r="I31" s="26">
        <f t="shared" si="3"/>
        <v>-141.30870886324556</v>
      </c>
    </row>
    <row r="32" spans="1:9" x14ac:dyDescent="0.25">
      <c r="A32" s="13" t="s">
        <v>45</v>
      </c>
      <c r="B32" s="1" t="s">
        <v>46</v>
      </c>
      <c r="C32" s="22">
        <v>12820.102048899806</v>
      </c>
      <c r="D32" s="23">
        <v>12649.402348856243</v>
      </c>
      <c r="E32" s="23">
        <f t="shared" si="1"/>
        <v>-170.69970004356219</v>
      </c>
      <c r="F32" s="22">
        <v>24105.229363307084</v>
      </c>
      <c r="G32" s="23">
        <v>25286.07471745984</v>
      </c>
      <c r="H32" s="23">
        <f t="shared" si="2"/>
        <v>1180.845354152756</v>
      </c>
      <c r="I32" s="26">
        <f t="shared" si="3"/>
        <v>1010.1456541091939</v>
      </c>
    </row>
    <row r="33" spans="1:9" x14ac:dyDescent="0.25">
      <c r="A33" s="13" t="s">
        <v>47</v>
      </c>
      <c r="B33" s="1" t="s">
        <v>48</v>
      </c>
      <c r="C33" s="22">
        <v>123767.42042235317</v>
      </c>
      <c r="D33" s="23">
        <v>116589.23529412707</v>
      </c>
      <c r="E33" s="23">
        <f t="shared" si="1"/>
        <v>-7178.185128226105</v>
      </c>
      <c r="F33" s="22">
        <v>238523.95653378702</v>
      </c>
      <c r="G33" s="23">
        <v>233017.94112638399</v>
      </c>
      <c r="H33" s="23">
        <f t="shared" si="2"/>
        <v>-5506.0154074030288</v>
      </c>
      <c r="I33" s="26">
        <f t="shared" si="3"/>
        <v>-12684.200535629134</v>
      </c>
    </row>
    <row r="34" spans="1:9" x14ac:dyDescent="0.25">
      <c r="A34" s="13" t="s">
        <v>49</v>
      </c>
      <c r="B34" s="1" t="s">
        <v>50</v>
      </c>
      <c r="C34" s="22">
        <v>90712.591597615581</v>
      </c>
      <c r="D34" s="23">
        <v>78221.098384289129</v>
      </c>
      <c r="E34" s="23">
        <f t="shared" si="1"/>
        <v>-12491.493213326452</v>
      </c>
      <c r="F34" s="22">
        <v>176107.75358619221</v>
      </c>
      <c r="G34" s="23">
        <v>156346.34927251388</v>
      </c>
      <c r="H34" s="23">
        <f t="shared" si="2"/>
        <v>-19761.404313678329</v>
      </c>
      <c r="I34" s="26">
        <f t="shared" si="3"/>
        <v>-32252.897527004781</v>
      </c>
    </row>
    <row r="35" spans="1:9" x14ac:dyDescent="0.25">
      <c r="A35" s="13" t="s">
        <v>51</v>
      </c>
      <c r="B35" s="1" t="s">
        <v>52</v>
      </c>
      <c r="C35" s="22">
        <v>13012.788545945956</v>
      </c>
      <c r="D35" s="23">
        <v>12921.850668013585</v>
      </c>
      <c r="E35" s="23">
        <f t="shared" si="1"/>
        <v>-90.937877932370611</v>
      </c>
      <c r="F35" s="22">
        <v>27876.868298516707</v>
      </c>
      <c r="G35" s="23">
        <v>25832.270489284878</v>
      </c>
      <c r="H35" s="23">
        <f t="shared" si="2"/>
        <v>-2044.5978092318292</v>
      </c>
      <c r="I35" s="26">
        <f t="shared" si="3"/>
        <v>-2135.5356871641998</v>
      </c>
    </row>
    <row r="36" spans="1:9" x14ac:dyDescent="0.25">
      <c r="A36" s="13" t="s">
        <v>53</v>
      </c>
      <c r="B36" s="1" t="s">
        <v>54</v>
      </c>
      <c r="C36" s="22">
        <v>58159.502331461779</v>
      </c>
      <c r="D36" s="23">
        <v>91006.384993282074</v>
      </c>
      <c r="E36" s="23">
        <f t="shared" si="1"/>
        <v>32846.882661820295</v>
      </c>
      <c r="F36" s="22">
        <v>62835.505716478125</v>
      </c>
      <c r="G36" s="23">
        <v>181907.05482873402</v>
      </c>
      <c r="H36" s="23">
        <f t="shared" si="2"/>
        <v>119071.54911225589</v>
      </c>
      <c r="I36" s="26">
        <f t="shared" si="3"/>
        <v>151918.43177407619</v>
      </c>
    </row>
    <row r="37" spans="1:9" x14ac:dyDescent="0.25">
      <c r="A37" s="13" t="s">
        <v>55</v>
      </c>
      <c r="B37" s="1" t="s">
        <v>56</v>
      </c>
      <c r="C37" s="22">
        <v>93752.575812815339</v>
      </c>
      <c r="D37" s="23">
        <v>83585.570589392068</v>
      </c>
      <c r="E37" s="23">
        <f t="shared" si="1"/>
        <v>-10167.005223423272</v>
      </c>
      <c r="F37" s="22">
        <v>181483.23647259315</v>
      </c>
      <c r="G37" s="23">
        <v>167087.52866954106</v>
      </c>
      <c r="H37" s="23">
        <f t="shared" si="2"/>
        <v>-14395.707803052093</v>
      </c>
      <c r="I37" s="26">
        <f t="shared" si="3"/>
        <v>-24562.713026475365</v>
      </c>
    </row>
    <row r="38" spans="1:9" x14ac:dyDescent="0.25">
      <c r="A38" s="13" t="s">
        <v>57</v>
      </c>
      <c r="B38" s="1" t="s">
        <v>58</v>
      </c>
      <c r="C38" s="22">
        <v>53329.923398264917</v>
      </c>
      <c r="D38" s="23">
        <v>72325.580769276363</v>
      </c>
      <c r="E38" s="23">
        <f t="shared" si="1"/>
        <v>18995.657371011446</v>
      </c>
      <c r="F38" s="22">
        <v>131921.52059223657</v>
      </c>
      <c r="G38" s="23">
        <v>144560.90355933536</v>
      </c>
      <c r="H38" s="23">
        <f t="shared" si="2"/>
        <v>12639.382967098791</v>
      </c>
      <c r="I38" s="26">
        <f t="shared" si="3"/>
        <v>31635.040338110237</v>
      </c>
    </row>
    <row r="39" spans="1:9" x14ac:dyDescent="0.25">
      <c r="A39" s="13" t="s">
        <v>59</v>
      </c>
      <c r="B39" s="1" t="s">
        <v>60</v>
      </c>
      <c r="C39" s="22">
        <v>103394.0730327877</v>
      </c>
      <c r="D39" s="23">
        <v>128016.59303077136</v>
      </c>
      <c r="E39" s="23">
        <f t="shared" si="1"/>
        <v>24622.519997983662</v>
      </c>
      <c r="F39" s="22">
        <v>261472.26238372625</v>
      </c>
      <c r="G39" s="23">
        <v>255732.56918584782</v>
      </c>
      <c r="H39" s="23">
        <f t="shared" si="2"/>
        <v>-5739.6931978784269</v>
      </c>
      <c r="I39" s="26">
        <f t="shared" si="3"/>
        <v>18882.826800105235</v>
      </c>
    </row>
    <row r="40" spans="1:9" x14ac:dyDescent="0.25">
      <c r="A40" s="13" t="s">
        <v>61</v>
      </c>
      <c r="B40" s="1" t="s">
        <v>62</v>
      </c>
      <c r="C40" s="22">
        <v>37210.174353205213</v>
      </c>
      <c r="D40" s="23">
        <v>45413.2800180841</v>
      </c>
      <c r="E40" s="23">
        <f t="shared" si="1"/>
        <v>8203.1056648788872</v>
      </c>
      <c r="F40" s="22">
        <v>71098.843669262234</v>
      </c>
      <c r="G40" s="23">
        <v>90725.636395769805</v>
      </c>
      <c r="H40" s="23">
        <f t="shared" si="2"/>
        <v>19626.79272650757</v>
      </c>
      <c r="I40" s="26">
        <f t="shared" si="3"/>
        <v>27829.898391386458</v>
      </c>
    </row>
    <row r="41" spans="1:9" x14ac:dyDescent="0.25">
      <c r="A41" s="13" t="s">
        <v>63</v>
      </c>
      <c r="B41" s="1" t="s">
        <v>64</v>
      </c>
      <c r="C41" s="22">
        <v>60664.127526726552</v>
      </c>
      <c r="D41" s="23">
        <v>59828.634148162666</v>
      </c>
      <c r="E41" s="23">
        <f t="shared" si="1"/>
        <v>-835.49337856388593</v>
      </c>
      <c r="F41" s="22">
        <v>109698.79518468949</v>
      </c>
      <c r="G41" s="23">
        <v>119526.85355292558</v>
      </c>
      <c r="H41" s="23">
        <f t="shared" si="2"/>
        <v>9828.0583682360884</v>
      </c>
      <c r="I41" s="26">
        <f t="shared" si="3"/>
        <v>8992.5649896722025</v>
      </c>
    </row>
    <row r="42" spans="1:9" x14ac:dyDescent="0.25">
      <c r="A42" s="13" t="s">
        <v>65</v>
      </c>
      <c r="B42" s="1" t="s">
        <v>66</v>
      </c>
      <c r="C42" s="22">
        <v>9798.341002130117</v>
      </c>
      <c r="D42" s="23">
        <v>9386.7593042888329</v>
      </c>
      <c r="E42" s="23">
        <f t="shared" si="1"/>
        <v>-411.58169784128404</v>
      </c>
      <c r="F42" s="22">
        <v>17041.404503790305</v>
      </c>
      <c r="G42" s="23">
        <v>18741.530330917041</v>
      </c>
      <c r="H42" s="23">
        <f t="shared" si="2"/>
        <v>1700.1258271267361</v>
      </c>
      <c r="I42" s="26">
        <f t="shared" si="3"/>
        <v>1288.5441292854521</v>
      </c>
    </row>
    <row r="43" spans="1:9" x14ac:dyDescent="0.25">
      <c r="A43" s="13" t="s">
        <v>67</v>
      </c>
      <c r="B43" s="1" t="s">
        <v>68</v>
      </c>
      <c r="C43" s="22">
        <v>130537.79929548019</v>
      </c>
      <c r="D43" s="23">
        <v>129315.37940022076</v>
      </c>
      <c r="E43" s="23">
        <f t="shared" si="1"/>
        <v>-1222.4198952594306</v>
      </c>
      <c r="F43" s="22">
        <v>234685.47331540848</v>
      </c>
      <c r="G43" s="23">
        <v>258441.36277994927</v>
      </c>
      <c r="H43" s="23">
        <f t="shared" si="2"/>
        <v>23755.889464540785</v>
      </c>
      <c r="I43" s="26">
        <f t="shared" si="3"/>
        <v>22533.469569281355</v>
      </c>
    </row>
    <row r="44" spans="1:9" x14ac:dyDescent="0.25">
      <c r="A44" s="13" t="s">
        <v>69</v>
      </c>
      <c r="B44" s="1" t="s">
        <v>70</v>
      </c>
      <c r="C44" s="22">
        <v>68520.387318783134</v>
      </c>
      <c r="D44" s="23">
        <v>84838.24566156794</v>
      </c>
      <c r="E44" s="23">
        <f t="shared" si="1"/>
        <v>16317.858342784806</v>
      </c>
      <c r="F44" s="22">
        <v>231071.42090689592</v>
      </c>
      <c r="G44" s="23">
        <v>169532.49376399766</v>
      </c>
      <c r="H44" s="23">
        <f t="shared" si="2"/>
        <v>-61538.927142898261</v>
      </c>
      <c r="I44" s="26">
        <f t="shared" si="3"/>
        <v>-45221.068800113455</v>
      </c>
    </row>
    <row r="45" spans="1:9" x14ac:dyDescent="0.25">
      <c r="A45" s="13" t="s">
        <v>71</v>
      </c>
      <c r="B45" s="1" t="s">
        <v>72</v>
      </c>
      <c r="C45" s="22">
        <v>70748.999890179053</v>
      </c>
      <c r="D45" s="23">
        <v>82111.894979936362</v>
      </c>
      <c r="E45" s="23">
        <f t="shared" si="1"/>
        <v>11362.895089757309</v>
      </c>
      <c r="F45" s="22">
        <v>162978.85538653002</v>
      </c>
      <c r="G45" s="23">
        <v>164130.85123398688</v>
      </c>
      <c r="H45" s="23">
        <f t="shared" si="2"/>
        <v>1151.9958474568557</v>
      </c>
      <c r="I45" s="26">
        <f t="shared" si="3"/>
        <v>12514.890937214164</v>
      </c>
    </row>
    <row r="46" spans="1:9" x14ac:dyDescent="0.25">
      <c r="A46" s="13" t="s">
        <v>73</v>
      </c>
      <c r="B46" s="1" t="s">
        <v>74</v>
      </c>
      <c r="C46" s="22">
        <v>333255.55839133984</v>
      </c>
      <c r="D46" s="23">
        <v>355116.23535370734</v>
      </c>
      <c r="E46" s="23">
        <f t="shared" si="1"/>
        <v>21860.676962367492</v>
      </c>
      <c r="F46" s="22">
        <v>732889.40883377392</v>
      </c>
      <c r="G46" s="23">
        <v>709222.91752768727</v>
      </c>
      <c r="H46" s="23">
        <f t="shared" si="2"/>
        <v>-23666.491306086653</v>
      </c>
      <c r="I46" s="26">
        <f t="shared" si="3"/>
        <v>-1805.8143437191611</v>
      </c>
    </row>
    <row r="47" spans="1:9" x14ac:dyDescent="0.25">
      <c r="A47" s="13" t="s">
        <v>75</v>
      </c>
      <c r="B47" s="1" t="s">
        <v>76</v>
      </c>
      <c r="C47" s="22">
        <v>46267.707413047829</v>
      </c>
      <c r="D47" s="23">
        <v>38511.111161470551</v>
      </c>
      <c r="E47" s="23">
        <f t="shared" si="1"/>
        <v>-7756.5962515772771</v>
      </c>
      <c r="F47" s="22">
        <v>78814.7136985455</v>
      </c>
      <c r="G47" s="23">
        <v>76960.128727987903</v>
      </c>
      <c r="H47" s="23">
        <f t="shared" si="2"/>
        <v>-1854.5849705575965</v>
      </c>
      <c r="I47" s="26">
        <f t="shared" si="3"/>
        <v>-9611.1812221348737</v>
      </c>
    </row>
    <row r="48" spans="1:9" x14ac:dyDescent="0.25">
      <c r="A48" s="13" t="s">
        <v>77</v>
      </c>
      <c r="B48" s="1" t="s">
        <v>78</v>
      </c>
      <c r="C48" s="22">
        <v>37920.140898624872</v>
      </c>
      <c r="D48" s="23">
        <v>31997.235167474661</v>
      </c>
      <c r="E48" s="23">
        <f t="shared" si="1"/>
        <v>-5922.9057311502111</v>
      </c>
      <c r="F48" s="22">
        <v>64769.039777183425</v>
      </c>
      <c r="G48" s="23">
        <v>63952.475039519733</v>
      </c>
      <c r="H48" s="23">
        <f t="shared" si="2"/>
        <v>-816.56473766369163</v>
      </c>
      <c r="I48" s="26">
        <f t="shared" si="3"/>
        <v>-6739.4704688139027</v>
      </c>
    </row>
    <row r="49" spans="1:9" x14ac:dyDescent="0.25">
      <c r="A49" s="13" t="s">
        <v>81</v>
      </c>
      <c r="B49" s="1" t="s">
        <v>82</v>
      </c>
      <c r="C49" s="22">
        <v>65938.267641925195</v>
      </c>
      <c r="D49" s="23">
        <v>45142.551659432225</v>
      </c>
      <c r="E49" s="23">
        <f t="shared" si="1"/>
        <v>-20795.715982492969</v>
      </c>
      <c r="F49" s="22">
        <v>103515.45851815872</v>
      </c>
      <c r="G49" s="23">
        <v>90221.452344848192</v>
      </c>
      <c r="H49" s="23">
        <f t="shared" si="2"/>
        <v>-13294.006173310525</v>
      </c>
      <c r="I49" s="26">
        <f t="shared" si="3"/>
        <v>-34089.722155803494</v>
      </c>
    </row>
    <row r="50" spans="1:9" x14ac:dyDescent="0.25">
      <c r="A50" s="13" t="s">
        <v>79</v>
      </c>
      <c r="B50" s="1" t="s">
        <v>80</v>
      </c>
      <c r="C50" s="22">
        <v>14828.599719750533</v>
      </c>
      <c r="D50" s="23">
        <v>10226.470308514125</v>
      </c>
      <c r="E50" s="23">
        <f t="shared" si="1"/>
        <v>-4602.1294112364085</v>
      </c>
      <c r="F50" s="22">
        <v>24266.23714301096</v>
      </c>
      <c r="G50" s="23">
        <v>20444.454280197711</v>
      </c>
      <c r="H50" s="23">
        <f t="shared" si="2"/>
        <v>-3821.7828628132484</v>
      </c>
      <c r="I50" s="26">
        <f t="shared" si="3"/>
        <v>-8423.9122740496568</v>
      </c>
    </row>
    <row r="51" spans="1:9" x14ac:dyDescent="0.25">
      <c r="A51" s="13" t="s">
        <v>83</v>
      </c>
      <c r="B51" s="1" t="s">
        <v>84</v>
      </c>
      <c r="C51" s="22">
        <v>33708.356792910541</v>
      </c>
      <c r="D51" s="23">
        <v>39712.573649211474</v>
      </c>
      <c r="E51" s="23">
        <f t="shared" si="1"/>
        <v>6004.2168563009327</v>
      </c>
      <c r="F51" s="22">
        <v>77814.875318717153</v>
      </c>
      <c r="G51" s="23">
        <v>79377.616995209595</v>
      </c>
      <c r="H51" s="23">
        <f t="shared" si="2"/>
        <v>1562.7416764924419</v>
      </c>
      <c r="I51" s="26">
        <f t="shared" si="3"/>
        <v>7566.9585327933746</v>
      </c>
    </row>
    <row r="52" spans="1:9" x14ac:dyDescent="0.25">
      <c r="A52" s="13" t="s">
        <v>85</v>
      </c>
      <c r="B52" s="1" t="s">
        <v>86</v>
      </c>
      <c r="C52" s="22">
        <v>42621.974129524038</v>
      </c>
      <c r="D52" s="23">
        <v>27649.765127870884</v>
      </c>
      <c r="E52" s="23">
        <f t="shared" si="1"/>
        <v>-14972.209001653155</v>
      </c>
      <c r="F52" s="22">
        <v>67732.65968308803</v>
      </c>
      <c r="G52" s="23">
        <v>55271.760084556983</v>
      </c>
      <c r="H52" s="23">
        <f t="shared" si="2"/>
        <v>-12460.899598531047</v>
      </c>
      <c r="I52" s="26">
        <f t="shared" si="3"/>
        <v>-27433.108600184201</v>
      </c>
    </row>
    <row r="53" spans="1:9" x14ac:dyDescent="0.25">
      <c r="A53" s="13" t="s">
        <v>87</v>
      </c>
      <c r="B53" s="1" t="s">
        <v>88</v>
      </c>
      <c r="C53" s="22">
        <v>52464.972362075147</v>
      </c>
      <c r="D53" s="23">
        <v>58577.321879298172</v>
      </c>
      <c r="E53" s="23">
        <f t="shared" si="1"/>
        <v>6112.349517223025</v>
      </c>
      <c r="F53" s="22">
        <v>124206.55035463028</v>
      </c>
      <c r="G53" s="23">
        <v>117092.39895418506</v>
      </c>
      <c r="H53" s="23">
        <f t="shared" si="2"/>
        <v>-7114.1514004452183</v>
      </c>
      <c r="I53" s="26">
        <f t="shared" si="3"/>
        <v>-1001.8018832221933</v>
      </c>
    </row>
    <row r="54" spans="1:9" x14ac:dyDescent="0.25">
      <c r="A54" s="13" t="s">
        <v>89</v>
      </c>
      <c r="B54" s="1" t="s">
        <v>90</v>
      </c>
      <c r="C54" s="22">
        <v>168568.89590604717</v>
      </c>
      <c r="D54" s="23">
        <v>184273.33177647888</v>
      </c>
      <c r="E54" s="23">
        <f t="shared" si="1"/>
        <v>15704.435870431713</v>
      </c>
      <c r="F54" s="22">
        <v>343058.75802232581</v>
      </c>
      <c r="G54" s="23">
        <v>368300.04694825405</v>
      </c>
      <c r="H54" s="23">
        <f t="shared" si="2"/>
        <v>25241.288925928238</v>
      </c>
      <c r="I54" s="26">
        <f t="shared" si="3"/>
        <v>40945.724796359951</v>
      </c>
    </row>
    <row r="55" spans="1:9" x14ac:dyDescent="0.25">
      <c r="A55" s="13" t="s">
        <v>91</v>
      </c>
      <c r="B55" s="1" t="s">
        <v>92</v>
      </c>
      <c r="C55" s="22">
        <v>315900.28646911617</v>
      </c>
      <c r="D55" s="23">
        <v>321717.60451552563</v>
      </c>
      <c r="E55" s="23">
        <f t="shared" si="1"/>
        <v>5817.3180464094621</v>
      </c>
      <c r="F55" s="22">
        <v>706279.51053906057</v>
      </c>
      <c r="G55" s="23">
        <v>642502.91825162747</v>
      </c>
      <c r="H55" s="23">
        <f t="shared" si="2"/>
        <v>-63776.592287433101</v>
      </c>
      <c r="I55" s="26">
        <f t="shared" si="3"/>
        <v>-57959.274241023639</v>
      </c>
    </row>
    <row r="56" spans="1:9" x14ac:dyDescent="0.25">
      <c r="A56" s="13" t="s">
        <v>93</v>
      </c>
      <c r="B56" s="1" t="s">
        <v>94</v>
      </c>
      <c r="C56" s="22">
        <v>52728.24638782072</v>
      </c>
      <c r="D56" s="23">
        <v>56129.56208381983</v>
      </c>
      <c r="E56" s="23">
        <f t="shared" si="1"/>
        <v>3401.3156959991102</v>
      </c>
      <c r="F56" s="22">
        <v>121646.9155498343</v>
      </c>
      <c r="G56" s="23">
        <v>112156.24443178068</v>
      </c>
      <c r="H56" s="23">
        <f t="shared" si="2"/>
        <v>-9490.6711180536222</v>
      </c>
      <c r="I56" s="26">
        <f t="shared" si="3"/>
        <v>-6089.355422054512</v>
      </c>
    </row>
    <row r="57" spans="1:9" x14ac:dyDescent="0.25">
      <c r="A57" s="13" t="s">
        <v>95</v>
      </c>
      <c r="B57" s="1" t="s">
        <v>96</v>
      </c>
      <c r="C57" s="22">
        <v>62239.566530381555</v>
      </c>
      <c r="D57" s="23">
        <v>86234.005017523916</v>
      </c>
      <c r="E57" s="23">
        <f t="shared" si="1"/>
        <v>23994.438487142361</v>
      </c>
      <c r="F57" s="22">
        <v>162361.84517809117</v>
      </c>
      <c r="G57" s="23">
        <v>172359.13156749762</v>
      </c>
      <c r="H57" s="23">
        <f t="shared" si="2"/>
        <v>9997.2863894064503</v>
      </c>
      <c r="I57" s="26">
        <f t="shared" si="3"/>
        <v>33991.724876548811</v>
      </c>
    </row>
    <row r="58" spans="1:9" x14ac:dyDescent="0.25">
      <c r="A58" s="13" t="s">
        <v>97</v>
      </c>
      <c r="B58" s="1" t="s">
        <v>98</v>
      </c>
      <c r="C58" s="22">
        <v>148728.39889645673</v>
      </c>
      <c r="D58" s="23">
        <v>130467.39309797708</v>
      </c>
      <c r="E58" s="23">
        <f t="shared" si="1"/>
        <v>-18261.005798479644</v>
      </c>
      <c r="F58" s="22">
        <v>253455.17194655086</v>
      </c>
      <c r="G58" s="23">
        <v>260805.7715676114</v>
      </c>
      <c r="H58" s="23">
        <f t="shared" si="2"/>
        <v>7350.5996210605372</v>
      </c>
      <c r="I58" s="26">
        <f t="shared" si="3"/>
        <v>-10910.406177419107</v>
      </c>
    </row>
    <row r="59" spans="1:9" x14ac:dyDescent="0.25">
      <c r="A59" s="13" t="s">
        <v>99</v>
      </c>
      <c r="B59" s="1" t="s">
        <v>100</v>
      </c>
      <c r="C59" s="22">
        <v>22318.334667759711</v>
      </c>
      <c r="D59" s="23">
        <v>27219.415160599732</v>
      </c>
      <c r="E59" s="23">
        <f t="shared" si="1"/>
        <v>4901.0804928400212</v>
      </c>
      <c r="F59" s="22">
        <v>52492.888202831869</v>
      </c>
      <c r="G59" s="23">
        <v>54417.758393293785</v>
      </c>
      <c r="H59" s="23">
        <f t="shared" si="2"/>
        <v>1924.8701904619156</v>
      </c>
      <c r="I59" s="26">
        <f t="shared" si="3"/>
        <v>6825.9506833019368</v>
      </c>
    </row>
    <row r="60" spans="1:9" x14ac:dyDescent="0.25">
      <c r="A60" s="13" t="s">
        <v>101</v>
      </c>
      <c r="B60" s="1" t="s">
        <v>102</v>
      </c>
      <c r="C60" s="22">
        <v>113622.82572569247</v>
      </c>
      <c r="D60" s="23">
        <v>121042.23883621881</v>
      </c>
      <c r="E60" s="23">
        <f t="shared" si="1"/>
        <v>7419.4131105263368</v>
      </c>
      <c r="F60" s="22">
        <v>263692.70456480322</v>
      </c>
      <c r="G60" s="23">
        <v>241856.75785124706</v>
      </c>
      <c r="H60" s="23">
        <f t="shared" si="2"/>
        <v>-21835.946713556157</v>
      </c>
      <c r="I60" s="26">
        <f t="shared" si="3"/>
        <v>-14416.53360302982</v>
      </c>
    </row>
    <row r="61" spans="1:9" x14ac:dyDescent="0.25">
      <c r="A61" s="13" t="s">
        <v>103</v>
      </c>
      <c r="B61" s="1" t="s">
        <v>104</v>
      </c>
      <c r="C61" s="22">
        <v>84613.004604917791</v>
      </c>
      <c r="D61" s="23">
        <v>92079.852958234391</v>
      </c>
      <c r="E61" s="23">
        <f t="shared" si="1"/>
        <v>7466.8483533166</v>
      </c>
      <c r="F61" s="22">
        <v>193110.45728245529</v>
      </c>
      <c r="G61" s="23">
        <v>183975.74594798614</v>
      </c>
      <c r="H61" s="23">
        <f t="shared" si="2"/>
        <v>-9134.7113344691461</v>
      </c>
      <c r="I61" s="26">
        <f t="shared" si="3"/>
        <v>-1667.8629811525461</v>
      </c>
    </row>
    <row r="62" spans="1:9" x14ac:dyDescent="0.25">
      <c r="A62" s="13" t="s">
        <v>105</v>
      </c>
      <c r="B62" s="1" t="s">
        <v>106</v>
      </c>
      <c r="C62" s="22">
        <v>156449.26260978717</v>
      </c>
      <c r="D62" s="23">
        <v>167088.71494909425</v>
      </c>
      <c r="E62" s="23">
        <f t="shared" si="1"/>
        <v>10639.452339307085</v>
      </c>
      <c r="F62" s="22">
        <v>310166.11507756519</v>
      </c>
      <c r="G62" s="23">
        <v>334051.99021045706</v>
      </c>
      <c r="H62" s="23">
        <f t="shared" si="2"/>
        <v>23885.875132891873</v>
      </c>
      <c r="I62" s="26">
        <f t="shared" si="3"/>
        <v>34525.327472198958</v>
      </c>
    </row>
    <row r="63" spans="1:9" x14ac:dyDescent="0.25">
      <c r="A63" s="13" t="s">
        <v>107</v>
      </c>
      <c r="B63" s="1" t="s">
        <v>108</v>
      </c>
      <c r="C63" s="22">
        <v>72061.305980532066</v>
      </c>
      <c r="D63" s="23">
        <v>75376.739342725676</v>
      </c>
      <c r="E63" s="23">
        <f t="shared" si="1"/>
        <v>3315.4333621936094</v>
      </c>
      <c r="F63" s="22">
        <v>165126.67993906225</v>
      </c>
      <c r="G63" s="23">
        <v>150703.47802293763</v>
      </c>
      <c r="H63" s="23">
        <f t="shared" si="2"/>
        <v>-14423.201916124613</v>
      </c>
      <c r="I63" s="26">
        <f t="shared" si="3"/>
        <v>-11107.768553931004</v>
      </c>
    </row>
    <row r="64" spans="1:9" x14ac:dyDescent="0.25">
      <c r="A64" s="13" t="s">
        <v>109</v>
      </c>
      <c r="B64" s="1" t="s">
        <v>110</v>
      </c>
      <c r="C64" s="22">
        <v>40021.078863719238</v>
      </c>
      <c r="D64" s="23">
        <v>36268.424302642852</v>
      </c>
      <c r="E64" s="23">
        <f t="shared" si="1"/>
        <v>-3752.654561076386</v>
      </c>
      <c r="F64" s="22">
        <v>74933.314063948608</v>
      </c>
      <c r="G64" s="23">
        <v>72487.12894218869</v>
      </c>
      <c r="H64" s="23">
        <f t="shared" si="2"/>
        <v>-2446.1851217599178</v>
      </c>
      <c r="I64" s="26">
        <f t="shared" si="3"/>
        <v>-6198.8396828363038</v>
      </c>
    </row>
    <row r="65" spans="1:9" x14ac:dyDescent="0.25">
      <c r="A65" s="13" t="s">
        <v>111</v>
      </c>
      <c r="B65" s="1" t="s">
        <v>112</v>
      </c>
      <c r="C65" s="22">
        <v>137946.3044461153</v>
      </c>
      <c r="D65" s="23">
        <v>196443.12114051264</v>
      </c>
      <c r="E65" s="23">
        <f t="shared" si="1"/>
        <v>58496.816694397334</v>
      </c>
      <c r="F65" s="22">
        <v>297046.01170450449</v>
      </c>
      <c r="G65" s="23">
        <v>392581.24387511658</v>
      </c>
      <c r="H65" s="23">
        <f t="shared" si="2"/>
        <v>95535.232170612086</v>
      </c>
      <c r="I65" s="26">
        <f t="shared" si="3"/>
        <v>154032.04886500942</v>
      </c>
    </row>
    <row r="66" spans="1:9" x14ac:dyDescent="0.25">
      <c r="A66" s="13" t="s">
        <v>113</v>
      </c>
      <c r="B66" s="1" t="s">
        <v>114</v>
      </c>
      <c r="C66" s="22">
        <v>94089.051494555126</v>
      </c>
      <c r="D66" s="23">
        <v>172338.90341227566</v>
      </c>
      <c r="E66" s="23">
        <f t="shared" si="1"/>
        <v>78249.851917720531</v>
      </c>
      <c r="F66" s="22">
        <v>322940.66930300149</v>
      </c>
      <c r="G66" s="23">
        <v>343908.43445912673</v>
      </c>
      <c r="H66" s="23">
        <f t="shared" si="2"/>
        <v>20967.765156125242</v>
      </c>
      <c r="I66" s="26">
        <f t="shared" si="3"/>
        <v>99217.617073845773</v>
      </c>
    </row>
    <row r="67" spans="1:9" x14ac:dyDescent="0.25">
      <c r="A67" s="13" t="s">
        <v>115</v>
      </c>
      <c r="B67" s="1" t="s">
        <v>116</v>
      </c>
      <c r="C67" s="22">
        <v>139277.84238898271</v>
      </c>
      <c r="D67" s="23">
        <v>131225.9161814565</v>
      </c>
      <c r="E67" s="23">
        <f t="shared" si="1"/>
        <v>-8051.9262075262086</v>
      </c>
      <c r="F67" s="22">
        <v>273793.45847240003</v>
      </c>
      <c r="G67" s="23">
        <v>262212.40109979152</v>
      </c>
      <c r="H67" s="23">
        <f t="shared" si="2"/>
        <v>-11581.057372608513</v>
      </c>
      <c r="I67" s="26">
        <f t="shared" si="3"/>
        <v>-19632.983580134722</v>
      </c>
    </row>
    <row r="68" spans="1:9" x14ac:dyDescent="0.25">
      <c r="A68" s="13" t="s">
        <v>117</v>
      </c>
      <c r="B68" s="1" t="s">
        <v>118</v>
      </c>
      <c r="C68" s="22">
        <v>61257.442044121322</v>
      </c>
      <c r="D68" s="23">
        <v>64337.59209368351</v>
      </c>
      <c r="E68" s="23">
        <f t="shared" si="1"/>
        <v>3080.1500495621876</v>
      </c>
      <c r="F68" s="22">
        <v>131543.82811497347</v>
      </c>
      <c r="G68" s="23">
        <v>128579.03998369492</v>
      </c>
      <c r="H68" s="23">
        <f t="shared" si="2"/>
        <v>-2964.7881312785466</v>
      </c>
      <c r="I68" s="26">
        <f t="shared" si="3"/>
        <v>115.36191828364099</v>
      </c>
    </row>
    <row r="69" spans="1:9" x14ac:dyDescent="0.25">
      <c r="A69" s="13" t="s">
        <v>119</v>
      </c>
      <c r="B69" s="1" t="s">
        <v>120</v>
      </c>
      <c r="C69" s="22">
        <v>82085.207666869857</v>
      </c>
      <c r="D69" s="23">
        <v>95061.954133361985</v>
      </c>
      <c r="E69" s="23">
        <f t="shared" si="1"/>
        <v>12976.746466492128</v>
      </c>
      <c r="F69" s="22">
        <v>216745.68854265427</v>
      </c>
      <c r="G69" s="23">
        <v>190077.72170283378</v>
      </c>
      <c r="H69" s="23">
        <f t="shared" si="2"/>
        <v>-26667.966839820496</v>
      </c>
      <c r="I69" s="26">
        <f t="shared" si="3"/>
        <v>-13691.220373328368</v>
      </c>
    </row>
    <row r="70" spans="1:9" x14ac:dyDescent="0.25">
      <c r="A70" s="13" t="s">
        <v>121</v>
      </c>
      <c r="B70" s="1" t="s">
        <v>122</v>
      </c>
      <c r="C70" s="22">
        <v>187023.94662645838</v>
      </c>
      <c r="D70" s="23">
        <v>188926.01966189707</v>
      </c>
      <c r="E70" s="23">
        <f t="shared" si="1"/>
        <v>1902.0730354386906</v>
      </c>
      <c r="F70" s="22">
        <v>399805.74530953832</v>
      </c>
      <c r="G70" s="23">
        <v>377668.54615712207</v>
      </c>
      <c r="H70" s="23">
        <f t="shared" si="2"/>
        <v>-22137.199152416259</v>
      </c>
      <c r="I70" s="26">
        <f t="shared" si="3"/>
        <v>-20235.126116977568</v>
      </c>
    </row>
    <row r="71" spans="1:9" x14ac:dyDescent="0.25">
      <c r="A71" s="13" t="s">
        <v>123</v>
      </c>
      <c r="B71" s="1" t="s">
        <v>124</v>
      </c>
      <c r="C71" s="22">
        <v>66344.070864753521</v>
      </c>
      <c r="D71" s="23">
        <v>53895.037582640551</v>
      </c>
      <c r="E71" s="23">
        <f t="shared" si="1"/>
        <v>-12449.03328211297</v>
      </c>
      <c r="F71" s="22">
        <v>119358.3495107193</v>
      </c>
      <c r="G71" s="23">
        <v>107729.67963224494</v>
      </c>
      <c r="H71" s="23">
        <f t="shared" si="2"/>
        <v>-11628.669878474364</v>
      </c>
      <c r="I71" s="26">
        <f t="shared" si="3"/>
        <v>-24077.703160587334</v>
      </c>
    </row>
    <row r="72" spans="1:9" x14ac:dyDescent="0.25">
      <c r="A72" s="13" t="s">
        <v>125</v>
      </c>
      <c r="B72" s="1" t="s">
        <v>126</v>
      </c>
      <c r="C72" s="22">
        <v>146838.35656270481</v>
      </c>
      <c r="D72" s="23">
        <v>159893.76210297117</v>
      </c>
      <c r="E72" s="23">
        <f t="shared" si="1"/>
        <v>13055.405540266365</v>
      </c>
      <c r="F72" s="22">
        <v>318152.06375074008</v>
      </c>
      <c r="G72" s="23">
        <v>319280.97028423258</v>
      </c>
      <c r="H72" s="23">
        <f t="shared" si="2"/>
        <v>1128.9065334924962</v>
      </c>
      <c r="I72" s="26">
        <f t="shared" si="3"/>
        <v>14184.312073758862</v>
      </c>
    </row>
    <row r="73" spans="1:9" x14ac:dyDescent="0.25">
      <c r="A73" s="13" t="s">
        <v>127</v>
      </c>
      <c r="B73" s="1" t="s">
        <v>128</v>
      </c>
      <c r="C73" s="22">
        <v>105450.23285800124</v>
      </c>
      <c r="D73" s="23">
        <v>133974.81532763591</v>
      </c>
      <c r="E73" s="23">
        <f t="shared" si="1"/>
        <v>28524.582469634668</v>
      </c>
      <c r="F73" s="22">
        <v>273245.57994360791</v>
      </c>
      <c r="G73" s="23">
        <v>267698.10043357592</v>
      </c>
      <c r="H73" s="23">
        <f t="shared" si="2"/>
        <v>-5547.4795100319898</v>
      </c>
      <c r="I73" s="26">
        <f t="shared" si="3"/>
        <v>22977.102959602678</v>
      </c>
    </row>
    <row r="74" spans="1:9" x14ac:dyDescent="0.25">
      <c r="A74" s="13" t="s">
        <v>1311</v>
      </c>
      <c r="B74" s="1" t="s">
        <v>1305</v>
      </c>
      <c r="C74" s="22">
        <v>23125.010043175109</v>
      </c>
      <c r="D74" s="23">
        <v>31377.743889748399</v>
      </c>
      <c r="E74" s="23">
        <f t="shared" si="1"/>
        <v>8252.7338465732901</v>
      </c>
      <c r="F74" s="22">
        <v>68797.276349933643</v>
      </c>
      <c r="G74" s="23">
        <v>62706.113147930155</v>
      </c>
      <c r="H74" s="23">
        <f t="shared" si="2"/>
        <v>-6091.1632020034885</v>
      </c>
      <c r="I74" s="26">
        <f t="shared" si="3"/>
        <v>2161.5706445698015</v>
      </c>
    </row>
    <row r="75" spans="1:9" x14ac:dyDescent="0.25">
      <c r="A75" s="13" t="s">
        <v>129</v>
      </c>
      <c r="B75" s="1" t="s">
        <v>130</v>
      </c>
      <c r="C75" s="22">
        <v>118921.14202667429</v>
      </c>
      <c r="D75" s="23">
        <v>136028.71236759066</v>
      </c>
      <c r="E75" s="23">
        <f t="shared" si="1"/>
        <v>17107.570340916369</v>
      </c>
      <c r="F75" s="22">
        <v>305808.94902977784</v>
      </c>
      <c r="G75" s="23">
        <v>271750.69013360643</v>
      </c>
      <c r="H75" s="23">
        <f t="shared" si="2"/>
        <v>-34058.258896171406</v>
      </c>
      <c r="I75" s="26">
        <f t="shared" si="3"/>
        <v>-16950.688555255037</v>
      </c>
    </row>
    <row r="76" spans="1:9" x14ac:dyDescent="0.25">
      <c r="A76" s="13" t="s">
        <v>131</v>
      </c>
      <c r="B76" s="1" t="s">
        <v>132</v>
      </c>
      <c r="C76" s="22">
        <v>46344.036367545603</v>
      </c>
      <c r="D76" s="23">
        <v>53823.646623131972</v>
      </c>
      <c r="E76" s="23">
        <f t="shared" ref="E76:E139" si="4">D76-C76</f>
        <v>7479.610255586369</v>
      </c>
      <c r="F76" s="22">
        <v>88824.906175423544</v>
      </c>
      <c r="G76" s="23">
        <v>107587.46982043903</v>
      </c>
      <c r="H76" s="23">
        <f t="shared" ref="H76:H139" si="5">G76-F76</f>
        <v>18762.563645015485</v>
      </c>
      <c r="I76" s="26">
        <f t="shared" ref="I76:I139" si="6">H76+E76</f>
        <v>26242.173900601854</v>
      </c>
    </row>
    <row r="77" spans="1:9" x14ac:dyDescent="0.25">
      <c r="A77" s="13" t="s">
        <v>133</v>
      </c>
      <c r="B77" s="1" t="s">
        <v>134</v>
      </c>
      <c r="C77" s="22">
        <v>0</v>
      </c>
      <c r="D77" s="23">
        <v>867.24051077617764</v>
      </c>
      <c r="E77" s="23">
        <f t="shared" si="4"/>
        <v>867.24051077617764</v>
      </c>
      <c r="F77" s="22">
        <v>1037.2342834347271</v>
      </c>
      <c r="G77" s="23">
        <v>1731.635316904242</v>
      </c>
      <c r="H77" s="23">
        <f t="shared" si="5"/>
        <v>694.40103346951491</v>
      </c>
      <c r="I77" s="26">
        <f t="shared" si="6"/>
        <v>1561.6415442456926</v>
      </c>
    </row>
    <row r="78" spans="1:9" x14ac:dyDescent="0.25">
      <c r="A78" s="13" t="s">
        <v>135</v>
      </c>
      <c r="B78" s="1" t="s">
        <v>136</v>
      </c>
      <c r="C78" s="22">
        <v>57939.143298678151</v>
      </c>
      <c r="D78" s="23">
        <v>54103.532250705939</v>
      </c>
      <c r="E78" s="23">
        <f t="shared" si="4"/>
        <v>-3835.611047972212</v>
      </c>
      <c r="F78" s="22">
        <v>112147.4890478358</v>
      </c>
      <c r="G78" s="23">
        <v>108131.65280281055</v>
      </c>
      <c r="H78" s="23">
        <f t="shared" si="5"/>
        <v>-4015.8362450252462</v>
      </c>
      <c r="I78" s="26">
        <f t="shared" si="6"/>
        <v>-7851.4472929974581</v>
      </c>
    </row>
    <row r="79" spans="1:9" x14ac:dyDescent="0.25">
      <c r="A79" s="13" t="s">
        <v>137</v>
      </c>
      <c r="B79" s="1" t="s">
        <v>138</v>
      </c>
      <c r="C79" s="22">
        <v>134400.14349564299</v>
      </c>
      <c r="D79" s="23">
        <v>117403.16508036658</v>
      </c>
      <c r="E79" s="23">
        <f t="shared" si="4"/>
        <v>-16996.978415276404</v>
      </c>
      <c r="F79" s="22">
        <v>264887.03145842534</v>
      </c>
      <c r="G79" s="23">
        <v>234684.48075092974</v>
      </c>
      <c r="H79" s="23">
        <f t="shared" si="5"/>
        <v>-30202.550707495597</v>
      </c>
      <c r="I79" s="26">
        <f t="shared" si="6"/>
        <v>-47199.529122772001</v>
      </c>
    </row>
    <row r="80" spans="1:9" x14ac:dyDescent="0.25">
      <c r="A80" s="13" t="s">
        <v>139</v>
      </c>
      <c r="B80" s="1" t="s">
        <v>140</v>
      </c>
      <c r="C80" s="22">
        <v>111379.79547231608</v>
      </c>
      <c r="D80" s="23">
        <v>75249.532936375341</v>
      </c>
      <c r="E80" s="23">
        <f t="shared" si="4"/>
        <v>-36130.262535940739</v>
      </c>
      <c r="F80" s="22">
        <v>179348.55464624445</v>
      </c>
      <c r="G80" s="23">
        <v>150364.81818903849</v>
      </c>
      <c r="H80" s="23">
        <f t="shared" si="5"/>
        <v>-28983.73645720596</v>
      </c>
      <c r="I80" s="26">
        <f t="shared" si="6"/>
        <v>-65113.998993146699</v>
      </c>
    </row>
    <row r="81" spans="1:11" x14ac:dyDescent="0.25">
      <c r="A81" s="13" t="s">
        <v>141</v>
      </c>
      <c r="B81" s="1" t="s">
        <v>142</v>
      </c>
      <c r="C81" s="22">
        <v>139453.92843358926</v>
      </c>
      <c r="D81" s="23">
        <v>166378.22783089851</v>
      </c>
      <c r="E81" s="23">
        <f t="shared" si="4"/>
        <v>26924.299397309253</v>
      </c>
      <c r="F81" s="22">
        <v>339818.97744840814</v>
      </c>
      <c r="G81" s="23">
        <v>332601.89416895667</v>
      </c>
      <c r="H81" s="23">
        <f t="shared" si="5"/>
        <v>-7217.0832794514718</v>
      </c>
      <c r="I81" s="26">
        <f t="shared" si="6"/>
        <v>19707.216117857781</v>
      </c>
    </row>
    <row r="82" spans="1:11" x14ac:dyDescent="0.25">
      <c r="A82" s="13" t="s">
        <v>143</v>
      </c>
      <c r="B82" s="1" t="s">
        <v>144</v>
      </c>
      <c r="C82" s="22">
        <v>32365.229817115905</v>
      </c>
      <c r="D82" s="23">
        <v>29270.866370794414</v>
      </c>
      <c r="E82" s="23">
        <f t="shared" si="4"/>
        <v>-3094.3634463214912</v>
      </c>
      <c r="F82" s="22">
        <v>50670.652131855597</v>
      </c>
      <c r="G82" s="23">
        <v>58499.339494801417</v>
      </c>
      <c r="H82" s="23">
        <f t="shared" si="5"/>
        <v>7828.6873629458205</v>
      </c>
      <c r="I82" s="26">
        <f t="shared" si="6"/>
        <v>4734.3239166243293</v>
      </c>
    </row>
    <row r="83" spans="1:11" x14ac:dyDescent="0.25">
      <c r="A83" s="13" t="s">
        <v>145</v>
      </c>
      <c r="B83" s="1" t="s">
        <v>146</v>
      </c>
      <c r="C83" s="22">
        <v>51433.603565650345</v>
      </c>
      <c r="D83" s="23">
        <v>67091.420471335819</v>
      </c>
      <c r="E83" s="23">
        <f t="shared" si="4"/>
        <v>15657.816905685475</v>
      </c>
      <c r="F83" s="22">
        <v>125394.92141163586</v>
      </c>
      <c r="G83" s="23">
        <v>134047.02987029421</v>
      </c>
      <c r="H83" s="23">
        <f t="shared" si="5"/>
        <v>8652.1084586583456</v>
      </c>
      <c r="I83" s="26">
        <f t="shared" si="6"/>
        <v>24309.925364343821</v>
      </c>
    </row>
    <row r="84" spans="1:11" x14ac:dyDescent="0.25">
      <c r="A84" s="13" t="s">
        <v>147</v>
      </c>
      <c r="B84" s="1" t="s">
        <v>148</v>
      </c>
      <c r="C84" s="22">
        <v>26925.162905030978</v>
      </c>
      <c r="D84" s="23">
        <v>0</v>
      </c>
      <c r="E84" s="23">
        <f t="shared" si="4"/>
        <v>-26925.162905030978</v>
      </c>
      <c r="F84" s="22">
        <v>0</v>
      </c>
      <c r="G84" s="23">
        <v>0</v>
      </c>
      <c r="H84" s="23">
        <f t="shared" si="5"/>
        <v>0</v>
      </c>
      <c r="I84" s="26">
        <f t="shared" si="6"/>
        <v>-26925.162905030978</v>
      </c>
      <c r="K84" s="1" t="s">
        <v>1351</v>
      </c>
    </row>
    <row r="85" spans="1:11" x14ac:dyDescent="0.25">
      <c r="A85" s="13" t="s">
        <v>149</v>
      </c>
      <c r="B85" s="1" t="s">
        <v>150</v>
      </c>
      <c r="C85" s="22">
        <v>48489.325510990726</v>
      </c>
      <c r="D85" s="23">
        <v>44280.621690721229</v>
      </c>
      <c r="E85" s="23">
        <f t="shared" si="4"/>
        <v>-4208.7038202694966</v>
      </c>
      <c r="F85" s="22">
        <v>87855.860293333477</v>
      </c>
      <c r="G85" s="23">
        <v>88342.063962983026</v>
      </c>
      <c r="H85" s="23">
        <f t="shared" si="5"/>
        <v>486.20366964954883</v>
      </c>
      <c r="I85" s="26">
        <f t="shared" si="6"/>
        <v>-3722.5001506199478</v>
      </c>
    </row>
    <row r="86" spans="1:11" x14ac:dyDescent="0.25">
      <c r="A86" s="13" t="s">
        <v>151</v>
      </c>
      <c r="B86" s="1" t="s">
        <v>152</v>
      </c>
      <c r="C86" s="22">
        <v>48340.405847979811</v>
      </c>
      <c r="D86" s="23">
        <v>50832.758531188381</v>
      </c>
      <c r="E86" s="23">
        <f t="shared" si="4"/>
        <v>2492.3526832085699</v>
      </c>
      <c r="F86" s="22">
        <v>99813.175104276306</v>
      </c>
      <c r="G86" s="23">
        <v>101584.0199248159</v>
      </c>
      <c r="H86" s="23">
        <f t="shared" si="5"/>
        <v>1770.844820539598</v>
      </c>
      <c r="I86" s="26">
        <f t="shared" si="6"/>
        <v>4263.1975037481679</v>
      </c>
    </row>
    <row r="87" spans="1:11" x14ac:dyDescent="0.25">
      <c r="A87" s="13" t="s">
        <v>153</v>
      </c>
      <c r="B87" s="1" t="s">
        <v>154</v>
      </c>
      <c r="C87" s="22">
        <v>64607.20184741405</v>
      </c>
      <c r="D87" s="23">
        <v>59459.502608729912</v>
      </c>
      <c r="E87" s="23">
        <f t="shared" si="4"/>
        <v>-5147.6992386841375</v>
      </c>
      <c r="F87" s="22">
        <v>121436.92580893278</v>
      </c>
      <c r="G87" s="23">
        <v>118858.44905883208</v>
      </c>
      <c r="H87" s="23">
        <f t="shared" si="5"/>
        <v>-2578.4767501007009</v>
      </c>
      <c r="I87" s="26">
        <f t="shared" si="6"/>
        <v>-7726.1759887848384</v>
      </c>
    </row>
    <row r="88" spans="1:11" x14ac:dyDescent="0.25">
      <c r="A88" s="13" t="s">
        <v>155</v>
      </c>
      <c r="B88" s="1" t="s">
        <v>156</v>
      </c>
      <c r="C88" s="22">
        <v>69787.755187598013</v>
      </c>
      <c r="D88" s="23">
        <v>70397.166671432802</v>
      </c>
      <c r="E88" s="23">
        <f t="shared" si="4"/>
        <v>609.41148383478867</v>
      </c>
      <c r="F88" s="22">
        <v>140175.12425473344</v>
      </c>
      <c r="G88" s="23">
        <v>140647.05033608683</v>
      </c>
      <c r="H88" s="23">
        <f t="shared" si="5"/>
        <v>471.92608135339106</v>
      </c>
      <c r="I88" s="26">
        <f t="shared" si="6"/>
        <v>1081.3375651881797</v>
      </c>
    </row>
    <row r="89" spans="1:11" x14ac:dyDescent="0.25">
      <c r="A89" s="13" t="s">
        <v>157</v>
      </c>
      <c r="B89" s="1" t="s">
        <v>158</v>
      </c>
      <c r="C89" s="22">
        <v>14063.559994919324</v>
      </c>
      <c r="D89" s="23">
        <v>13210.850625135006</v>
      </c>
      <c r="E89" s="23">
        <f t="shared" si="4"/>
        <v>-852.70936978431746</v>
      </c>
      <c r="F89" s="22">
        <v>29289.083477411677</v>
      </c>
      <c r="G89" s="23">
        <v>26387.051210391728</v>
      </c>
      <c r="H89" s="23">
        <f t="shared" si="5"/>
        <v>-2902.0322670199494</v>
      </c>
      <c r="I89" s="26">
        <f t="shared" si="6"/>
        <v>-3754.7416368042668</v>
      </c>
    </row>
    <row r="90" spans="1:11" x14ac:dyDescent="0.25">
      <c r="A90" s="13" t="s">
        <v>159</v>
      </c>
      <c r="B90" s="1" t="s">
        <v>160</v>
      </c>
      <c r="C90" s="22">
        <v>71325.316526973475</v>
      </c>
      <c r="D90" s="23">
        <v>70868.451132172821</v>
      </c>
      <c r="E90" s="23">
        <f t="shared" si="4"/>
        <v>-456.86539480065403</v>
      </c>
      <c r="F90" s="22">
        <v>133544.78322882208</v>
      </c>
      <c r="G90" s="23">
        <v>141673.23682817467</v>
      </c>
      <c r="H90" s="23">
        <f t="shared" si="5"/>
        <v>8128.4535993525933</v>
      </c>
      <c r="I90" s="26">
        <f t="shared" si="6"/>
        <v>7671.5882045519393</v>
      </c>
    </row>
    <row r="91" spans="1:11" x14ac:dyDescent="0.25">
      <c r="A91" s="13" t="s">
        <v>161</v>
      </c>
      <c r="B91" s="1" t="s">
        <v>162</v>
      </c>
      <c r="C91" s="22">
        <v>52344.914666190816</v>
      </c>
      <c r="D91" s="23">
        <v>51612.272408672921</v>
      </c>
      <c r="E91" s="23">
        <f t="shared" si="4"/>
        <v>-732.6422575178949</v>
      </c>
      <c r="F91" s="22">
        <v>94539.835433815228</v>
      </c>
      <c r="G91" s="23">
        <v>103035.94083637306</v>
      </c>
      <c r="H91" s="23">
        <f t="shared" si="5"/>
        <v>8496.1054025578342</v>
      </c>
      <c r="I91" s="26">
        <f t="shared" si="6"/>
        <v>7763.4631450399393</v>
      </c>
    </row>
    <row r="92" spans="1:11" x14ac:dyDescent="0.25">
      <c r="A92" s="13" t="s">
        <v>163</v>
      </c>
      <c r="B92" s="1" t="s">
        <v>164</v>
      </c>
      <c r="C92" s="22">
        <v>24520.3431482368</v>
      </c>
      <c r="D92" s="23">
        <v>25373.700807316694</v>
      </c>
      <c r="E92" s="23">
        <f t="shared" si="4"/>
        <v>853.3576590798948</v>
      </c>
      <c r="F92" s="22">
        <v>41465.097561038558</v>
      </c>
      <c r="G92" s="23">
        <v>50735.169437766213</v>
      </c>
      <c r="H92" s="23">
        <f t="shared" si="5"/>
        <v>9270.0718767276558</v>
      </c>
      <c r="I92" s="26">
        <f t="shared" si="6"/>
        <v>10123.429535807551</v>
      </c>
    </row>
    <row r="93" spans="1:11" x14ac:dyDescent="0.25">
      <c r="A93" s="13" t="s">
        <v>165</v>
      </c>
      <c r="B93" s="1" t="s">
        <v>166</v>
      </c>
      <c r="C93" s="22">
        <v>90760.495725119341</v>
      </c>
      <c r="D93" s="23">
        <v>92836.452268273948</v>
      </c>
      <c r="E93" s="23">
        <f t="shared" si="4"/>
        <v>2075.9565431546071</v>
      </c>
      <c r="F93" s="22">
        <v>162324.20803815423</v>
      </c>
      <c r="G93" s="23">
        <v>185500.39786608622</v>
      </c>
      <c r="H93" s="23">
        <f t="shared" si="5"/>
        <v>23176.189827931987</v>
      </c>
      <c r="I93" s="26">
        <f t="shared" si="6"/>
        <v>25252.146371086594</v>
      </c>
    </row>
    <row r="94" spans="1:11" x14ac:dyDescent="0.25">
      <c r="A94" s="13" t="s">
        <v>167</v>
      </c>
      <c r="B94" s="1" t="s">
        <v>168</v>
      </c>
      <c r="C94" s="22">
        <v>66700.236436119667</v>
      </c>
      <c r="D94" s="23">
        <v>51214.892053616939</v>
      </c>
      <c r="E94" s="23">
        <f t="shared" si="4"/>
        <v>-15485.344382502728</v>
      </c>
      <c r="F94" s="22">
        <v>124428.1832197819</v>
      </c>
      <c r="G94" s="23">
        <v>102386.84878768068</v>
      </c>
      <c r="H94" s="23">
        <f t="shared" si="5"/>
        <v>-22041.334432101226</v>
      </c>
      <c r="I94" s="26">
        <f t="shared" si="6"/>
        <v>-37526.678814603954</v>
      </c>
    </row>
    <row r="95" spans="1:11" x14ac:dyDescent="0.25">
      <c r="A95" s="13" t="s">
        <v>169</v>
      </c>
      <c r="B95" s="1" t="s">
        <v>170</v>
      </c>
      <c r="C95" s="22">
        <v>14791.029109979328</v>
      </c>
      <c r="D95" s="23">
        <v>7118.8762764545045</v>
      </c>
      <c r="E95" s="23">
        <f t="shared" si="4"/>
        <v>-7672.152833524824</v>
      </c>
      <c r="F95" s="22">
        <v>13745.459351478154</v>
      </c>
      <c r="G95" s="23">
        <v>14221.747029635426</v>
      </c>
      <c r="H95" s="23">
        <f t="shared" si="5"/>
        <v>476.28767815727224</v>
      </c>
      <c r="I95" s="26">
        <f t="shared" si="6"/>
        <v>-7195.8651553675518</v>
      </c>
    </row>
    <row r="96" spans="1:11" x14ac:dyDescent="0.25">
      <c r="A96" s="13" t="s">
        <v>171</v>
      </c>
      <c r="B96" s="1" t="s">
        <v>172</v>
      </c>
      <c r="C96" s="22">
        <v>25546.681555935462</v>
      </c>
      <c r="D96" s="23">
        <v>25304.193812869416</v>
      </c>
      <c r="E96" s="23">
        <f t="shared" si="4"/>
        <v>-242.48774306604537</v>
      </c>
      <c r="F96" s="22">
        <v>52370.220062790344</v>
      </c>
      <c r="G96" s="23">
        <v>50581.691695503723</v>
      </c>
      <c r="H96" s="23">
        <f t="shared" si="5"/>
        <v>-1788.5283672866208</v>
      </c>
      <c r="I96" s="26">
        <f t="shared" si="6"/>
        <v>-2031.0161103526661</v>
      </c>
    </row>
    <row r="97" spans="1:9" x14ac:dyDescent="0.25">
      <c r="A97" s="13" t="s">
        <v>173</v>
      </c>
      <c r="B97" s="1" t="s">
        <v>174</v>
      </c>
      <c r="C97" s="22">
        <v>51043.406453753523</v>
      </c>
      <c r="D97" s="23">
        <v>39805.850494862367</v>
      </c>
      <c r="E97" s="23">
        <f t="shared" si="4"/>
        <v>-11237.555958891156</v>
      </c>
      <c r="F97" s="22">
        <v>81330.111924737284</v>
      </c>
      <c r="G97" s="23">
        <v>79559.568142748816</v>
      </c>
      <c r="H97" s="23">
        <f t="shared" si="5"/>
        <v>-1770.5437819884683</v>
      </c>
      <c r="I97" s="26">
        <f t="shared" si="6"/>
        <v>-13008.099740879625</v>
      </c>
    </row>
    <row r="98" spans="1:9" x14ac:dyDescent="0.25">
      <c r="A98" s="13" t="s">
        <v>175</v>
      </c>
      <c r="B98" s="1" t="s">
        <v>176</v>
      </c>
      <c r="C98" s="22">
        <v>79216.715707908705</v>
      </c>
      <c r="D98" s="23">
        <v>93391.058870863839</v>
      </c>
      <c r="E98" s="23">
        <f t="shared" si="4"/>
        <v>14174.343162955134</v>
      </c>
      <c r="F98" s="22">
        <v>165817.50541295824</v>
      </c>
      <c r="G98" s="23">
        <v>186645.77869389011</v>
      </c>
      <c r="H98" s="23">
        <f t="shared" si="5"/>
        <v>20828.27328093187</v>
      </c>
      <c r="I98" s="26">
        <f t="shared" si="6"/>
        <v>35002.616443887004</v>
      </c>
    </row>
    <row r="99" spans="1:9" x14ac:dyDescent="0.25">
      <c r="A99" s="13" t="s">
        <v>177</v>
      </c>
      <c r="B99" s="1" t="s">
        <v>178</v>
      </c>
      <c r="C99" s="22">
        <v>40332.683438724278</v>
      </c>
      <c r="D99" s="23">
        <v>46647.474087791656</v>
      </c>
      <c r="E99" s="23">
        <f t="shared" si="4"/>
        <v>6314.7906490673777</v>
      </c>
      <c r="F99" s="22">
        <v>95325.503711104946</v>
      </c>
      <c r="G99" s="23">
        <v>93176.566639403245</v>
      </c>
      <c r="H99" s="23">
        <f t="shared" si="5"/>
        <v>-2148.9370717017009</v>
      </c>
      <c r="I99" s="26">
        <f t="shared" si="6"/>
        <v>4165.8535773656768</v>
      </c>
    </row>
    <row r="100" spans="1:9" x14ac:dyDescent="0.25">
      <c r="A100" s="13" t="s">
        <v>179</v>
      </c>
      <c r="B100" s="1" t="s">
        <v>180</v>
      </c>
      <c r="C100" s="22">
        <v>27577.822607567534</v>
      </c>
      <c r="D100" s="23">
        <v>22907.586218330482</v>
      </c>
      <c r="E100" s="23">
        <f t="shared" si="4"/>
        <v>-4670.2363892370522</v>
      </c>
      <c r="F100" s="22">
        <v>52932.401724023999</v>
      </c>
      <c r="G100" s="23">
        <v>45792.432569800294</v>
      </c>
      <c r="H100" s="23">
        <f t="shared" si="5"/>
        <v>-7139.9691542237051</v>
      </c>
      <c r="I100" s="26">
        <f t="shared" si="6"/>
        <v>-11810.205543460757</v>
      </c>
    </row>
    <row r="101" spans="1:9" x14ac:dyDescent="0.25">
      <c r="A101" s="13" t="s">
        <v>181</v>
      </c>
      <c r="B101" s="1" t="s">
        <v>182</v>
      </c>
      <c r="C101" s="22">
        <v>205226.33983484996</v>
      </c>
      <c r="D101" s="23">
        <v>182702.52633252324</v>
      </c>
      <c r="E101" s="23">
        <f t="shared" si="4"/>
        <v>-22523.813502326724</v>
      </c>
      <c r="F101" s="22">
        <v>371862.67541439558</v>
      </c>
      <c r="G101" s="23">
        <v>365219.83989273943</v>
      </c>
      <c r="H101" s="23">
        <f t="shared" si="5"/>
        <v>-6642.8355216561467</v>
      </c>
      <c r="I101" s="26">
        <f t="shared" si="6"/>
        <v>-29166.649023982871</v>
      </c>
    </row>
    <row r="102" spans="1:9" x14ac:dyDescent="0.25">
      <c r="A102" s="13" t="s">
        <v>183</v>
      </c>
      <c r="B102" s="1" t="s">
        <v>184</v>
      </c>
      <c r="C102" s="22">
        <v>209559.40214341957</v>
      </c>
      <c r="D102" s="23">
        <v>233171.52946816638</v>
      </c>
      <c r="E102" s="23">
        <f t="shared" si="4"/>
        <v>23612.127324746805</v>
      </c>
      <c r="F102" s="22">
        <v>443981.96325745201</v>
      </c>
      <c r="G102" s="23">
        <v>465827.35667490849</v>
      </c>
      <c r="H102" s="23">
        <f t="shared" si="5"/>
        <v>21845.393417456478</v>
      </c>
      <c r="I102" s="26">
        <f t="shared" si="6"/>
        <v>45457.520742203284</v>
      </c>
    </row>
    <row r="103" spans="1:9" x14ac:dyDescent="0.25">
      <c r="A103" s="13" t="s">
        <v>185</v>
      </c>
      <c r="B103" s="1" t="s">
        <v>186</v>
      </c>
      <c r="C103" s="22">
        <v>243870.0587692917</v>
      </c>
      <c r="D103" s="23">
        <v>312441.38890381029</v>
      </c>
      <c r="E103" s="23">
        <f t="shared" si="4"/>
        <v>68571.33013451859</v>
      </c>
      <c r="F103" s="22">
        <v>529682.65219997382</v>
      </c>
      <c r="G103" s="23">
        <v>624255.78215344506</v>
      </c>
      <c r="H103" s="23">
        <f t="shared" si="5"/>
        <v>94573.129953471245</v>
      </c>
      <c r="I103" s="26">
        <f t="shared" si="6"/>
        <v>163144.46008798984</v>
      </c>
    </row>
    <row r="104" spans="1:9" x14ac:dyDescent="0.25">
      <c r="A104" s="13" t="s">
        <v>187</v>
      </c>
      <c r="B104" s="1" t="s">
        <v>188</v>
      </c>
      <c r="C104" s="22">
        <v>288765.75911842141</v>
      </c>
      <c r="D104" s="23">
        <v>264322.16104176705</v>
      </c>
      <c r="E104" s="23">
        <f t="shared" si="4"/>
        <v>-24443.598076654365</v>
      </c>
      <c r="F104" s="22">
        <v>575466.21057631762</v>
      </c>
      <c r="G104" s="23">
        <v>528002.6242461967</v>
      </c>
      <c r="H104" s="23">
        <f t="shared" si="5"/>
        <v>-47463.586330120917</v>
      </c>
      <c r="I104" s="26">
        <f t="shared" si="6"/>
        <v>-71907.184406775283</v>
      </c>
    </row>
    <row r="105" spans="1:9" x14ac:dyDescent="0.25">
      <c r="A105" s="13" t="s">
        <v>189</v>
      </c>
      <c r="B105" s="1" t="s">
        <v>190</v>
      </c>
      <c r="C105" s="22">
        <v>27162.235511540966</v>
      </c>
      <c r="D105" s="23">
        <v>27890.120960996624</v>
      </c>
      <c r="E105" s="23">
        <f t="shared" si="4"/>
        <v>727.88544945565809</v>
      </c>
      <c r="F105" s="22">
        <v>58884.138390941014</v>
      </c>
      <c r="G105" s="23">
        <v>55742.258144327818</v>
      </c>
      <c r="H105" s="23">
        <f t="shared" si="5"/>
        <v>-3141.8802466131965</v>
      </c>
      <c r="I105" s="26">
        <f t="shared" si="6"/>
        <v>-2413.9947971575384</v>
      </c>
    </row>
    <row r="106" spans="1:9" x14ac:dyDescent="0.25">
      <c r="A106" s="13" t="s">
        <v>191</v>
      </c>
      <c r="B106" s="1" t="s">
        <v>192</v>
      </c>
      <c r="C106" s="22">
        <v>36343.132616642462</v>
      </c>
      <c r="D106" s="23">
        <v>44243.680484544151</v>
      </c>
      <c r="E106" s="23">
        <f t="shared" si="4"/>
        <v>7900.5478679016887</v>
      </c>
      <c r="F106" s="22">
        <v>97669.813042397756</v>
      </c>
      <c r="G106" s="23">
        <v>88413.465067055295</v>
      </c>
      <c r="H106" s="23">
        <f t="shared" si="5"/>
        <v>-9256.3479753424617</v>
      </c>
      <c r="I106" s="26">
        <f t="shared" si="6"/>
        <v>-1355.800107440773</v>
      </c>
    </row>
    <row r="107" spans="1:9" x14ac:dyDescent="0.25">
      <c r="A107" s="13" t="s">
        <v>193</v>
      </c>
      <c r="B107" s="1" t="s">
        <v>194</v>
      </c>
      <c r="C107" s="22">
        <v>77314.568856702157</v>
      </c>
      <c r="D107" s="23">
        <v>90859.335079342141</v>
      </c>
      <c r="E107" s="23">
        <f t="shared" si="4"/>
        <v>13544.766222639984</v>
      </c>
      <c r="F107" s="22">
        <v>182428.91035361009</v>
      </c>
      <c r="G107" s="23">
        <v>181472.76173622214</v>
      </c>
      <c r="H107" s="23">
        <f t="shared" si="5"/>
        <v>-956.14861738795298</v>
      </c>
      <c r="I107" s="26">
        <f t="shared" si="6"/>
        <v>12588.617605252031</v>
      </c>
    </row>
    <row r="108" spans="1:9" x14ac:dyDescent="0.25">
      <c r="A108" s="13" t="s">
        <v>195</v>
      </c>
      <c r="B108" s="1" t="s">
        <v>196</v>
      </c>
      <c r="C108" s="22">
        <v>113143.97753565971</v>
      </c>
      <c r="D108" s="23">
        <v>153903.28398644694</v>
      </c>
      <c r="E108" s="23">
        <f t="shared" si="4"/>
        <v>40759.306450787233</v>
      </c>
      <c r="F108" s="22">
        <v>254644.3236266223</v>
      </c>
      <c r="G108" s="23">
        <v>307035.56948325009</v>
      </c>
      <c r="H108" s="23">
        <f t="shared" si="5"/>
        <v>52391.245856627793</v>
      </c>
      <c r="I108" s="26">
        <f t="shared" si="6"/>
        <v>93150.552307415026</v>
      </c>
    </row>
    <row r="109" spans="1:9" x14ac:dyDescent="0.25">
      <c r="A109" s="13" t="s">
        <v>197</v>
      </c>
      <c r="B109" s="1" t="s">
        <v>198</v>
      </c>
      <c r="C109" s="22">
        <v>17755.184047530667</v>
      </c>
      <c r="D109" s="23">
        <v>18211.902003986608</v>
      </c>
      <c r="E109" s="23">
        <f t="shared" si="4"/>
        <v>456.71795645594102</v>
      </c>
      <c r="F109" s="22">
        <v>31515.923227664873</v>
      </c>
      <c r="G109" s="23">
        <v>36375.32586110902</v>
      </c>
      <c r="H109" s="23">
        <f t="shared" si="5"/>
        <v>4859.4026334441478</v>
      </c>
      <c r="I109" s="26">
        <f t="shared" si="6"/>
        <v>5316.1205899000888</v>
      </c>
    </row>
    <row r="110" spans="1:9" x14ac:dyDescent="0.25">
      <c r="A110" s="13" t="s">
        <v>199</v>
      </c>
      <c r="B110" s="1" t="s">
        <v>200</v>
      </c>
      <c r="C110" s="22">
        <v>88062.362727542582</v>
      </c>
      <c r="D110" s="23">
        <v>83460.63504975973</v>
      </c>
      <c r="E110" s="23">
        <f t="shared" si="4"/>
        <v>-4601.727677782852</v>
      </c>
      <c r="F110" s="22">
        <v>162184.78167866386</v>
      </c>
      <c r="G110" s="23">
        <v>166750.26177156297</v>
      </c>
      <c r="H110" s="23">
        <f t="shared" si="5"/>
        <v>4565.4800928991172</v>
      </c>
      <c r="I110" s="26">
        <f t="shared" si="6"/>
        <v>-36.247584883734817</v>
      </c>
    </row>
    <row r="111" spans="1:9" x14ac:dyDescent="0.25">
      <c r="A111" s="13" t="s">
        <v>201</v>
      </c>
      <c r="B111" s="1" t="s">
        <v>202</v>
      </c>
      <c r="C111" s="22">
        <v>51170.431480150888</v>
      </c>
      <c r="D111" s="23">
        <v>55075.58546394726</v>
      </c>
      <c r="E111" s="23">
        <f t="shared" si="4"/>
        <v>3905.1539837963719</v>
      </c>
      <c r="F111" s="22">
        <v>119489.56223853743</v>
      </c>
      <c r="G111" s="23">
        <v>109948.32673959801</v>
      </c>
      <c r="H111" s="23">
        <f t="shared" si="5"/>
        <v>-9541.2354989394225</v>
      </c>
      <c r="I111" s="26">
        <f t="shared" si="6"/>
        <v>-5636.0815151430506</v>
      </c>
    </row>
    <row r="112" spans="1:9" x14ac:dyDescent="0.25">
      <c r="A112" s="13" t="s">
        <v>203</v>
      </c>
      <c r="B112" s="1" t="s">
        <v>204</v>
      </c>
      <c r="C112" s="22">
        <v>43727.793696955858</v>
      </c>
      <c r="D112" s="23">
        <v>32496.436930992568</v>
      </c>
      <c r="E112" s="23">
        <f t="shared" si="4"/>
        <v>-11231.35676596329</v>
      </c>
      <c r="F112" s="22">
        <v>55273.68301295126</v>
      </c>
      <c r="G112" s="23">
        <v>64947.286816179032</v>
      </c>
      <c r="H112" s="23">
        <f t="shared" si="5"/>
        <v>9673.603803227772</v>
      </c>
      <c r="I112" s="26">
        <f t="shared" si="6"/>
        <v>-1557.7529627355179</v>
      </c>
    </row>
    <row r="113" spans="1:9" x14ac:dyDescent="0.25">
      <c r="A113" s="13" t="s">
        <v>205</v>
      </c>
      <c r="B113" s="1" t="s">
        <v>206</v>
      </c>
      <c r="C113" s="22">
        <v>28064.564766492804</v>
      </c>
      <c r="D113" s="23">
        <v>22396.459907201031</v>
      </c>
      <c r="E113" s="23">
        <f t="shared" si="4"/>
        <v>-5668.1048592917723</v>
      </c>
      <c r="F113" s="22">
        <v>46543.483029356277</v>
      </c>
      <c r="G113" s="23">
        <v>44747.002127676802</v>
      </c>
      <c r="H113" s="23">
        <f t="shared" si="5"/>
        <v>-1796.4809016794752</v>
      </c>
      <c r="I113" s="26">
        <f t="shared" si="6"/>
        <v>-7464.5857609712475</v>
      </c>
    </row>
    <row r="114" spans="1:9" x14ac:dyDescent="0.25">
      <c r="A114" s="13" t="s">
        <v>207</v>
      </c>
      <c r="B114" s="1" t="s">
        <v>208</v>
      </c>
      <c r="C114" s="22">
        <v>49042.33669517839</v>
      </c>
      <c r="D114" s="23">
        <v>51737.68602158549</v>
      </c>
      <c r="E114" s="23">
        <f t="shared" si="4"/>
        <v>2695.3493264071003</v>
      </c>
      <c r="F114" s="22">
        <v>95762.691079318378</v>
      </c>
      <c r="G114" s="23">
        <v>103310.88890905607</v>
      </c>
      <c r="H114" s="23">
        <f t="shared" si="5"/>
        <v>7548.1978297376918</v>
      </c>
      <c r="I114" s="26">
        <f t="shared" si="6"/>
        <v>10243.547156144792</v>
      </c>
    </row>
    <row r="115" spans="1:9" x14ac:dyDescent="0.25">
      <c r="A115" s="13" t="s">
        <v>1312</v>
      </c>
      <c r="B115" s="1" t="s">
        <v>209</v>
      </c>
      <c r="C115" s="22">
        <v>52679.433974266241</v>
      </c>
      <c r="D115" s="23">
        <v>52104.454255368793</v>
      </c>
      <c r="E115" s="23">
        <f t="shared" si="4"/>
        <v>-574.97971889744804</v>
      </c>
      <c r="F115" s="22">
        <v>109001.33731384198</v>
      </c>
      <c r="G115" s="23">
        <v>104063.5716359059</v>
      </c>
      <c r="H115" s="23">
        <f t="shared" si="5"/>
        <v>-4937.7656779360841</v>
      </c>
      <c r="I115" s="26">
        <f t="shared" si="6"/>
        <v>-5512.7453968335321</v>
      </c>
    </row>
    <row r="116" spans="1:9" x14ac:dyDescent="0.25">
      <c r="A116" s="13" t="s">
        <v>210</v>
      </c>
      <c r="B116" s="1" t="s">
        <v>211</v>
      </c>
      <c r="C116" s="22">
        <v>24974.591969376943</v>
      </c>
      <c r="D116" s="23">
        <v>23820.983276728082</v>
      </c>
      <c r="E116" s="23">
        <f t="shared" si="4"/>
        <v>-1153.6086926488606</v>
      </c>
      <c r="F116" s="22">
        <v>42041.099882052578</v>
      </c>
      <c r="G116" s="23">
        <v>47612.190274221328</v>
      </c>
      <c r="H116" s="23">
        <f t="shared" si="5"/>
        <v>5571.0903921687495</v>
      </c>
      <c r="I116" s="26">
        <f t="shared" si="6"/>
        <v>4417.4816995198889</v>
      </c>
    </row>
    <row r="117" spans="1:9" x14ac:dyDescent="0.25">
      <c r="A117" s="13" t="s">
        <v>212</v>
      </c>
      <c r="B117" s="1" t="s">
        <v>213</v>
      </c>
      <c r="C117" s="22">
        <v>44893.910611525753</v>
      </c>
      <c r="D117" s="23">
        <v>35448.592365176781</v>
      </c>
      <c r="E117" s="23">
        <f t="shared" si="4"/>
        <v>-9445.318246348972</v>
      </c>
      <c r="F117" s="22">
        <v>64762.618099632644</v>
      </c>
      <c r="G117" s="23">
        <v>70869.424446460514</v>
      </c>
      <c r="H117" s="23">
        <f t="shared" si="5"/>
        <v>6106.8063468278706</v>
      </c>
      <c r="I117" s="26">
        <f t="shared" si="6"/>
        <v>-3338.5118995211014</v>
      </c>
    </row>
    <row r="118" spans="1:9" x14ac:dyDescent="0.25">
      <c r="A118" s="13" t="s">
        <v>214</v>
      </c>
      <c r="B118" s="1" t="s">
        <v>215</v>
      </c>
      <c r="C118" s="22">
        <v>163780.72537842285</v>
      </c>
      <c r="D118" s="23">
        <v>220852.23988758115</v>
      </c>
      <c r="E118" s="23">
        <f t="shared" si="4"/>
        <v>57071.514509158296</v>
      </c>
      <c r="F118" s="22">
        <v>423296.68245476467</v>
      </c>
      <c r="G118" s="23">
        <v>440628.09584729653</v>
      </c>
      <c r="H118" s="23">
        <f t="shared" si="5"/>
        <v>17331.41339253186</v>
      </c>
      <c r="I118" s="26">
        <f t="shared" si="6"/>
        <v>74402.927901690156</v>
      </c>
    </row>
    <row r="119" spans="1:9" x14ac:dyDescent="0.25">
      <c r="A119" s="13" t="s">
        <v>216</v>
      </c>
      <c r="B119" s="1" t="s">
        <v>217</v>
      </c>
      <c r="C119" s="22">
        <v>70092.308998393855</v>
      </c>
      <c r="D119" s="23">
        <v>59504.331539471925</v>
      </c>
      <c r="E119" s="23">
        <f t="shared" si="4"/>
        <v>-10587.977458921931</v>
      </c>
      <c r="F119" s="22">
        <v>122081.34418758824</v>
      </c>
      <c r="G119" s="23">
        <v>118873.57723455515</v>
      </c>
      <c r="H119" s="23">
        <f t="shared" si="5"/>
        <v>-3207.7669530330895</v>
      </c>
      <c r="I119" s="26">
        <f t="shared" si="6"/>
        <v>-13795.74441195502</v>
      </c>
    </row>
    <row r="120" spans="1:9" x14ac:dyDescent="0.25">
      <c r="A120" s="13" t="s">
        <v>218</v>
      </c>
      <c r="B120" s="1" t="s">
        <v>219</v>
      </c>
      <c r="C120" s="22">
        <v>19016.348366572151</v>
      </c>
      <c r="D120" s="23">
        <v>18573.275606096104</v>
      </c>
      <c r="E120" s="23">
        <f t="shared" si="4"/>
        <v>-443.07276047604682</v>
      </c>
      <c r="F120" s="22">
        <v>35649.776758481072</v>
      </c>
      <c r="G120" s="23">
        <v>37107.104953887523</v>
      </c>
      <c r="H120" s="23">
        <f t="shared" si="5"/>
        <v>1457.3281954064514</v>
      </c>
      <c r="I120" s="26">
        <f t="shared" si="6"/>
        <v>1014.2554349304046</v>
      </c>
    </row>
    <row r="121" spans="1:9" x14ac:dyDescent="0.25">
      <c r="A121" s="13" t="s">
        <v>220</v>
      </c>
      <c r="B121" s="1" t="s">
        <v>221</v>
      </c>
      <c r="C121" s="22">
        <v>134546.93891515909</v>
      </c>
      <c r="D121" s="23">
        <v>157741.74352278648</v>
      </c>
      <c r="E121" s="23">
        <f t="shared" si="4"/>
        <v>23194.804607627389</v>
      </c>
      <c r="F121" s="22">
        <v>306153.42535473302</v>
      </c>
      <c r="G121" s="23">
        <v>315256.96913254989</v>
      </c>
      <c r="H121" s="23">
        <f t="shared" si="5"/>
        <v>9103.5437778168707</v>
      </c>
      <c r="I121" s="26">
        <f t="shared" si="6"/>
        <v>32298.34838544426</v>
      </c>
    </row>
    <row r="122" spans="1:9" x14ac:dyDescent="0.25">
      <c r="A122" s="13" t="s">
        <v>222</v>
      </c>
      <c r="B122" s="1" t="s">
        <v>223</v>
      </c>
      <c r="C122" s="22">
        <v>44610.383248817685</v>
      </c>
      <c r="D122" s="23">
        <v>49874.262754554446</v>
      </c>
      <c r="E122" s="23">
        <f t="shared" si="4"/>
        <v>5263.8795057367606</v>
      </c>
      <c r="F122" s="22">
        <v>93816.11316728231</v>
      </c>
      <c r="G122" s="23">
        <v>99666.745782093174</v>
      </c>
      <c r="H122" s="23">
        <f t="shared" si="5"/>
        <v>5850.6326148108637</v>
      </c>
      <c r="I122" s="26">
        <f t="shared" si="6"/>
        <v>11114.512120547624</v>
      </c>
    </row>
    <row r="123" spans="1:9" x14ac:dyDescent="0.25">
      <c r="A123" s="13" t="s">
        <v>224</v>
      </c>
      <c r="B123" s="1" t="s">
        <v>225</v>
      </c>
      <c r="C123" s="22">
        <v>64061.223306438733</v>
      </c>
      <c r="D123" s="23">
        <v>53018.036489819424</v>
      </c>
      <c r="E123" s="23">
        <f t="shared" si="4"/>
        <v>-11043.186816619309</v>
      </c>
      <c r="F123" s="22">
        <v>108030.03012724915</v>
      </c>
      <c r="G123" s="23">
        <v>105946.55927207654</v>
      </c>
      <c r="H123" s="23">
        <f t="shared" si="5"/>
        <v>-2083.4708551726071</v>
      </c>
      <c r="I123" s="26">
        <f t="shared" si="6"/>
        <v>-13126.657671791916</v>
      </c>
    </row>
    <row r="124" spans="1:9" x14ac:dyDescent="0.25">
      <c r="A124" s="13" t="s">
        <v>226</v>
      </c>
      <c r="B124" s="1" t="s">
        <v>227</v>
      </c>
      <c r="C124" s="22">
        <v>37693.27218688697</v>
      </c>
      <c r="D124" s="23">
        <v>37948.396993663395</v>
      </c>
      <c r="E124" s="23">
        <f t="shared" si="4"/>
        <v>255.12480677642452</v>
      </c>
      <c r="F124" s="22">
        <v>74828.29722130837</v>
      </c>
      <c r="G124" s="23">
        <v>75725.727691951673</v>
      </c>
      <c r="H124" s="23">
        <f t="shared" si="5"/>
        <v>897.43047064330312</v>
      </c>
      <c r="I124" s="26">
        <f t="shared" si="6"/>
        <v>1152.5552774197276</v>
      </c>
    </row>
    <row r="125" spans="1:9" x14ac:dyDescent="0.25">
      <c r="A125" s="13" t="s">
        <v>228</v>
      </c>
      <c r="B125" s="1" t="s">
        <v>229</v>
      </c>
      <c r="C125" s="22">
        <v>58571.188940748922</v>
      </c>
      <c r="D125" s="23">
        <v>89569.531313962871</v>
      </c>
      <c r="E125" s="23">
        <f t="shared" si="4"/>
        <v>30998.342373213949</v>
      </c>
      <c r="F125" s="22">
        <v>153555.96564979374</v>
      </c>
      <c r="G125" s="23">
        <v>178858.98125196231</v>
      </c>
      <c r="H125" s="23">
        <f t="shared" si="5"/>
        <v>25303.015602168569</v>
      </c>
      <c r="I125" s="26">
        <f t="shared" si="6"/>
        <v>56301.357975382518</v>
      </c>
    </row>
    <row r="126" spans="1:9" x14ac:dyDescent="0.25">
      <c r="A126" s="13" t="s">
        <v>1313</v>
      </c>
      <c r="B126" s="1" t="s">
        <v>230</v>
      </c>
      <c r="C126" s="22">
        <v>62287.310036453629</v>
      </c>
      <c r="D126" s="23">
        <v>52336.340296851478</v>
      </c>
      <c r="E126" s="23">
        <f t="shared" si="4"/>
        <v>-9950.9697396021511</v>
      </c>
      <c r="F126" s="22">
        <v>99504.238643253309</v>
      </c>
      <c r="G126" s="23">
        <v>104568.33804505225</v>
      </c>
      <c r="H126" s="23">
        <f t="shared" si="5"/>
        <v>5064.0994017989433</v>
      </c>
      <c r="I126" s="26">
        <f t="shared" si="6"/>
        <v>-4886.8703378032078</v>
      </c>
    </row>
    <row r="127" spans="1:9" x14ac:dyDescent="0.25">
      <c r="A127" s="13" t="s">
        <v>231</v>
      </c>
      <c r="B127" s="1" t="s">
        <v>232</v>
      </c>
      <c r="C127" s="22">
        <v>44201.001321887641</v>
      </c>
      <c r="D127" s="23">
        <v>50984.190125027329</v>
      </c>
      <c r="E127" s="23">
        <f t="shared" si="4"/>
        <v>6783.1888031396884</v>
      </c>
      <c r="F127" s="22">
        <v>101375.97515806557</v>
      </c>
      <c r="G127" s="23">
        <v>101876.58134450539</v>
      </c>
      <c r="H127" s="23">
        <f t="shared" si="5"/>
        <v>500.60618643982161</v>
      </c>
      <c r="I127" s="26">
        <f t="shared" si="6"/>
        <v>7283.79498957951</v>
      </c>
    </row>
    <row r="128" spans="1:9" x14ac:dyDescent="0.25">
      <c r="A128" s="13" t="s">
        <v>233</v>
      </c>
      <c r="B128" s="1" t="s">
        <v>234</v>
      </c>
      <c r="C128" s="22">
        <v>178688.26864262973</v>
      </c>
      <c r="D128" s="23">
        <v>203695.62639081865</v>
      </c>
      <c r="E128" s="23">
        <f t="shared" si="4"/>
        <v>25007.357748188922</v>
      </c>
      <c r="F128" s="22">
        <v>382264.2379039161</v>
      </c>
      <c r="G128" s="23">
        <v>406817.96954210202</v>
      </c>
      <c r="H128" s="23">
        <f t="shared" si="5"/>
        <v>24553.731638185913</v>
      </c>
      <c r="I128" s="26">
        <f t="shared" si="6"/>
        <v>49561.089386374835</v>
      </c>
    </row>
    <row r="129" spans="1:9" x14ac:dyDescent="0.25">
      <c r="A129" s="13" t="s">
        <v>235</v>
      </c>
      <c r="B129" s="1" t="s">
        <v>236</v>
      </c>
      <c r="C129" s="22">
        <v>194708.43386515486</v>
      </c>
      <c r="D129" s="23">
        <v>204589.72257306383</v>
      </c>
      <c r="E129" s="23">
        <f t="shared" si="4"/>
        <v>9881.2887079089705</v>
      </c>
      <c r="F129" s="22">
        <v>424036.41832765786</v>
      </c>
      <c r="G129" s="23">
        <v>408784.04146595392</v>
      </c>
      <c r="H129" s="23">
        <f t="shared" si="5"/>
        <v>-15252.376861703931</v>
      </c>
      <c r="I129" s="26">
        <f t="shared" si="6"/>
        <v>-5371.0881537949608</v>
      </c>
    </row>
    <row r="130" spans="1:9" x14ac:dyDescent="0.25">
      <c r="A130" s="13" t="s">
        <v>237</v>
      </c>
      <c r="B130" s="1" t="s">
        <v>238</v>
      </c>
      <c r="C130" s="22">
        <v>129540.08226975844</v>
      </c>
      <c r="D130" s="23">
        <v>166921.45020634079</v>
      </c>
      <c r="E130" s="23">
        <f t="shared" si="4"/>
        <v>37381.367936582348</v>
      </c>
      <c r="F130" s="22">
        <v>296443.42654364195</v>
      </c>
      <c r="G130" s="23">
        <v>333556.30740866187</v>
      </c>
      <c r="H130" s="23">
        <f t="shared" si="5"/>
        <v>37112.880865019921</v>
      </c>
      <c r="I130" s="26">
        <f t="shared" si="6"/>
        <v>74494.248801602269</v>
      </c>
    </row>
    <row r="131" spans="1:9" x14ac:dyDescent="0.25">
      <c r="A131" s="13" t="s">
        <v>239</v>
      </c>
      <c r="B131" s="1" t="s">
        <v>240</v>
      </c>
      <c r="C131" s="22">
        <v>87865.61743564409</v>
      </c>
      <c r="D131" s="23">
        <v>100385.05820204093</v>
      </c>
      <c r="E131" s="23">
        <f t="shared" si="4"/>
        <v>12519.440766396845</v>
      </c>
      <c r="F131" s="22">
        <v>193780.40246260137</v>
      </c>
      <c r="G131" s="23">
        <v>200444.06405113544</v>
      </c>
      <c r="H131" s="23">
        <f t="shared" si="5"/>
        <v>6663.6615885340725</v>
      </c>
      <c r="I131" s="26">
        <f t="shared" si="6"/>
        <v>19183.102354930917</v>
      </c>
    </row>
    <row r="132" spans="1:9" x14ac:dyDescent="0.25">
      <c r="A132" s="13" t="s">
        <v>241</v>
      </c>
      <c r="B132" s="1" t="s">
        <v>242</v>
      </c>
      <c r="C132" s="22">
        <v>13419.044176810585</v>
      </c>
      <c r="D132" s="23">
        <v>15096.198021188908</v>
      </c>
      <c r="E132" s="23">
        <f t="shared" si="4"/>
        <v>1677.1538443783229</v>
      </c>
      <c r="F132" s="22">
        <v>31859.531040796213</v>
      </c>
      <c r="G132" s="23">
        <v>30175.149009544897</v>
      </c>
      <c r="H132" s="23">
        <f t="shared" si="5"/>
        <v>-1684.3820312513162</v>
      </c>
      <c r="I132" s="26">
        <f t="shared" si="6"/>
        <v>-7.2281868729933194</v>
      </c>
    </row>
    <row r="133" spans="1:9" x14ac:dyDescent="0.25">
      <c r="A133" s="13" t="s">
        <v>243</v>
      </c>
      <c r="B133" s="1" t="s">
        <v>244</v>
      </c>
      <c r="C133" s="22">
        <v>105831.91541469631</v>
      </c>
      <c r="D133" s="23">
        <v>111310.31382914507</v>
      </c>
      <c r="E133" s="23">
        <f t="shared" si="4"/>
        <v>5478.3984144487622</v>
      </c>
      <c r="F133" s="22">
        <v>230879.23733681472</v>
      </c>
      <c r="G133" s="23">
        <v>222419.41868008871</v>
      </c>
      <c r="H133" s="23">
        <f t="shared" si="5"/>
        <v>-8459.8186567260127</v>
      </c>
      <c r="I133" s="26">
        <f t="shared" si="6"/>
        <v>-2981.4202422772505</v>
      </c>
    </row>
    <row r="134" spans="1:9" x14ac:dyDescent="0.25">
      <c r="A134" s="13" t="s">
        <v>245</v>
      </c>
      <c r="B134" s="1" t="s">
        <v>246</v>
      </c>
      <c r="C134" s="22">
        <v>137122.17500364259</v>
      </c>
      <c r="D134" s="23">
        <v>131910.59024987306</v>
      </c>
      <c r="E134" s="23">
        <f t="shared" si="4"/>
        <v>-5211.5847537695372</v>
      </c>
      <c r="F134" s="22">
        <v>260557.54792805394</v>
      </c>
      <c r="G134" s="23">
        <v>263651.76684040553</v>
      </c>
      <c r="H134" s="23">
        <f t="shared" si="5"/>
        <v>3094.2189123515855</v>
      </c>
      <c r="I134" s="26">
        <f t="shared" si="6"/>
        <v>-2117.3658414179517</v>
      </c>
    </row>
    <row r="135" spans="1:9" x14ac:dyDescent="0.25">
      <c r="A135" s="13" t="s">
        <v>247</v>
      </c>
      <c r="B135" s="1" t="s">
        <v>248</v>
      </c>
      <c r="C135" s="22">
        <v>29761.275649931853</v>
      </c>
      <c r="D135" s="23">
        <v>21620.789029197123</v>
      </c>
      <c r="E135" s="23">
        <f t="shared" si="4"/>
        <v>-8140.4866207347295</v>
      </c>
      <c r="F135" s="22">
        <v>42757.232130374956</v>
      </c>
      <c r="G135" s="23">
        <v>43216.334426972506</v>
      </c>
      <c r="H135" s="23">
        <f t="shared" si="5"/>
        <v>459.10229659754987</v>
      </c>
      <c r="I135" s="26">
        <f t="shared" si="6"/>
        <v>-7681.3843241371796</v>
      </c>
    </row>
    <row r="136" spans="1:9" x14ac:dyDescent="0.25">
      <c r="A136" s="13" t="s">
        <v>249</v>
      </c>
      <c r="B136" s="1" t="s">
        <v>250</v>
      </c>
      <c r="C136" s="22">
        <v>99423.805264675218</v>
      </c>
      <c r="D136" s="23">
        <v>97374.465857285148</v>
      </c>
      <c r="E136" s="23">
        <f t="shared" si="4"/>
        <v>-2049.3394073900708</v>
      </c>
      <c r="F136" s="22">
        <v>187064.58809368711</v>
      </c>
      <c r="G136" s="23">
        <v>194628.99560071158</v>
      </c>
      <c r="H136" s="23">
        <f t="shared" si="5"/>
        <v>7564.4075070244726</v>
      </c>
      <c r="I136" s="26">
        <f t="shared" si="6"/>
        <v>5515.0680996344017</v>
      </c>
    </row>
    <row r="137" spans="1:9" x14ac:dyDescent="0.25">
      <c r="A137" s="13" t="s">
        <v>251</v>
      </c>
      <c r="B137" s="1" t="s">
        <v>252</v>
      </c>
      <c r="C137" s="22">
        <v>16071.505939248877</v>
      </c>
      <c r="D137" s="23">
        <v>11694.100635494538</v>
      </c>
      <c r="E137" s="23">
        <f t="shared" si="4"/>
        <v>-4377.4053037543381</v>
      </c>
      <c r="F137" s="22">
        <v>24845.991978305428</v>
      </c>
      <c r="G137" s="23">
        <v>23365.561216338319</v>
      </c>
      <c r="H137" s="23">
        <f t="shared" si="5"/>
        <v>-1480.430761967109</v>
      </c>
      <c r="I137" s="26">
        <f t="shared" si="6"/>
        <v>-5857.8360657214471</v>
      </c>
    </row>
    <row r="138" spans="1:9" x14ac:dyDescent="0.25">
      <c r="A138" s="13" t="s">
        <v>253</v>
      </c>
      <c r="B138" s="1" t="s">
        <v>254</v>
      </c>
      <c r="C138" s="22">
        <v>29113.562362650915</v>
      </c>
      <c r="D138" s="23">
        <v>35267.574796751942</v>
      </c>
      <c r="E138" s="23">
        <f t="shared" si="4"/>
        <v>6154.0124341010269</v>
      </c>
      <c r="F138" s="22">
        <v>58668.604334222226</v>
      </c>
      <c r="G138" s="23">
        <v>70508.656257204377</v>
      </c>
      <c r="H138" s="23">
        <f t="shared" si="5"/>
        <v>11840.051922982151</v>
      </c>
      <c r="I138" s="26">
        <f t="shared" si="6"/>
        <v>17994.064357083178</v>
      </c>
    </row>
    <row r="139" spans="1:9" x14ac:dyDescent="0.25">
      <c r="A139" s="13" t="s">
        <v>255</v>
      </c>
      <c r="B139" s="1" t="s">
        <v>256</v>
      </c>
      <c r="C139" s="22">
        <v>21098.368319395464</v>
      </c>
      <c r="D139" s="23">
        <v>24898.06866034925</v>
      </c>
      <c r="E139" s="23">
        <f t="shared" si="4"/>
        <v>3799.7003409537865</v>
      </c>
      <c r="F139" s="22">
        <v>44605.779135354693</v>
      </c>
      <c r="G139" s="23">
        <v>49756.957158610894</v>
      </c>
      <c r="H139" s="23">
        <f t="shared" si="5"/>
        <v>5151.1780232562014</v>
      </c>
      <c r="I139" s="26">
        <f t="shared" si="6"/>
        <v>8950.8783642099879</v>
      </c>
    </row>
    <row r="140" spans="1:9" x14ac:dyDescent="0.25">
      <c r="A140" s="13" t="s">
        <v>257</v>
      </c>
      <c r="B140" s="1" t="s">
        <v>258</v>
      </c>
      <c r="C140" s="22">
        <v>60283.36351179528</v>
      </c>
      <c r="D140" s="23">
        <v>55825.097018916669</v>
      </c>
      <c r="E140" s="23">
        <f t="shared" ref="E140:E204" si="7">D140-C140</f>
        <v>-4458.2664928786107</v>
      </c>
      <c r="F140" s="22">
        <v>107300.81511851042</v>
      </c>
      <c r="G140" s="23">
        <v>111518.63347584556</v>
      </c>
      <c r="H140" s="23">
        <f t="shared" ref="H140:H203" si="8">G140-F140</f>
        <v>4217.8183573351416</v>
      </c>
      <c r="I140" s="26">
        <f t="shared" ref="I140:I204" si="9">H140+E140</f>
        <v>-240.44813554346911</v>
      </c>
    </row>
    <row r="141" spans="1:9" x14ac:dyDescent="0.25">
      <c r="A141" s="13" t="s">
        <v>259</v>
      </c>
      <c r="B141" s="1" t="s">
        <v>260</v>
      </c>
      <c r="C141" s="22">
        <v>3505.0929111980258</v>
      </c>
      <c r="D141" s="23">
        <v>6225.6452927888213</v>
      </c>
      <c r="E141" s="23">
        <f t="shared" si="7"/>
        <v>2720.5523815907954</v>
      </c>
      <c r="F141" s="22">
        <v>11816.161345806939</v>
      </c>
      <c r="G141" s="23">
        <v>12434.863557714287</v>
      </c>
      <c r="H141" s="23">
        <f t="shared" si="8"/>
        <v>618.7022119073481</v>
      </c>
      <c r="I141" s="26">
        <f t="shared" si="9"/>
        <v>3339.2545934981435</v>
      </c>
    </row>
    <row r="142" spans="1:9" x14ac:dyDescent="0.25">
      <c r="A142" s="13" t="s">
        <v>261</v>
      </c>
      <c r="B142" s="1" t="s">
        <v>262</v>
      </c>
      <c r="C142" s="22">
        <v>15655.704321463825</v>
      </c>
      <c r="D142" s="23">
        <v>14536.376670103944</v>
      </c>
      <c r="E142" s="23">
        <f t="shared" si="7"/>
        <v>-1119.3276513598812</v>
      </c>
      <c r="F142" s="22">
        <v>23839.418512056618</v>
      </c>
      <c r="G142" s="23">
        <v>29054.085365010873</v>
      </c>
      <c r="H142" s="23">
        <f t="shared" si="8"/>
        <v>5214.6668529542549</v>
      </c>
      <c r="I142" s="26">
        <f t="shared" si="9"/>
        <v>4095.3392015943737</v>
      </c>
    </row>
    <row r="143" spans="1:9" x14ac:dyDescent="0.25">
      <c r="A143" s="13" t="s">
        <v>263</v>
      </c>
      <c r="B143" s="1" t="s">
        <v>264</v>
      </c>
      <c r="C143" s="22">
        <v>32874.829878581004</v>
      </c>
      <c r="D143" s="23">
        <v>45427.417136248798</v>
      </c>
      <c r="E143" s="23">
        <f t="shared" si="7"/>
        <v>12552.587257667794</v>
      </c>
      <c r="F143" s="22">
        <v>83618.865490386321</v>
      </c>
      <c r="G143" s="23">
        <v>90763.922647847576</v>
      </c>
      <c r="H143" s="23">
        <f t="shared" si="8"/>
        <v>7145.057157461255</v>
      </c>
      <c r="I143" s="26">
        <f t="shared" si="9"/>
        <v>19697.644415129049</v>
      </c>
    </row>
    <row r="144" spans="1:9" x14ac:dyDescent="0.25">
      <c r="A144" s="13" t="s">
        <v>265</v>
      </c>
      <c r="B144" s="1" t="s">
        <v>266</v>
      </c>
      <c r="C144" s="22">
        <v>164720.35527884815</v>
      </c>
      <c r="D144" s="23">
        <v>135176.94203382795</v>
      </c>
      <c r="E144" s="23">
        <f t="shared" si="7"/>
        <v>-29543.413245020201</v>
      </c>
      <c r="F144" s="22">
        <v>265603.92174728541</v>
      </c>
      <c r="G144" s="23">
        <v>270224.32671708876</v>
      </c>
      <c r="H144" s="23">
        <f t="shared" si="8"/>
        <v>4620.4049698033486</v>
      </c>
      <c r="I144" s="26">
        <f t="shared" si="9"/>
        <v>-24923.008275216853</v>
      </c>
    </row>
    <row r="145" spans="1:9" x14ac:dyDescent="0.25">
      <c r="A145" s="13" t="s">
        <v>267</v>
      </c>
      <c r="B145" s="1" t="s">
        <v>268</v>
      </c>
      <c r="C145" s="22">
        <v>133532.15283573017</v>
      </c>
      <c r="D145" s="23">
        <v>107146.2813942824</v>
      </c>
      <c r="E145" s="23">
        <f t="shared" si="7"/>
        <v>-26385.871441447773</v>
      </c>
      <c r="F145" s="22">
        <v>231200.19166998653</v>
      </c>
      <c r="G145" s="23">
        <v>214111.85909453692</v>
      </c>
      <c r="H145" s="23">
        <f t="shared" si="8"/>
        <v>-17088.332575449604</v>
      </c>
      <c r="I145" s="26">
        <f t="shared" si="9"/>
        <v>-43474.204016897376</v>
      </c>
    </row>
    <row r="146" spans="1:9" x14ac:dyDescent="0.25">
      <c r="A146" s="13" t="s">
        <v>269</v>
      </c>
      <c r="B146" s="1" t="s">
        <v>270</v>
      </c>
      <c r="C146" s="22">
        <v>22212.241166270847</v>
      </c>
      <c r="D146" s="23">
        <v>26687.305286575094</v>
      </c>
      <c r="E146" s="23">
        <f t="shared" si="7"/>
        <v>4475.0641203042469</v>
      </c>
      <c r="F146" s="22">
        <v>40771.445151344793</v>
      </c>
      <c r="G146" s="23">
        <v>53314.368472068876</v>
      </c>
      <c r="H146" s="23">
        <f t="shared" si="8"/>
        <v>12542.923320724083</v>
      </c>
      <c r="I146" s="26">
        <f t="shared" si="9"/>
        <v>17017.98744102833</v>
      </c>
    </row>
    <row r="147" spans="1:9" x14ac:dyDescent="0.25">
      <c r="A147" s="13" t="s">
        <v>271</v>
      </c>
      <c r="B147" s="1" t="s">
        <v>272</v>
      </c>
      <c r="C147" s="22">
        <v>64112.401705297096</v>
      </c>
      <c r="D147" s="23">
        <v>51048.715928376543</v>
      </c>
      <c r="E147" s="23">
        <f t="shared" si="7"/>
        <v>-13063.685776920553</v>
      </c>
      <c r="F147" s="22">
        <v>97337.157755393739</v>
      </c>
      <c r="G147" s="23">
        <v>101999.98548804221</v>
      </c>
      <c r="H147" s="23">
        <f t="shared" si="8"/>
        <v>4662.8277326484676</v>
      </c>
      <c r="I147" s="26">
        <f t="shared" si="9"/>
        <v>-8400.858044272085</v>
      </c>
    </row>
    <row r="148" spans="1:9" x14ac:dyDescent="0.25">
      <c r="A148" s="13" t="s">
        <v>273</v>
      </c>
      <c r="B148" s="1" t="s">
        <v>274</v>
      </c>
      <c r="C148" s="22">
        <v>30865.956062101995</v>
      </c>
      <c r="D148" s="23">
        <v>23285.776847594396</v>
      </c>
      <c r="E148" s="23">
        <f t="shared" si="7"/>
        <v>-7580.1792145075997</v>
      </c>
      <c r="F148" s="22">
        <v>50263.457870402715</v>
      </c>
      <c r="G148" s="23">
        <v>46528.115603164588</v>
      </c>
      <c r="H148" s="23">
        <f t="shared" si="8"/>
        <v>-3735.3422672381275</v>
      </c>
      <c r="I148" s="26">
        <f t="shared" si="9"/>
        <v>-11315.521481745727</v>
      </c>
    </row>
    <row r="149" spans="1:9" x14ac:dyDescent="0.25">
      <c r="A149" s="13" t="s">
        <v>275</v>
      </c>
      <c r="B149" s="1" t="s">
        <v>276</v>
      </c>
      <c r="C149" s="22">
        <v>58664.213502197446</v>
      </c>
      <c r="D149" s="23">
        <v>39966.50727041901</v>
      </c>
      <c r="E149" s="23">
        <f t="shared" si="7"/>
        <v>-18697.706231778437</v>
      </c>
      <c r="F149" s="22">
        <v>85920.980283436613</v>
      </c>
      <c r="G149" s="23">
        <v>79862.646848643213</v>
      </c>
      <c r="H149" s="23">
        <f t="shared" si="8"/>
        <v>-6058.3334347933996</v>
      </c>
      <c r="I149" s="26">
        <f t="shared" si="9"/>
        <v>-24756.039666571836</v>
      </c>
    </row>
    <row r="150" spans="1:9" x14ac:dyDescent="0.25">
      <c r="A150" s="13" t="s">
        <v>277</v>
      </c>
      <c r="B150" s="1" t="s">
        <v>278</v>
      </c>
      <c r="C150" s="22">
        <v>43569.497150624935</v>
      </c>
      <c r="D150" s="23">
        <v>38356.216611435339</v>
      </c>
      <c r="E150" s="23">
        <f t="shared" si="7"/>
        <v>-5213.2805391895963</v>
      </c>
      <c r="F150" s="22">
        <v>83698.619960733165</v>
      </c>
      <c r="G150" s="23">
        <v>76618.016668627868</v>
      </c>
      <c r="H150" s="23">
        <f t="shared" si="8"/>
        <v>-7080.6032921052974</v>
      </c>
      <c r="I150" s="26">
        <f t="shared" si="9"/>
        <v>-12293.883831294894</v>
      </c>
    </row>
    <row r="151" spans="1:9" x14ac:dyDescent="0.25">
      <c r="A151" s="13" t="s">
        <v>279</v>
      </c>
      <c r="B151" s="1" t="s">
        <v>280</v>
      </c>
      <c r="C151" s="22">
        <v>27103.165919772593</v>
      </c>
      <c r="D151" s="23">
        <v>27912.803834732746</v>
      </c>
      <c r="E151" s="23">
        <f t="shared" si="7"/>
        <v>809.63791496015256</v>
      </c>
      <c r="F151" s="22">
        <v>45893.937196145474</v>
      </c>
      <c r="G151" s="23">
        <v>55768.628269506764</v>
      </c>
      <c r="H151" s="23">
        <f t="shared" si="8"/>
        <v>9874.6910733612895</v>
      </c>
      <c r="I151" s="26">
        <f t="shared" si="9"/>
        <v>10684.328988321442</v>
      </c>
    </row>
    <row r="152" spans="1:9" x14ac:dyDescent="0.25">
      <c r="A152" s="13" t="s">
        <v>281</v>
      </c>
      <c r="B152" s="1" t="s">
        <v>282</v>
      </c>
      <c r="C152" s="22">
        <v>44507.454752927944</v>
      </c>
      <c r="D152" s="23">
        <v>43171.64562121965</v>
      </c>
      <c r="E152" s="23">
        <f t="shared" si="7"/>
        <v>-1335.8091317082944</v>
      </c>
      <c r="F152" s="22">
        <v>80187.044013034567</v>
      </c>
      <c r="G152" s="23">
        <v>86214.233000531953</v>
      </c>
      <c r="H152" s="23">
        <f t="shared" si="8"/>
        <v>6027.1889874973858</v>
      </c>
      <c r="I152" s="26">
        <f t="shared" si="9"/>
        <v>4691.3798557890914</v>
      </c>
    </row>
    <row r="153" spans="1:9" x14ac:dyDescent="0.25">
      <c r="A153" s="13" t="s">
        <v>283</v>
      </c>
      <c r="B153" s="1" t="s">
        <v>284</v>
      </c>
      <c r="C153" s="22">
        <v>46632.548238158</v>
      </c>
      <c r="D153" s="23">
        <v>34645.544504858917</v>
      </c>
      <c r="E153" s="23">
        <f t="shared" si="7"/>
        <v>-11987.003733299083</v>
      </c>
      <c r="F153" s="22">
        <v>78072.690581759205</v>
      </c>
      <c r="G153" s="23">
        <v>69230.491258914306</v>
      </c>
      <c r="H153" s="23">
        <f t="shared" si="8"/>
        <v>-8842.1993228448991</v>
      </c>
      <c r="I153" s="26">
        <f t="shared" si="9"/>
        <v>-20829.203056143982</v>
      </c>
    </row>
    <row r="154" spans="1:9" x14ac:dyDescent="0.25">
      <c r="A154" s="13" t="s">
        <v>285</v>
      </c>
      <c r="B154" s="1" t="s">
        <v>286</v>
      </c>
      <c r="C154" s="22">
        <v>29207.384325071562</v>
      </c>
      <c r="D154" s="23">
        <v>21252.776373572742</v>
      </c>
      <c r="E154" s="23">
        <f t="shared" si="7"/>
        <v>-7954.6079514988196</v>
      </c>
      <c r="F154" s="22">
        <v>45528.848058330572</v>
      </c>
      <c r="G154" s="23">
        <v>42474.022547960296</v>
      </c>
      <c r="H154" s="23">
        <f t="shared" si="8"/>
        <v>-3054.8255103702759</v>
      </c>
      <c r="I154" s="26">
        <f t="shared" si="9"/>
        <v>-11009.433461869095</v>
      </c>
    </row>
    <row r="155" spans="1:9" x14ac:dyDescent="0.25">
      <c r="A155" s="13" t="s">
        <v>287</v>
      </c>
      <c r="B155" s="1" t="s">
        <v>288</v>
      </c>
      <c r="C155" s="22">
        <v>35277.293828673792</v>
      </c>
      <c r="D155" s="23">
        <v>32572.347706964658</v>
      </c>
      <c r="E155" s="23">
        <f t="shared" si="7"/>
        <v>-2704.9461217091339</v>
      </c>
      <c r="F155" s="22">
        <v>60353.266728520008</v>
      </c>
      <c r="G155" s="23">
        <v>65076.978066633674</v>
      </c>
      <c r="H155" s="23">
        <f t="shared" si="8"/>
        <v>4723.711338113666</v>
      </c>
      <c r="I155" s="26">
        <f t="shared" si="9"/>
        <v>2018.7652164045321</v>
      </c>
    </row>
    <row r="156" spans="1:9" x14ac:dyDescent="0.25">
      <c r="A156" s="13" t="s">
        <v>289</v>
      </c>
      <c r="B156" s="1" t="s">
        <v>290</v>
      </c>
      <c r="C156" s="22">
        <v>76485.865983066513</v>
      </c>
      <c r="D156" s="23">
        <v>72504.616864476717</v>
      </c>
      <c r="E156" s="23">
        <f t="shared" si="7"/>
        <v>-3981.2491185897961</v>
      </c>
      <c r="F156" s="22">
        <v>145015.3523981334</v>
      </c>
      <c r="G156" s="23">
        <v>144849.74526735273</v>
      </c>
      <c r="H156" s="23">
        <f t="shared" si="8"/>
        <v>-165.60713078067056</v>
      </c>
      <c r="I156" s="26">
        <f t="shared" si="9"/>
        <v>-4146.8562493704667</v>
      </c>
    </row>
    <row r="157" spans="1:9" x14ac:dyDescent="0.25">
      <c r="A157" s="13" t="s">
        <v>291</v>
      </c>
      <c r="B157" s="1" t="s">
        <v>292</v>
      </c>
      <c r="C157" s="22">
        <v>34588.954268888636</v>
      </c>
      <c r="D157" s="23">
        <v>36226.304727163093</v>
      </c>
      <c r="E157" s="23">
        <f t="shared" si="7"/>
        <v>1637.3504582744572</v>
      </c>
      <c r="F157" s="22">
        <v>71373.440954958467</v>
      </c>
      <c r="G157" s="23">
        <v>72381.529165060827</v>
      </c>
      <c r="H157" s="23">
        <f t="shared" si="8"/>
        <v>1008.0882101023599</v>
      </c>
      <c r="I157" s="26">
        <f t="shared" si="9"/>
        <v>2645.4386683768171</v>
      </c>
    </row>
    <row r="158" spans="1:9" x14ac:dyDescent="0.25">
      <c r="A158" s="13" t="s">
        <v>293</v>
      </c>
      <c r="B158" s="1" t="s">
        <v>294</v>
      </c>
      <c r="C158" s="22">
        <v>66164.228838718627</v>
      </c>
      <c r="D158" s="23">
        <v>48727.321270424662</v>
      </c>
      <c r="E158" s="23">
        <f t="shared" si="7"/>
        <v>-17436.907568293966</v>
      </c>
      <c r="F158" s="22">
        <v>109715.34924587756</v>
      </c>
      <c r="G158" s="23">
        <v>97401.658521800331</v>
      </c>
      <c r="H158" s="23">
        <f t="shared" si="8"/>
        <v>-12313.690724077227</v>
      </c>
      <c r="I158" s="26">
        <f t="shared" si="9"/>
        <v>-29750.598292371193</v>
      </c>
    </row>
    <row r="159" spans="1:9" x14ac:dyDescent="0.25">
      <c r="A159" s="13" t="s">
        <v>295</v>
      </c>
      <c r="B159" s="1" t="s">
        <v>296</v>
      </c>
      <c r="C159" s="22">
        <v>41805.803197536901</v>
      </c>
      <c r="D159" s="23">
        <v>35608.245060114146</v>
      </c>
      <c r="E159" s="23">
        <f t="shared" si="7"/>
        <v>-6197.558137422755</v>
      </c>
      <c r="F159" s="22">
        <v>77902.984256367592</v>
      </c>
      <c r="G159" s="23">
        <v>71140.895198397891</v>
      </c>
      <c r="H159" s="23">
        <f t="shared" si="8"/>
        <v>-6762.0890579697007</v>
      </c>
      <c r="I159" s="26">
        <f t="shared" si="9"/>
        <v>-12959.647195392456</v>
      </c>
    </row>
    <row r="160" spans="1:9" x14ac:dyDescent="0.25">
      <c r="A160" s="13" t="s">
        <v>297</v>
      </c>
      <c r="B160" s="1" t="s">
        <v>298</v>
      </c>
      <c r="C160" s="22">
        <v>40576.457035648906</v>
      </c>
      <c r="D160" s="23">
        <v>34972.155254030331</v>
      </c>
      <c r="E160" s="23">
        <f t="shared" si="7"/>
        <v>-5604.3017816185748</v>
      </c>
      <c r="F160" s="22">
        <v>72371.814674738096</v>
      </c>
      <c r="G160" s="23">
        <v>69897.990551326162</v>
      </c>
      <c r="H160" s="23">
        <f t="shared" si="8"/>
        <v>-2473.8241234119341</v>
      </c>
      <c r="I160" s="26">
        <f t="shared" si="9"/>
        <v>-8078.1259050305089</v>
      </c>
    </row>
    <row r="161" spans="1:9" x14ac:dyDescent="0.25">
      <c r="A161" s="13" t="s">
        <v>299</v>
      </c>
      <c r="B161" s="1" t="s">
        <v>300</v>
      </c>
      <c r="C161" s="22">
        <v>25817.377016664141</v>
      </c>
      <c r="D161" s="23">
        <v>23959.233228035071</v>
      </c>
      <c r="E161" s="23">
        <f t="shared" si="7"/>
        <v>-1858.1437886290696</v>
      </c>
      <c r="F161" s="22">
        <v>39531.142519285801</v>
      </c>
      <c r="G161" s="23">
        <v>47881.098354731286</v>
      </c>
      <c r="H161" s="23">
        <f t="shared" si="8"/>
        <v>8349.9558354454857</v>
      </c>
      <c r="I161" s="26">
        <f t="shared" si="9"/>
        <v>6491.8120468164161</v>
      </c>
    </row>
    <row r="162" spans="1:9" x14ac:dyDescent="0.25">
      <c r="A162" s="13" t="s">
        <v>301</v>
      </c>
      <c r="B162" s="1" t="s">
        <v>302</v>
      </c>
      <c r="C162" s="22">
        <v>88428.667035202787</v>
      </c>
      <c r="D162" s="23">
        <v>82051.630760422791</v>
      </c>
      <c r="E162" s="23">
        <f t="shared" si="7"/>
        <v>-6377.0362747799954</v>
      </c>
      <c r="F162" s="22">
        <v>173738.28411432108</v>
      </c>
      <c r="G162" s="23">
        <v>163851.23780025597</v>
      </c>
      <c r="H162" s="23">
        <f t="shared" si="8"/>
        <v>-9887.0463140651118</v>
      </c>
      <c r="I162" s="26">
        <f t="shared" si="9"/>
        <v>-16264.082588845107</v>
      </c>
    </row>
    <row r="163" spans="1:9" x14ac:dyDescent="0.25">
      <c r="A163" s="13" t="s">
        <v>303</v>
      </c>
      <c r="B163" s="1" t="s">
        <v>304</v>
      </c>
      <c r="C163" s="22">
        <v>30532.792127480498</v>
      </c>
      <c r="D163" s="23">
        <v>30484.415174276943</v>
      </c>
      <c r="E163" s="23">
        <f t="shared" si="7"/>
        <v>-48.376953203554876</v>
      </c>
      <c r="F163" s="22">
        <v>57832.699392163602</v>
      </c>
      <c r="G163" s="23">
        <v>60889.254686990367</v>
      </c>
      <c r="H163" s="23">
        <f t="shared" si="8"/>
        <v>3056.555294826765</v>
      </c>
      <c r="I163" s="26">
        <f t="shared" si="9"/>
        <v>3008.1783416232101</v>
      </c>
    </row>
    <row r="164" spans="1:9" x14ac:dyDescent="0.25">
      <c r="A164" s="13" t="s">
        <v>305</v>
      </c>
      <c r="B164" s="1" t="s">
        <v>306</v>
      </c>
      <c r="C164" s="22">
        <v>14148.175411390366</v>
      </c>
      <c r="D164" s="23">
        <v>14007.30840966215</v>
      </c>
      <c r="E164" s="23">
        <f t="shared" si="7"/>
        <v>-140.86700172821656</v>
      </c>
      <c r="F164" s="22">
        <v>31062.908253778718</v>
      </c>
      <c r="G164" s="23">
        <v>28004.225309896465</v>
      </c>
      <c r="H164" s="23">
        <f t="shared" si="8"/>
        <v>-3058.6829438822533</v>
      </c>
      <c r="I164" s="26">
        <f t="shared" si="9"/>
        <v>-3199.5499456104699</v>
      </c>
    </row>
    <row r="165" spans="1:9" x14ac:dyDescent="0.25">
      <c r="A165" s="13" t="s">
        <v>307</v>
      </c>
      <c r="B165" s="1" t="s">
        <v>308</v>
      </c>
      <c r="C165" s="22">
        <v>105429.62087952231</v>
      </c>
      <c r="D165" s="23">
        <v>125114.37526924314</v>
      </c>
      <c r="E165" s="23">
        <f t="shared" si="7"/>
        <v>19684.754389720838</v>
      </c>
      <c r="F165" s="22">
        <v>239704.69866349647</v>
      </c>
      <c r="G165" s="23">
        <v>249815.84682276921</v>
      </c>
      <c r="H165" s="23">
        <f t="shared" si="8"/>
        <v>10111.148159272736</v>
      </c>
      <c r="I165" s="26">
        <f t="shared" si="9"/>
        <v>29795.902548993574</v>
      </c>
    </row>
    <row r="166" spans="1:9" x14ac:dyDescent="0.25">
      <c r="A166" s="13" t="s">
        <v>309</v>
      </c>
      <c r="B166" s="1" t="s">
        <v>310</v>
      </c>
      <c r="C166" s="22">
        <v>14028.633662697273</v>
      </c>
      <c r="D166" s="23">
        <v>22592.711784269035</v>
      </c>
      <c r="E166" s="23">
        <f t="shared" si="7"/>
        <v>8564.0781215717616</v>
      </c>
      <c r="F166" s="22">
        <v>35288.529549551109</v>
      </c>
      <c r="G166" s="23">
        <v>45130.019648742287</v>
      </c>
      <c r="H166" s="23">
        <f t="shared" si="8"/>
        <v>9841.4900991911782</v>
      </c>
      <c r="I166" s="26">
        <f t="shared" si="9"/>
        <v>18405.56822076294</v>
      </c>
    </row>
    <row r="167" spans="1:9" x14ac:dyDescent="0.25">
      <c r="A167" s="13" t="s">
        <v>1314</v>
      </c>
      <c r="B167" s="1" t="s">
        <v>1299</v>
      </c>
      <c r="C167" s="22">
        <v>0</v>
      </c>
      <c r="D167" s="23">
        <v>57751.65793982691</v>
      </c>
      <c r="E167" s="23">
        <f t="shared" si="7"/>
        <v>57751.65793982691</v>
      </c>
      <c r="F167" s="22">
        <v>108198.23379901442</v>
      </c>
      <c r="G167" s="23">
        <v>115342.19947422229</v>
      </c>
      <c r="H167" s="23">
        <f t="shared" si="8"/>
        <v>7143.9656752078736</v>
      </c>
      <c r="I167" s="26">
        <f t="shared" si="9"/>
        <v>64895.623615034783</v>
      </c>
    </row>
    <row r="168" spans="1:9" x14ac:dyDescent="0.25">
      <c r="A168" s="13" t="s">
        <v>311</v>
      </c>
      <c r="B168" s="1" t="s">
        <v>312</v>
      </c>
      <c r="C168" s="22">
        <v>59310.562239860104</v>
      </c>
      <c r="D168" s="23">
        <v>58128.932380003971</v>
      </c>
      <c r="E168" s="23">
        <f t="shared" si="7"/>
        <v>-1181.6298598561334</v>
      </c>
      <c r="F168" s="22">
        <v>119011.23011446878</v>
      </c>
      <c r="G168" s="23">
        <v>116139.88542753291</v>
      </c>
      <c r="H168" s="23">
        <f t="shared" si="8"/>
        <v>-2871.3446869358741</v>
      </c>
      <c r="I168" s="26">
        <f t="shared" si="9"/>
        <v>-4052.9745467920075</v>
      </c>
    </row>
    <row r="169" spans="1:9" x14ac:dyDescent="0.25">
      <c r="A169" s="13" t="s">
        <v>313</v>
      </c>
      <c r="B169" s="1" t="s">
        <v>314</v>
      </c>
      <c r="C169" s="22">
        <v>116120.41958862549</v>
      </c>
      <c r="D169" s="23">
        <v>111246.9100406003</v>
      </c>
      <c r="E169" s="23">
        <f t="shared" si="7"/>
        <v>-4873.5095480251912</v>
      </c>
      <c r="F169" s="22">
        <v>228927.5856800199</v>
      </c>
      <c r="G169" s="23">
        <v>222212.93438221171</v>
      </c>
      <c r="H169" s="23">
        <f t="shared" si="8"/>
        <v>-6714.6512978081882</v>
      </c>
      <c r="I169" s="26">
        <f t="shared" si="9"/>
        <v>-11588.160845833379</v>
      </c>
    </row>
    <row r="170" spans="1:9" x14ac:dyDescent="0.25">
      <c r="A170" s="13" t="s">
        <v>315</v>
      </c>
      <c r="B170" s="1" t="s">
        <v>316</v>
      </c>
      <c r="C170" s="22">
        <v>14928.697561710733</v>
      </c>
      <c r="D170" s="23">
        <v>22995.342297894644</v>
      </c>
      <c r="E170" s="23">
        <f t="shared" si="7"/>
        <v>8066.6447361839109</v>
      </c>
      <c r="F170" s="22">
        <v>39347.852650658817</v>
      </c>
      <c r="G170" s="23">
        <v>45944.446518867248</v>
      </c>
      <c r="H170" s="23">
        <f t="shared" si="8"/>
        <v>6596.5938682084306</v>
      </c>
      <c r="I170" s="26">
        <f t="shared" si="9"/>
        <v>14663.238604392342</v>
      </c>
    </row>
    <row r="171" spans="1:9" x14ac:dyDescent="0.25">
      <c r="A171" s="13" t="s">
        <v>317</v>
      </c>
      <c r="B171" s="1" t="s">
        <v>318</v>
      </c>
      <c r="C171" s="22">
        <v>41007.906249881657</v>
      </c>
      <c r="D171" s="23">
        <v>27691.77951679234</v>
      </c>
      <c r="E171" s="23">
        <f t="shared" si="7"/>
        <v>-13316.126733089317</v>
      </c>
      <c r="F171" s="22">
        <v>61657.543373909764</v>
      </c>
      <c r="G171" s="23">
        <v>55331.474314537285</v>
      </c>
      <c r="H171" s="23">
        <f t="shared" si="8"/>
        <v>-6326.0690593724794</v>
      </c>
      <c r="I171" s="26">
        <f t="shared" si="9"/>
        <v>-19642.195792461796</v>
      </c>
    </row>
    <row r="172" spans="1:9" x14ac:dyDescent="0.25">
      <c r="A172" s="13" t="s">
        <v>319</v>
      </c>
      <c r="B172" s="1" t="s">
        <v>320</v>
      </c>
      <c r="C172" s="22">
        <v>107341.8581186611</v>
      </c>
      <c r="D172" s="23">
        <v>92340.386644601065</v>
      </c>
      <c r="E172" s="23">
        <f t="shared" si="7"/>
        <v>-15001.471474060032</v>
      </c>
      <c r="F172" s="22">
        <v>241973.01427829391</v>
      </c>
      <c r="G172" s="23">
        <v>184558.73273577788</v>
      </c>
      <c r="H172" s="23">
        <f t="shared" si="8"/>
        <v>-57414.281542516022</v>
      </c>
      <c r="I172" s="26">
        <f t="shared" si="9"/>
        <v>-72415.753016576055</v>
      </c>
    </row>
    <row r="173" spans="1:9" x14ac:dyDescent="0.25">
      <c r="A173" s="13" t="s">
        <v>321</v>
      </c>
      <c r="B173" s="1" t="s">
        <v>322</v>
      </c>
      <c r="C173" s="22">
        <v>55265.464933351097</v>
      </c>
      <c r="D173" s="23">
        <v>53628.067612028011</v>
      </c>
      <c r="E173" s="23">
        <f t="shared" si="7"/>
        <v>-1637.3973213230856</v>
      </c>
      <c r="F173" s="22">
        <v>112677.34137874335</v>
      </c>
      <c r="G173" s="23">
        <v>107194.61258585594</v>
      </c>
      <c r="H173" s="23">
        <f t="shared" si="8"/>
        <v>-5482.7287928874139</v>
      </c>
      <c r="I173" s="26">
        <f t="shared" si="9"/>
        <v>-7120.1261142104995</v>
      </c>
    </row>
    <row r="174" spans="1:9" x14ac:dyDescent="0.25">
      <c r="A174" s="13" t="s">
        <v>323</v>
      </c>
      <c r="B174" s="1" t="s">
        <v>324</v>
      </c>
      <c r="C174" s="22">
        <v>35821.50329769258</v>
      </c>
      <c r="D174" s="23">
        <v>38529.211151536685</v>
      </c>
      <c r="E174" s="23">
        <f t="shared" si="7"/>
        <v>2707.7078538441056</v>
      </c>
      <c r="F174" s="22">
        <v>78702.837107826286</v>
      </c>
      <c r="G174" s="23">
        <v>76989.973369145358</v>
      </c>
      <c r="H174" s="23">
        <f t="shared" si="8"/>
        <v>-1712.8637386809278</v>
      </c>
      <c r="I174" s="26">
        <f t="shared" si="9"/>
        <v>994.84411516317778</v>
      </c>
    </row>
    <row r="175" spans="1:9" x14ac:dyDescent="0.25">
      <c r="A175" s="13" t="s">
        <v>325</v>
      </c>
      <c r="B175" s="1" t="s">
        <v>326</v>
      </c>
      <c r="C175" s="22">
        <v>145653.16247953408</v>
      </c>
      <c r="D175" s="23">
        <v>120669.0390892313</v>
      </c>
      <c r="E175" s="23">
        <f t="shared" si="7"/>
        <v>-24984.123390302775</v>
      </c>
      <c r="F175" s="22">
        <v>260338.58041155638</v>
      </c>
      <c r="G175" s="23">
        <v>241235.45750180309</v>
      </c>
      <c r="H175" s="23">
        <f t="shared" si="8"/>
        <v>-19103.122909753292</v>
      </c>
      <c r="I175" s="26">
        <f t="shared" si="9"/>
        <v>-44087.246300056067</v>
      </c>
    </row>
    <row r="176" spans="1:9" x14ac:dyDescent="0.25">
      <c r="A176" s="13" t="s">
        <v>327</v>
      </c>
      <c r="B176" s="1" t="s">
        <v>328</v>
      </c>
      <c r="C176" s="22">
        <v>29290.552143781311</v>
      </c>
      <c r="D176" s="23">
        <v>30026.553070028323</v>
      </c>
      <c r="E176" s="23">
        <f t="shared" si="7"/>
        <v>736.0009262470121</v>
      </c>
      <c r="F176" s="22">
        <v>57280.669950571653</v>
      </c>
      <c r="G176" s="23">
        <v>60025.458601341394</v>
      </c>
      <c r="H176" s="23">
        <f t="shared" si="8"/>
        <v>2744.7886507697403</v>
      </c>
      <c r="I176" s="26">
        <f t="shared" si="9"/>
        <v>3480.7895770167524</v>
      </c>
    </row>
    <row r="177" spans="1:9" x14ac:dyDescent="0.25">
      <c r="A177" s="13" t="s">
        <v>329</v>
      </c>
      <c r="B177" s="1" t="s">
        <v>330</v>
      </c>
      <c r="C177" s="22">
        <v>115040.68986135504</v>
      </c>
      <c r="D177" s="23">
        <v>120717.56386263884</v>
      </c>
      <c r="E177" s="23">
        <f t="shared" si="7"/>
        <v>5676.8740012837952</v>
      </c>
      <c r="F177" s="22">
        <v>232993.72046504196</v>
      </c>
      <c r="G177" s="23">
        <v>241339.69534306746</v>
      </c>
      <c r="H177" s="23">
        <f t="shared" si="8"/>
        <v>8345.9748780255031</v>
      </c>
      <c r="I177" s="26">
        <f t="shared" si="9"/>
        <v>14022.848879309298</v>
      </c>
    </row>
    <row r="178" spans="1:9" x14ac:dyDescent="0.25">
      <c r="A178" s="13" t="s">
        <v>331</v>
      </c>
      <c r="B178" s="1" t="s">
        <v>332</v>
      </c>
      <c r="C178" s="22">
        <v>26423.591447609473</v>
      </c>
      <c r="D178" s="23">
        <v>28226.202451434336</v>
      </c>
      <c r="E178" s="23">
        <f t="shared" si="7"/>
        <v>1802.6110038248626</v>
      </c>
      <c r="F178" s="22">
        <v>56724.824977239121</v>
      </c>
      <c r="G178" s="23">
        <v>56377.389981371722</v>
      </c>
      <c r="H178" s="23">
        <f t="shared" si="8"/>
        <v>-347.43499586739927</v>
      </c>
      <c r="I178" s="26">
        <f t="shared" si="9"/>
        <v>1455.1760079574633</v>
      </c>
    </row>
    <row r="179" spans="1:9" x14ac:dyDescent="0.25">
      <c r="A179" s="13" t="s">
        <v>333</v>
      </c>
      <c r="B179" s="1" t="s">
        <v>334</v>
      </c>
      <c r="C179" s="22">
        <v>66774.663071501112</v>
      </c>
      <c r="D179" s="23">
        <v>67628.877713903188</v>
      </c>
      <c r="E179" s="23">
        <f t="shared" si="7"/>
        <v>854.2146424020757</v>
      </c>
      <c r="F179" s="22">
        <v>133480.98484042267</v>
      </c>
      <c r="G179" s="23">
        <v>135106.35335727481</v>
      </c>
      <c r="H179" s="23">
        <f t="shared" si="8"/>
        <v>1625.3685168521479</v>
      </c>
      <c r="I179" s="26">
        <f t="shared" si="9"/>
        <v>2479.5831592542236</v>
      </c>
    </row>
    <row r="180" spans="1:9" x14ac:dyDescent="0.25">
      <c r="A180" s="13" t="s">
        <v>335</v>
      </c>
      <c r="B180" s="1" t="s">
        <v>336</v>
      </c>
      <c r="C180" s="22">
        <v>62865.559373950615</v>
      </c>
      <c r="D180" s="23">
        <v>56804.343471976528</v>
      </c>
      <c r="E180" s="23">
        <f t="shared" si="7"/>
        <v>-6061.2159019740866</v>
      </c>
      <c r="F180" s="22">
        <v>115922.78146988845</v>
      </c>
      <c r="G180" s="23">
        <v>113553.7689518081</v>
      </c>
      <c r="H180" s="23">
        <f t="shared" si="8"/>
        <v>-2369.0125180803443</v>
      </c>
      <c r="I180" s="26">
        <f t="shared" si="9"/>
        <v>-8430.2284200544309</v>
      </c>
    </row>
    <row r="181" spans="1:9" x14ac:dyDescent="0.25">
      <c r="A181" s="13" t="s">
        <v>337</v>
      </c>
      <c r="B181" s="1" t="s">
        <v>338</v>
      </c>
      <c r="C181" s="22">
        <v>132429.82992669518</v>
      </c>
      <c r="D181" s="23">
        <v>130425.84239466346</v>
      </c>
      <c r="E181" s="23">
        <f t="shared" si="7"/>
        <v>-2003.9875320317224</v>
      </c>
      <c r="F181" s="22">
        <v>268573.54280744732</v>
      </c>
      <c r="G181" s="23">
        <v>260666.14701298912</v>
      </c>
      <c r="H181" s="23">
        <f t="shared" si="8"/>
        <v>-7907.3957944581925</v>
      </c>
      <c r="I181" s="26">
        <f t="shared" si="9"/>
        <v>-9911.3833264899149</v>
      </c>
    </row>
    <row r="182" spans="1:9" x14ac:dyDescent="0.25">
      <c r="A182" s="13" t="s">
        <v>339</v>
      </c>
      <c r="B182" s="1" t="s">
        <v>340</v>
      </c>
      <c r="C182" s="22">
        <v>39183.309477028815</v>
      </c>
      <c r="D182" s="23">
        <v>45972.229610407325</v>
      </c>
      <c r="E182" s="23">
        <f t="shared" si="7"/>
        <v>6788.9201333785095</v>
      </c>
      <c r="F182" s="22">
        <v>85520.762649904063</v>
      </c>
      <c r="G182" s="23">
        <v>91870.042050333577</v>
      </c>
      <c r="H182" s="23">
        <f t="shared" si="8"/>
        <v>6349.2794004295138</v>
      </c>
      <c r="I182" s="26">
        <f t="shared" si="9"/>
        <v>13138.199533808023</v>
      </c>
    </row>
    <row r="183" spans="1:9" x14ac:dyDescent="0.25">
      <c r="A183" s="13" t="s">
        <v>341</v>
      </c>
      <c r="B183" s="1" t="s">
        <v>342</v>
      </c>
      <c r="C183" s="22">
        <v>53690.851707378148</v>
      </c>
      <c r="D183" s="23">
        <v>61843.876134331942</v>
      </c>
      <c r="E183" s="23">
        <f t="shared" si="7"/>
        <v>8153.0244269537943</v>
      </c>
      <c r="F183" s="22">
        <v>115835.13761024909</v>
      </c>
      <c r="G183" s="23">
        <v>123634.28944055954</v>
      </c>
      <c r="H183" s="23">
        <f t="shared" si="8"/>
        <v>7799.1518303104531</v>
      </c>
      <c r="I183" s="26">
        <f t="shared" si="9"/>
        <v>15952.176257264247</v>
      </c>
    </row>
    <row r="184" spans="1:9" x14ac:dyDescent="0.25">
      <c r="A184" s="13" t="s">
        <v>343</v>
      </c>
      <c r="B184" s="1" t="s">
        <v>344</v>
      </c>
      <c r="C184" s="22">
        <v>62155.306979444431</v>
      </c>
      <c r="D184" s="23">
        <v>68880.687885689651</v>
      </c>
      <c r="E184" s="23">
        <f t="shared" si="7"/>
        <v>6725.3809062452201</v>
      </c>
      <c r="F184" s="22">
        <v>156122.7607944278</v>
      </c>
      <c r="G184" s="23">
        <v>137653.33285077001</v>
      </c>
      <c r="H184" s="23">
        <f t="shared" si="8"/>
        <v>-18469.427943657793</v>
      </c>
      <c r="I184" s="26">
        <f t="shared" si="9"/>
        <v>-11744.047037412573</v>
      </c>
    </row>
    <row r="185" spans="1:9" x14ac:dyDescent="0.25">
      <c r="A185" s="13" t="s">
        <v>345</v>
      </c>
      <c r="B185" s="1" t="s">
        <v>346</v>
      </c>
      <c r="C185" s="22">
        <v>134214.35145956936</v>
      </c>
      <c r="D185" s="23">
        <v>149760.13566808062</v>
      </c>
      <c r="E185" s="23">
        <f t="shared" si="7"/>
        <v>15545.784208511264</v>
      </c>
      <c r="F185" s="22">
        <v>301109.07541828993</v>
      </c>
      <c r="G185" s="23">
        <v>299240.13203003339</v>
      </c>
      <c r="H185" s="23">
        <f t="shared" si="8"/>
        <v>-1868.9433882565354</v>
      </c>
      <c r="I185" s="26">
        <f t="shared" si="9"/>
        <v>13676.840820254729</v>
      </c>
    </row>
    <row r="186" spans="1:9" x14ac:dyDescent="0.25">
      <c r="A186" s="13" t="s">
        <v>347</v>
      </c>
      <c r="B186" s="1" t="s">
        <v>348</v>
      </c>
      <c r="C186" s="22">
        <v>140448.3293168871</v>
      </c>
      <c r="D186" s="23">
        <v>156559.92818445331</v>
      </c>
      <c r="E186" s="23">
        <f t="shared" si="7"/>
        <v>16111.598867566208</v>
      </c>
      <c r="F186" s="22">
        <v>260744.92309808152</v>
      </c>
      <c r="G186" s="23">
        <v>312761.44722512498</v>
      </c>
      <c r="H186" s="23">
        <f t="shared" si="8"/>
        <v>52016.524127043464</v>
      </c>
      <c r="I186" s="26">
        <f t="shared" si="9"/>
        <v>68128.122994609672</v>
      </c>
    </row>
    <row r="187" spans="1:9" x14ac:dyDescent="0.25">
      <c r="A187" s="13" t="s">
        <v>349</v>
      </c>
      <c r="B187" s="1" t="s">
        <v>350</v>
      </c>
      <c r="C187" s="22">
        <v>6495.2076032865107</v>
      </c>
      <c r="D187" s="23">
        <v>1704.5880602569632</v>
      </c>
      <c r="E187" s="23">
        <f t="shared" si="7"/>
        <v>-4790.6195430295475</v>
      </c>
      <c r="F187" s="22">
        <v>4955.9909125524127</v>
      </c>
      <c r="G187" s="23">
        <v>3402.1287773665149</v>
      </c>
      <c r="H187" s="23">
        <f t="shared" si="8"/>
        <v>-1553.8621351858978</v>
      </c>
      <c r="I187" s="26">
        <f t="shared" si="9"/>
        <v>-6344.4816782154448</v>
      </c>
    </row>
    <row r="188" spans="1:9" x14ac:dyDescent="0.25">
      <c r="A188" s="13" t="s">
        <v>351</v>
      </c>
      <c r="B188" s="1" t="s">
        <v>352</v>
      </c>
      <c r="C188" s="22">
        <v>212108.55980411419</v>
      </c>
      <c r="D188" s="23">
        <v>243197.81946866779</v>
      </c>
      <c r="E188" s="23">
        <f t="shared" si="7"/>
        <v>31089.259664553596</v>
      </c>
      <c r="F188" s="22">
        <v>449865.25304462854</v>
      </c>
      <c r="G188" s="23">
        <v>485929.62936704559</v>
      </c>
      <c r="H188" s="23">
        <f t="shared" si="8"/>
        <v>36064.376322417054</v>
      </c>
      <c r="I188" s="26">
        <f t="shared" si="9"/>
        <v>67153.63598697065</v>
      </c>
    </row>
    <row r="189" spans="1:9" x14ac:dyDescent="0.25">
      <c r="A189" s="13" t="s">
        <v>353</v>
      </c>
      <c r="B189" s="1" t="s">
        <v>354</v>
      </c>
      <c r="C189" s="22">
        <v>73192.193441013413</v>
      </c>
      <c r="D189" s="23">
        <v>86470.768107211697</v>
      </c>
      <c r="E189" s="23">
        <f t="shared" si="7"/>
        <v>13278.574666198285</v>
      </c>
      <c r="F189" s="22">
        <v>171736.57263836585</v>
      </c>
      <c r="G189" s="23">
        <v>172756.42225317398</v>
      </c>
      <c r="H189" s="23">
        <f t="shared" si="8"/>
        <v>1019.8496148081322</v>
      </c>
      <c r="I189" s="26">
        <f t="shared" si="9"/>
        <v>14298.424281006417</v>
      </c>
    </row>
    <row r="190" spans="1:9" x14ac:dyDescent="0.25">
      <c r="A190" s="13" t="s">
        <v>355</v>
      </c>
      <c r="B190" s="1" t="s">
        <v>356</v>
      </c>
      <c r="C190" s="22">
        <v>91727.833709280167</v>
      </c>
      <c r="D190" s="23">
        <v>86108.112958593483</v>
      </c>
      <c r="E190" s="23">
        <f t="shared" si="7"/>
        <v>-5619.7207506866835</v>
      </c>
      <c r="F190" s="22">
        <v>186901.0628198543</v>
      </c>
      <c r="G190" s="23">
        <v>172057.78768387367</v>
      </c>
      <c r="H190" s="23">
        <f t="shared" si="8"/>
        <v>-14843.275135980628</v>
      </c>
      <c r="I190" s="26">
        <f t="shared" si="9"/>
        <v>-20462.995886667311</v>
      </c>
    </row>
    <row r="191" spans="1:9" x14ac:dyDescent="0.25">
      <c r="A191" s="13" t="s">
        <v>357</v>
      </c>
      <c r="B191" s="1" t="s">
        <v>358</v>
      </c>
      <c r="C191" s="22">
        <v>77840.707682106935</v>
      </c>
      <c r="D191" s="23">
        <v>90760.901184980801</v>
      </c>
      <c r="E191" s="23">
        <f t="shared" si="7"/>
        <v>12920.193502873866</v>
      </c>
      <c r="F191" s="22">
        <v>167715.53348352353</v>
      </c>
      <c r="G191" s="23">
        <v>181215.82927319768</v>
      </c>
      <c r="H191" s="23">
        <f t="shared" si="8"/>
        <v>13500.295789674157</v>
      </c>
      <c r="I191" s="26">
        <f t="shared" si="9"/>
        <v>26420.489292548024</v>
      </c>
    </row>
    <row r="192" spans="1:9" x14ac:dyDescent="0.25">
      <c r="A192" s="13" t="s">
        <v>359</v>
      </c>
      <c r="B192" s="1" t="s">
        <v>360</v>
      </c>
      <c r="C192" s="22">
        <v>62746.48684341005</v>
      </c>
      <c r="D192" s="23">
        <v>60178.661766005062</v>
      </c>
      <c r="E192" s="23">
        <f t="shared" si="7"/>
        <v>-2567.8250774049884</v>
      </c>
      <c r="F192" s="22">
        <v>126340.31362139016</v>
      </c>
      <c r="G192" s="23">
        <v>120237.13602481685</v>
      </c>
      <c r="H192" s="23">
        <f t="shared" si="8"/>
        <v>-6103.1775965733104</v>
      </c>
      <c r="I192" s="26">
        <f t="shared" si="9"/>
        <v>-8671.0026739782988</v>
      </c>
    </row>
    <row r="193" spans="1:9" x14ac:dyDescent="0.25">
      <c r="A193" s="13" t="s">
        <v>361</v>
      </c>
      <c r="B193" s="1" t="s">
        <v>362</v>
      </c>
      <c r="C193" s="22">
        <v>54455.105983384114</v>
      </c>
      <c r="D193" s="23">
        <v>68474.888804045477</v>
      </c>
      <c r="E193" s="23">
        <f t="shared" si="7"/>
        <v>14019.782820661363</v>
      </c>
      <c r="F193" s="22">
        <v>136004.29656428154</v>
      </c>
      <c r="G193" s="23">
        <v>136830.48857929354</v>
      </c>
      <c r="H193" s="23">
        <f t="shared" si="8"/>
        <v>826.19201501199859</v>
      </c>
      <c r="I193" s="26">
        <f t="shared" si="9"/>
        <v>14845.974835673362</v>
      </c>
    </row>
    <row r="194" spans="1:9" x14ac:dyDescent="0.25">
      <c r="A194" s="13" t="s">
        <v>363</v>
      </c>
      <c r="B194" s="1" t="s">
        <v>364</v>
      </c>
      <c r="C194" s="22">
        <v>52044.406772772993</v>
      </c>
      <c r="D194" s="23">
        <v>49003.978468317182</v>
      </c>
      <c r="E194" s="23">
        <f t="shared" si="7"/>
        <v>-3040.4283044558106</v>
      </c>
      <c r="F194" s="22">
        <v>87730.61240462611</v>
      </c>
      <c r="G194" s="23">
        <v>97965.505135939631</v>
      </c>
      <c r="H194" s="23">
        <f t="shared" si="8"/>
        <v>10234.892731313521</v>
      </c>
      <c r="I194" s="26">
        <f t="shared" si="9"/>
        <v>7194.4644268577104</v>
      </c>
    </row>
    <row r="195" spans="1:9" x14ac:dyDescent="0.25">
      <c r="A195" s="13" t="s">
        <v>365</v>
      </c>
      <c r="B195" s="1" t="s">
        <v>366</v>
      </c>
      <c r="C195" s="22">
        <v>1259.5330437716755</v>
      </c>
      <c r="D195" s="23">
        <v>2265.2506056182665</v>
      </c>
      <c r="E195" s="23">
        <f t="shared" si="7"/>
        <v>1005.717561846591</v>
      </c>
      <c r="F195" s="22">
        <v>5963.8445640089139</v>
      </c>
      <c r="G195" s="23">
        <v>4526.5203518924518</v>
      </c>
      <c r="H195" s="23">
        <f t="shared" si="8"/>
        <v>-1437.3242121164621</v>
      </c>
      <c r="I195" s="26">
        <f t="shared" si="9"/>
        <v>-431.60665026987112</v>
      </c>
    </row>
    <row r="196" spans="1:9" x14ac:dyDescent="0.25">
      <c r="A196" s="13" t="s">
        <v>367</v>
      </c>
      <c r="B196" s="1" t="s">
        <v>368</v>
      </c>
      <c r="C196" s="22">
        <v>20495.821423991743</v>
      </c>
      <c r="D196" s="23">
        <v>29555.686820905659</v>
      </c>
      <c r="E196" s="23">
        <f t="shared" si="7"/>
        <v>9059.8653969139159</v>
      </c>
      <c r="F196" s="22">
        <v>57361.928142637458</v>
      </c>
      <c r="G196" s="23">
        <v>59061.308834024669</v>
      </c>
      <c r="H196" s="23">
        <f t="shared" si="8"/>
        <v>1699.3806913872104</v>
      </c>
      <c r="I196" s="26">
        <f t="shared" si="9"/>
        <v>10759.246088301126</v>
      </c>
    </row>
    <row r="197" spans="1:9" x14ac:dyDescent="0.25">
      <c r="A197" s="13" t="s">
        <v>369</v>
      </c>
      <c r="B197" s="1" t="s">
        <v>370</v>
      </c>
      <c r="C197" s="22">
        <v>73859.069952352613</v>
      </c>
      <c r="D197" s="23">
        <v>89110.393403364957</v>
      </c>
      <c r="E197" s="23">
        <f t="shared" si="7"/>
        <v>15251.323451012344</v>
      </c>
      <c r="F197" s="22">
        <v>178857.31019881272</v>
      </c>
      <c r="G197" s="23">
        <v>178140.29067873675</v>
      </c>
      <c r="H197" s="23">
        <f t="shared" si="8"/>
        <v>-717.01952007596265</v>
      </c>
      <c r="I197" s="26">
        <f t="shared" si="9"/>
        <v>14534.303930936381</v>
      </c>
    </row>
    <row r="198" spans="1:9" x14ac:dyDescent="0.25">
      <c r="A198" s="13" t="s">
        <v>371</v>
      </c>
      <c r="B198" s="1" t="s">
        <v>372</v>
      </c>
      <c r="C198" s="22">
        <v>73718.846440065056</v>
      </c>
      <c r="D198" s="23">
        <v>78297.895604885431</v>
      </c>
      <c r="E198" s="23">
        <f t="shared" si="7"/>
        <v>4579.0491648203752</v>
      </c>
      <c r="F198" s="22">
        <v>177587.12645712576</v>
      </c>
      <c r="G198" s="23">
        <v>156297.34349576026</v>
      </c>
      <c r="H198" s="23">
        <f t="shared" si="8"/>
        <v>-21289.782961365505</v>
      </c>
      <c r="I198" s="26">
        <f t="shared" si="9"/>
        <v>-16710.73379654513</v>
      </c>
    </row>
    <row r="199" spans="1:9" x14ac:dyDescent="0.25">
      <c r="A199" s="13" t="s">
        <v>373</v>
      </c>
      <c r="B199" s="1" t="s">
        <v>374</v>
      </c>
      <c r="C199" s="22">
        <v>94489.281624079274</v>
      </c>
      <c r="D199" s="23">
        <v>104454.21087036208</v>
      </c>
      <c r="E199" s="23">
        <f t="shared" si="7"/>
        <v>9964.9292462828016</v>
      </c>
      <c r="F199" s="22">
        <v>187603.24730538341</v>
      </c>
      <c r="G199" s="23">
        <v>208700.56019420628</v>
      </c>
      <c r="H199" s="23">
        <f t="shared" si="8"/>
        <v>21097.312888822868</v>
      </c>
      <c r="I199" s="26">
        <f t="shared" si="9"/>
        <v>31062.242135105669</v>
      </c>
    </row>
    <row r="200" spans="1:9" x14ac:dyDescent="0.25">
      <c r="A200" s="13" t="s">
        <v>375</v>
      </c>
      <c r="B200" s="1" t="s">
        <v>376</v>
      </c>
      <c r="C200" s="22">
        <v>43608.776994507723</v>
      </c>
      <c r="D200" s="23">
        <v>39722.284209866899</v>
      </c>
      <c r="E200" s="23">
        <f t="shared" si="7"/>
        <v>-3886.4927846408245</v>
      </c>
      <c r="F200" s="22">
        <v>79422.560588454799</v>
      </c>
      <c r="G200" s="23">
        <v>79403.502929012859</v>
      </c>
      <c r="H200" s="23">
        <f t="shared" si="8"/>
        <v>-19.057659441939904</v>
      </c>
      <c r="I200" s="26">
        <f t="shared" si="9"/>
        <v>-3905.5504440827644</v>
      </c>
    </row>
    <row r="201" spans="1:9" x14ac:dyDescent="0.25">
      <c r="A201" s="13" t="s">
        <v>377</v>
      </c>
      <c r="B201" s="1" t="s">
        <v>378</v>
      </c>
      <c r="C201" s="22">
        <v>89455.268390132347</v>
      </c>
      <c r="D201" s="23">
        <v>108062.35269605779</v>
      </c>
      <c r="E201" s="23">
        <f t="shared" si="7"/>
        <v>18607.08430592544</v>
      </c>
      <c r="F201" s="22">
        <v>199470.0186905961</v>
      </c>
      <c r="G201" s="23">
        <v>215994.08368643286</v>
      </c>
      <c r="H201" s="23">
        <f t="shared" si="8"/>
        <v>16524.064995836758</v>
      </c>
      <c r="I201" s="26">
        <f t="shared" si="9"/>
        <v>35131.149301762198</v>
      </c>
    </row>
    <row r="202" spans="1:9" x14ac:dyDescent="0.25">
      <c r="A202" s="13" t="s">
        <v>379</v>
      </c>
      <c r="B202" s="1" t="s">
        <v>380</v>
      </c>
      <c r="C202" s="22">
        <v>116503.52221458884</v>
      </c>
      <c r="D202" s="23">
        <v>126090.01004379359</v>
      </c>
      <c r="E202" s="23">
        <f t="shared" si="7"/>
        <v>9586.4878292047506</v>
      </c>
      <c r="F202" s="22">
        <v>231459.27247010995</v>
      </c>
      <c r="G202" s="23">
        <v>252006.07381542074</v>
      </c>
      <c r="H202" s="23">
        <f t="shared" si="8"/>
        <v>20546.801345310785</v>
      </c>
      <c r="I202" s="26">
        <f t="shared" si="9"/>
        <v>30133.289174515536</v>
      </c>
    </row>
    <row r="203" spans="1:9" x14ac:dyDescent="0.25">
      <c r="A203" s="13" t="s">
        <v>381</v>
      </c>
      <c r="B203" s="1" t="s">
        <v>382</v>
      </c>
      <c r="C203" s="22">
        <v>144434.71682980354</v>
      </c>
      <c r="D203" s="23">
        <v>123011.92311503802</v>
      </c>
      <c r="E203" s="23">
        <f t="shared" si="7"/>
        <v>-21422.793714765518</v>
      </c>
      <c r="F203" s="22">
        <v>239626.05592490442</v>
      </c>
      <c r="G203" s="23">
        <v>245803.87886010754</v>
      </c>
      <c r="H203" s="23">
        <f t="shared" si="8"/>
        <v>6177.8229352031194</v>
      </c>
      <c r="I203" s="26">
        <f t="shared" si="9"/>
        <v>-15244.970779562398</v>
      </c>
    </row>
    <row r="204" spans="1:9" x14ac:dyDescent="0.25">
      <c r="A204" s="13" t="s">
        <v>383</v>
      </c>
      <c r="B204" s="1" t="s">
        <v>384</v>
      </c>
      <c r="C204" s="22">
        <v>42461.456488753422</v>
      </c>
      <c r="D204" s="23">
        <v>35399.793704160991</v>
      </c>
      <c r="E204" s="23">
        <f t="shared" si="7"/>
        <v>-7061.6627845924304</v>
      </c>
      <c r="F204" s="22">
        <v>71619.820608873488</v>
      </c>
      <c r="G204" s="23">
        <v>70774.470974824872</v>
      </c>
      <c r="H204" s="23">
        <f t="shared" ref="H204:H267" si="10">G204-F204</f>
        <v>-845.34963404861628</v>
      </c>
      <c r="I204" s="26">
        <f t="shared" si="9"/>
        <v>-7907.0124186410467</v>
      </c>
    </row>
    <row r="205" spans="1:9" x14ac:dyDescent="0.25">
      <c r="A205" s="13" t="s">
        <v>385</v>
      </c>
      <c r="B205" s="1" t="s">
        <v>386</v>
      </c>
      <c r="C205" s="22">
        <v>2564.9550830865278</v>
      </c>
      <c r="D205" s="23">
        <v>2113.0504267927013</v>
      </c>
      <c r="E205" s="23">
        <f t="shared" ref="E205:E268" si="11">D205-C205</f>
        <v>-451.90465629382652</v>
      </c>
      <c r="F205" s="22">
        <v>1281.1890621029415</v>
      </c>
      <c r="G205" s="23">
        <v>4221.1905989590941</v>
      </c>
      <c r="H205" s="23">
        <f t="shared" si="10"/>
        <v>2940.0015368561526</v>
      </c>
      <c r="I205" s="26">
        <f t="shared" ref="I205:I268" si="12">H205+E205</f>
        <v>2488.0968805623261</v>
      </c>
    </row>
    <row r="206" spans="1:9" x14ac:dyDescent="0.25">
      <c r="A206" s="13" t="s">
        <v>387</v>
      </c>
      <c r="B206" s="1" t="s">
        <v>388</v>
      </c>
      <c r="C206" s="22">
        <v>10613.827191768114</v>
      </c>
      <c r="D206" s="23">
        <v>11186.00117753791</v>
      </c>
      <c r="E206" s="23">
        <f t="shared" si="11"/>
        <v>572.17398576979576</v>
      </c>
      <c r="F206" s="22">
        <v>18207.712583429162</v>
      </c>
      <c r="G206" s="23">
        <v>22350.889474213214</v>
      </c>
      <c r="H206" s="23">
        <f t="shared" si="10"/>
        <v>4143.1768907840524</v>
      </c>
      <c r="I206" s="26">
        <f t="shared" si="12"/>
        <v>4715.3508765538481</v>
      </c>
    </row>
    <row r="207" spans="1:9" x14ac:dyDescent="0.25">
      <c r="A207" s="13" t="s">
        <v>389</v>
      </c>
      <c r="B207" s="1" t="s">
        <v>390</v>
      </c>
      <c r="C207" s="22">
        <v>58673.858576270875</v>
      </c>
      <c r="D207" s="23">
        <v>57817.197440426193</v>
      </c>
      <c r="E207" s="23">
        <f t="shared" si="11"/>
        <v>-856.66113584468258</v>
      </c>
      <c r="F207" s="22">
        <v>117250.2580008669</v>
      </c>
      <c r="G207" s="23">
        <v>115555.54364198587</v>
      </c>
      <c r="H207" s="23">
        <f t="shared" si="10"/>
        <v>-1694.7143588810286</v>
      </c>
      <c r="I207" s="26">
        <f t="shared" si="12"/>
        <v>-2551.3754947257112</v>
      </c>
    </row>
    <row r="208" spans="1:9" x14ac:dyDescent="0.25">
      <c r="A208" s="13" t="s">
        <v>391</v>
      </c>
      <c r="B208" s="1" t="s">
        <v>392</v>
      </c>
      <c r="C208" s="22">
        <v>112628.29946051858</v>
      </c>
      <c r="D208" s="23">
        <v>125605.3779231826</v>
      </c>
      <c r="E208" s="23">
        <f t="shared" si="11"/>
        <v>12977.078462664023</v>
      </c>
      <c r="F208" s="22">
        <v>227271.75720690179</v>
      </c>
      <c r="G208" s="23">
        <v>251039.59003900614</v>
      </c>
      <c r="H208" s="23">
        <f t="shared" si="10"/>
        <v>23767.832832104352</v>
      </c>
      <c r="I208" s="26">
        <f t="shared" si="12"/>
        <v>36744.911294768375</v>
      </c>
    </row>
    <row r="209" spans="1:9" x14ac:dyDescent="0.25">
      <c r="A209" s="13" t="s">
        <v>393</v>
      </c>
      <c r="B209" s="1" t="s">
        <v>394</v>
      </c>
      <c r="C209" s="22">
        <v>120069.15544850397</v>
      </c>
      <c r="D209" s="23">
        <v>119870.68742482198</v>
      </c>
      <c r="E209" s="23">
        <f t="shared" si="11"/>
        <v>-198.46802368198405</v>
      </c>
      <c r="F209" s="22">
        <v>240773.83793934758</v>
      </c>
      <c r="G209" s="23">
        <v>239440.14732851312</v>
      </c>
      <c r="H209" s="23">
        <f t="shared" si="10"/>
        <v>-1333.6906108344556</v>
      </c>
      <c r="I209" s="26">
        <f t="shared" si="12"/>
        <v>-1532.1586345164396</v>
      </c>
    </row>
    <row r="210" spans="1:9" x14ac:dyDescent="0.25">
      <c r="A210" s="13" t="s">
        <v>395</v>
      </c>
      <c r="B210" s="1" t="s">
        <v>396</v>
      </c>
      <c r="C210" s="22">
        <v>49309.843323124856</v>
      </c>
      <c r="D210" s="23">
        <v>55287.814366653751</v>
      </c>
      <c r="E210" s="23">
        <f t="shared" si="11"/>
        <v>5977.9710435288944</v>
      </c>
      <c r="F210" s="22">
        <v>72737.994792795551</v>
      </c>
      <c r="G210" s="23">
        <v>110460.03996641155</v>
      </c>
      <c r="H210" s="23">
        <f t="shared" si="10"/>
        <v>37722.045173616003</v>
      </c>
      <c r="I210" s="26">
        <f t="shared" si="12"/>
        <v>43700.016217144897</v>
      </c>
    </row>
    <row r="211" spans="1:9" x14ac:dyDescent="0.25">
      <c r="A211" s="13" t="s">
        <v>397</v>
      </c>
      <c r="B211" s="1" t="s">
        <v>398</v>
      </c>
      <c r="C211" s="22">
        <v>60679.755074411762</v>
      </c>
      <c r="D211" s="23">
        <v>51936.77920303568</v>
      </c>
      <c r="E211" s="23">
        <f t="shared" si="11"/>
        <v>-8742.9758713760821</v>
      </c>
      <c r="F211" s="22">
        <v>87219.40683337189</v>
      </c>
      <c r="G211" s="23">
        <v>103756.84643752304</v>
      </c>
      <c r="H211" s="23">
        <f t="shared" si="10"/>
        <v>16537.43960415115</v>
      </c>
      <c r="I211" s="26">
        <f t="shared" si="12"/>
        <v>7794.4637327750679</v>
      </c>
    </row>
    <row r="212" spans="1:9" x14ac:dyDescent="0.25">
      <c r="A212" s="13" t="s">
        <v>399</v>
      </c>
      <c r="B212" s="1" t="s">
        <v>400</v>
      </c>
      <c r="C212" s="22">
        <v>31212.557371329625</v>
      </c>
      <c r="D212" s="23">
        <v>27456.443266740236</v>
      </c>
      <c r="E212" s="23">
        <f t="shared" si="11"/>
        <v>-3756.1141045893892</v>
      </c>
      <c r="F212" s="22">
        <v>55548.858594468365</v>
      </c>
      <c r="G212" s="23">
        <v>54858.538912143296</v>
      </c>
      <c r="H212" s="23">
        <f t="shared" si="10"/>
        <v>-690.31968232506915</v>
      </c>
      <c r="I212" s="26">
        <f t="shared" si="12"/>
        <v>-4446.4337869144583</v>
      </c>
    </row>
    <row r="213" spans="1:9" x14ac:dyDescent="0.25">
      <c r="A213" s="13" t="s">
        <v>401</v>
      </c>
      <c r="B213" s="1" t="s">
        <v>402</v>
      </c>
      <c r="C213" s="22">
        <v>25375.252299077405</v>
      </c>
      <c r="D213" s="23">
        <v>20221.964875377937</v>
      </c>
      <c r="E213" s="23">
        <f t="shared" si="11"/>
        <v>-5153.2874236994685</v>
      </c>
      <c r="F213" s="22">
        <v>42280.25465282287</v>
      </c>
      <c r="G213" s="23">
        <v>40406.798617148124</v>
      </c>
      <c r="H213" s="23">
        <f t="shared" si="10"/>
        <v>-1873.4560356747461</v>
      </c>
      <c r="I213" s="26">
        <f t="shared" si="12"/>
        <v>-7026.7434593742146</v>
      </c>
    </row>
    <row r="214" spans="1:9" x14ac:dyDescent="0.25">
      <c r="A214" s="13" t="s">
        <v>403</v>
      </c>
      <c r="B214" s="1" t="s">
        <v>404</v>
      </c>
      <c r="C214" s="22">
        <v>205559.36751499728</v>
      </c>
      <c r="D214" s="23">
        <v>174544.31710479574</v>
      </c>
      <c r="E214" s="23">
        <f t="shared" si="11"/>
        <v>-31015.05041020154</v>
      </c>
      <c r="F214" s="22">
        <v>392728.46385721449</v>
      </c>
      <c r="G214" s="23">
        <v>348877.81321944308</v>
      </c>
      <c r="H214" s="23">
        <f t="shared" si="10"/>
        <v>-43850.65063777141</v>
      </c>
      <c r="I214" s="26">
        <f t="shared" si="12"/>
        <v>-74865.701047972951</v>
      </c>
    </row>
    <row r="215" spans="1:9" x14ac:dyDescent="0.25">
      <c r="A215" s="13" t="s">
        <v>405</v>
      </c>
      <c r="B215" s="1" t="s">
        <v>406</v>
      </c>
      <c r="C215" s="22">
        <v>14230.978651065578</v>
      </c>
      <c r="D215" s="23">
        <v>12053.754277098569</v>
      </c>
      <c r="E215" s="23">
        <f t="shared" si="11"/>
        <v>-2177.2243739670084</v>
      </c>
      <c r="F215" s="22">
        <v>26434.45310807673</v>
      </c>
      <c r="G215" s="23">
        <v>24098.300425186171</v>
      </c>
      <c r="H215" s="23">
        <f t="shared" si="10"/>
        <v>-2336.1526828905589</v>
      </c>
      <c r="I215" s="26">
        <f t="shared" si="12"/>
        <v>-4513.3770568575674</v>
      </c>
    </row>
    <row r="216" spans="1:9" x14ac:dyDescent="0.25">
      <c r="A216" s="13" t="s">
        <v>407</v>
      </c>
      <c r="B216" s="1" t="s">
        <v>408</v>
      </c>
      <c r="C216" s="22">
        <v>89342.571828722474</v>
      </c>
      <c r="D216" s="23">
        <v>131772.2755913141</v>
      </c>
      <c r="E216" s="23">
        <f t="shared" si="11"/>
        <v>42429.703762591627</v>
      </c>
      <c r="F216" s="22">
        <v>257588.10172990014</v>
      </c>
      <c r="G216" s="23">
        <v>262799.60758589848</v>
      </c>
      <c r="H216" s="23">
        <f t="shared" si="10"/>
        <v>5211.5058559983445</v>
      </c>
      <c r="I216" s="26">
        <f t="shared" si="12"/>
        <v>47641.209618589972</v>
      </c>
    </row>
    <row r="217" spans="1:9" x14ac:dyDescent="0.25">
      <c r="A217" s="13" t="s">
        <v>409</v>
      </c>
      <c r="B217" s="1" t="s">
        <v>410</v>
      </c>
      <c r="C217" s="22">
        <v>107389.75731108488</v>
      </c>
      <c r="D217" s="23">
        <v>125336.95673589357</v>
      </c>
      <c r="E217" s="23">
        <f t="shared" si="11"/>
        <v>17947.199424808699</v>
      </c>
      <c r="F217" s="22">
        <v>254217.48393898635</v>
      </c>
      <c r="G217" s="23">
        <v>250284.95327519297</v>
      </c>
      <c r="H217" s="23">
        <f t="shared" si="10"/>
        <v>-3932.5306637933827</v>
      </c>
      <c r="I217" s="26">
        <f t="shared" si="12"/>
        <v>14014.668761015317</v>
      </c>
    </row>
    <row r="218" spans="1:9" x14ac:dyDescent="0.25">
      <c r="A218" s="13" t="s">
        <v>411</v>
      </c>
      <c r="B218" s="1" t="s">
        <v>412</v>
      </c>
      <c r="C218" s="22">
        <v>40158.081927868363</v>
      </c>
      <c r="D218" s="23">
        <v>61218.74541085853</v>
      </c>
      <c r="E218" s="23">
        <f t="shared" si="11"/>
        <v>21060.663482990167</v>
      </c>
      <c r="F218" s="22">
        <v>83396.716583950722</v>
      </c>
      <c r="G218" s="23">
        <v>122350.52096043115</v>
      </c>
      <c r="H218" s="23">
        <f t="shared" si="10"/>
        <v>38953.804376480432</v>
      </c>
      <c r="I218" s="26">
        <f t="shared" si="12"/>
        <v>60014.467859470598</v>
      </c>
    </row>
    <row r="219" spans="1:9" x14ac:dyDescent="0.25">
      <c r="A219" s="13" t="s">
        <v>413</v>
      </c>
      <c r="B219" s="1" t="s">
        <v>414</v>
      </c>
      <c r="C219" s="22">
        <v>130472.32535787117</v>
      </c>
      <c r="D219" s="23">
        <v>115214.70349511685</v>
      </c>
      <c r="E219" s="23">
        <f t="shared" si="11"/>
        <v>-15257.621862754328</v>
      </c>
      <c r="F219" s="22">
        <v>237063.28077544103</v>
      </c>
      <c r="G219" s="23">
        <v>230180.88597496008</v>
      </c>
      <c r="H219" s="23">
        <f t="shared" si="10"/>
        <v>-6882.3948004809499</v>
      </c>
      <c r="I219" s="26">
        <f t="shared" si="12"/>
        <v>-22140.016663235278</v>
      </c>
    </row>
    <row r="220" spans="1:9" x14ac:dyDescent="0.25">
      <c r="A220" s="13" t="s">
        <v>415</v>
      </c>
      <c r="B220" s="1" t="s">
        <v>416</v>
      </c>
      <c r="C220" s="22">
        <v>96524.270264562103</v>
      </c>
      <c r="D220" s="23">
        <v>100643.8065497224</v>
      </c>
      <c r="E220" s="23">
        <f t="shared" si="11"/>
        <v>4119.5362851602986</v>
      </c>
      <c r="F220" s="22">
        <v>194771.97395871487</v>
      </c>
      <c r="G220" s="23">
        <v>200962.70800511006</v>
      </c>
      <c r="H220" s="23">
        <f t="shared" si="10"/>
        <v>6190.7340463951987</v>
      </c>
      <c r="I220" s="26">
        <f t="shared" si="12"/>
        <v>10310.270331555497</v>
      </c>
    </row>
    <row r="221" spans="1:9" x14ac:dyDescent="0.25">
      <c r="A221" s="13" t="s">
        <v>417</v>
      </c>
      <c r="B221" s="1" t="s">
        <v>418</v>
      </c>
      <c r="C221" s="22">
        <v>434101.25543383753</v>
      </c>
      <c r="D221" s="23">
        <v>343446.16667851561</v>
      </c>
      <c r="E221" s="23">
        <f t="shared" si="11"/>
        <v>-90655.088755321922</v>
      </c>
      <c r="F221" s="22">
        <v>782675.1270663013</v>
      </c>
      <c r="G221" s="23">
        <v>686637.44294148881</v>
      </c>
      <c r="H221" s="23">
        <f t="shared" si="10"/>
        <v>-96037.684124812484</v>
      </c>
      <c r="I221" s="26">
        <f t="shared" si="12"/>
        <v>-186692.77288013441</v>
      </c>
    </row>
    <row r="222" spans="1:9" x14ac:dyDescent="0.25">
      <c r="A222" s="13" t="s">
        <v>419</v>
      </c>
      <c r="B222" s="1" t="s">
        <v>420</v>
      </c>
      <c r="C222" s="22">
        <v>0</v>
      </c>
      <c r="D222" s="23">
        <v>0</v>
      </c>
      <c r="E222" s="23">
        <f t="shared" si="11"/>
        <v>0</v>
      </c>
      <c r="F222" s="22">
        <v>0</v>
      </c>
      <c r="G222" s="23">
        <v>0</v>
      </c>
      <c r="H222" s="23">
        <f t="shared" si="10"/>
        <v>0</v>
      </c>
      <c r="I222" s="26">
        <f t="shared" si="12"/>
        <v>0</v>
      </c>
    </row>
    <row r="223" spans="1:9" x14ac:dyDescent="0.25">
      <c r="A223" s="13" t="s">
        <v>421</v>
      </c>
      <c r="B223" s="1" t="s">
        <v>422</v>
      </c>
      <c r="C223" s="22">
        <v>129432.8753679566</v>
      </c>
      <c r="D223" s="23">
        <v>139377.04741983963</v>
      </c>
      <c r="E223" s="23">
        <f t="shared" si="11"/>
        <v>9944.1720518830261</v>
      </c>
      <c r="F223" s="22">
        <v>270971.13637670962</v>
      </c>
      <c r="G223" s="23">
        <v>278632.87149976724</v>
      </c>
      <c r="H223" s="23">
        <f t="shared" si="10"/>
        <v>7661.7351230576169</v>
      </c>
      <c r="I223" s="26">
        <f t="shared" si="12"/>
        <v>17605.907174940643</v>
      </c>
    </row>
    <row r="224" spans="1:9" x14ac:dyDescent="0.25">
      <c r="A224" s="13" t="s">
        <v>423</v>
      </c>
      <c r="B224" s="1" t="s">
        <v>424</v>
      </c>
      <c r="C224" s="22">
        <v>203891.43948318367</v>
      </c>
      <c r="D224" s="23">
        <v>201669.07442683703</v>
      </c>
      <c r="E224" s="23">
        <f t="shared" si="11"/>
        <v>-2222.3650563466363</v>
      </c>
      <c r="F224" s="22">
        <v>415528.06696390861</v>
      </c>
      <c r="G224" s="23">
        <v>401858.29114266339</v>
      </c>
      <c r="H224" s="23">
        <f t="shared" si="10"/>
        <v>-13669.775821245217</v>
      </c>
      <c r="I224" s="26">
        <f t="shared" si="12"/>
        <v>-15892.140877591853</v>
      </c>
    </row>
    <row r="225" spans="1:11" x14ac:dyDescent="0.25">
      <c r="A225" s="13" t="s">
        <v>425</v>
      </c>
      <c r="B225" s="1" t="s">
        <v>426</v>
      </c>
      <c r="C225" s="22">
        <v>51482.6744540195</v>
      </c>
      <c r="D225" s="23">
        <v>43577.371720836483</v>
      </c>
      <c r="E225" s="23">
        <f t="shared" si="11"/>
        <v>-7905.3027331830162</v>
      </c>
      <c r="F225" s="22">
        <v>105228.70520514999</v>
      </c>
      <c r="G225" s="23">
        <v>87089.152644940696</v>
      </c>
      <c r="H225" s="23">
        <f t="shared" si="10"/>
        <v>-18139.552560209297</v>
      </c>
      <c r="I225" s="26">
        <f t="shared" si="12"/>
        <v>-26044.855293392313</v>
      </c>
    </row>
    <row r="226" spans="1:11" x14ac:dyDescent="0.25">
      <c r="A226" s="13" t="s">
        <v>427</v>
      </c>
      <c r="B226" s="1" t="s">
        <v>428</v>
      </c>
      <c r="C226" s="22">
        <v>56404.509926840874</v>
      </c>
      <c r="D226" s="23">
        <v>49268.278593855925</v>
      </c>
      <c r="E226" s="23">
        <f t="shared" si="11"/>
        <v>-7136.2313329849494</v>
      </c>
      <c r="F226" s="22">
        <v>109396.25812385845</v>
      </c>
      <c r="G226" s="23">
        <v>98506.750198567606</v>
      </c>
      <c r="H226" s="23">
        <f t="shared" si="10"/>
        <v>-10889.507925290847</v>
      </c>
      <c r="I226" s="26">
        <f t="shared" si="12"/>
        <v>-18025.739258275797</v>
      </c>
    </row>
    <row r="227" spans="1:11" x14ac:dyDescent="0.25">
      <c r="A227" s="13" t="s">
        <v>429</v>
      </c>
      <c r="B227" s="1" t="s">
        <v>430</v>
      </c>
      <c r="C227" s="22">
        <v>45976.815677219078</v>
      </c>
      <c r="D227" s="23">
        <v>35088.634271479117</v>
      </c>
      <c r="E227" s="23">
        <f t="shared" si="11"/>
        <v>-10888.181405739961</v>
      </c>
      <c r="F227" s="22">
        <v>93006.521142827594</v>
      </c>
      <c r="G227" s="23">
        <v>70166.013949240238</v>
      </c>
      <c r="H227" s="23">
        <f t="shared" si="10"/>
        <v>-22840.507193587357</v>
      </c>
      <c r="I227" s="26">
        <f t="shared" si="12"/>
        <v>-33728.688599327317</v>
      </c>
    </row>
    <row r="228" spans="1:11" x14ac:dyDescent="0.25">
      <c r="A228" s="13" t="s">
        <v>431</v>
      </c>
      <c r="B228" s="1" t="s">
        <v>432</v>
      </c>
      <c r="C228" s="22">
        <v>109583.92047947373</v>
      </c>
      <c r="D228" s="23">
        <v>127409.07483109566</v>
      </c>
      <c r="E228" s="23">
        <f t="shared" si="11"/>
        <v>17825.154351621924</v>
      </c>
      <c r="F228" s="22">
        <v>247819.63278636348</v>
      </c>
      <c r="G228" s="23">
        <v>254647.11043602927</v>
      </c>
      <c r="H228" s="23">
        <f t="shared" si="10"/>
        <v>6827.4776496657869</v>
      </c>
      <c r="I228" s="26">
        <f t="shared" si="12"/>
        <v>24652.632001287711</v>
      </c>
    </row>
    <row r="229" spans="1:11" x14ac:dyDescent="0.25">
      <c r="A229" s="13" t="s">
        <v>433</v>
      </c>
      <c r="B229" s="1" t="s">
        <v>434</v>
      </c>
      <c r="C229" s="22">
        <v>186343.51560947386</v>
      </c>
      <c r="D229" s="23">
        <v>218395.95409162558</v>
      </c>
      <c r="E229" s="23">
        <f t="shared" si="11"/>
        <v>32052.438482151716</v>
      </c>
      <c r="F229" s="22">
        <v>456716.4380730546</v>
      </c>
      <c r="G229" s="23">
        <v>436249.859251827</v>
      </c>
      <c r="H229" s="23">
        <f t="shared" si="10"/>
        <v>-20466.578821227595</v>
      </c>
      <c r="I229" s="26">
        <f t="shared" si="12"/>
        <v>11585.859660924121</v>
      </c>
    </row>
    <row r="230" spans="1:11" x14ac:dyDescent="0.25">
      <c r="A230" s="13" t="s">
        <v>435</v>
      </c>
      <c r="B230" s="1" t="s">
        <v>436</v>
      </c>
      <c r="C230" s="22">
        <v>31217.195266975003</v>
      </c>
      <c r="D230" s="23">
        <v>38457.565463133898</v>
      </c>
      <c r="E230" s="23">
        <f t="shared" si="11"/>
        <v>7240.3701961588959</v>
      </c>
      <c r="F230" s="22">
        <v>72532.508587818345</v>
      </c>
      <c r="G230" s="23">
        <v>76914.235652254953</v>
      </c>
      <c r="H230" s="23">
        <f t="shared" si="10"/>
        <v>4381.7270644366072</v>
      </c>
      <c r="I230" s="26">
        <f t="shared" si="12"/>
        <v>11622.097260595503</v>
      </c>
    </row>
    <row r="231" spans="1:11" x14ac:dyDescent="0.25">
      <c r="A231" s="13" t="s">
        <v>437</v>
      </c>
      <c r="B231" s="1" t="s">
        <v>438</v>
      </c>
      <c r="C231" s="22">
        <v>28833.63167082017</v>
      </c>
      <c r="D231" s="23">
        <v>25673.650752250429</v>
      </c>
      <c r="E231" s="23">
        <f t="shared" si="11"/>
        <v>-3159.9809185697413</v>
      </c>
      <c r="F231" s="22">
        <v>49207.351764956918</v>
      </c>
      <c r="G231" s="23">
        <v>51315.766859214367</v>
      </c>
      <c r="H231" s="23">
        <f t="shared" si="10"/>
        <v>2108.4150942574488</v>
      </c>
      <c r="I231" s="26">
        <f t="shared" si="12"/>
        <v>-1051.5658243122925</v>
      </c>
    </row>
    <row r="232" spans="1:11" x14ac:dyDescent="0.25">
      <c r="A232" s="13" t="s">
        <v>439</v>
      </c>
      <c r="B232" s="1" t="s">
        <v>440</v>
      </c>
      <c r="C232" s="22">
        <v>40524.850981264834</v>
      </c>
      <c r="D232" s="23">
        <v>70994.859209073882</v>
      </c>
      <c r="E232" s="23">
        <f t="shared" si="11"/>
        <v>30470.008227809049</v>
      </c>
      <c r="F232" s="22">
        <v>136733.46335627107</v>
      </c>
      <c r="G232" s="23">
        <v>141436.35933574018</v>
      </c>
      <c r="H232" s="23">
        <f t="shared" si="10"/>
        <v>4702.8959794691182</v>
      </c>
      <c r="I232" s="26">
        <f t="shared" si="12"/>
        <v>35172.904207278167</v>
      </c>
    </row>
    <row r="233" spans="1:11" x14ac:dyDescent="0.25">
      <c r="A233" s="13" t="s">
        <v>441</v>
      </c>
      <c r="B233" s="1" t="s">
        <v>442</v>
      </c>
      <c r="C233" s="22">
        <v>174944.65082341232</v>
      </c>
      <c r="D233" s="23">
        <v>158847.11290846282</v>
      </c>
      <c r="E233" s="23">
        <f t="shared" si="11"/>
        <v>-16097.537914949498</v>
      </c>
      <c r="F233" s="22">
        <v>305262.34870259295</v>
      </c>
      <c r="G233" s="23">
        <v>316840.0123162677</v>
      </c>
      <c r="H233" s="23">
        <f t="shared" si="10"/>
        <v>11577.663613674755</v>
      </c>
      <c r="I233" s="26">
        <f t="shared" si="12"/>
        <v>-4519.8743012747436</v>
      </c>
    </row>
    <row r="234" spans="1:11" x14ac:dyDescent="0.25">
      <c r="A234" s="13" t="s">
        <v>443</v>
      </c>
      <c r="B234" s="1" t="s">
        <v>444</v>
      </c>
      <c r="C234" s="22">
        <v>25523.348651946242</v>
      </c>
      <c r="D234" s="23">
        <v>35610.387928731056</v>
      </c>
      <c r="E234" s="23">
        <f t="shared" si="11"/>
        <v>10087.039276784813</v>
      </c>
      <c r="F234" s="22">
        <v>68279.975937447496</v>
      </c>
      <c r="G234" s="23">
        <v>71188.576829834434</v>
      </c>
      <c r="H234" s="23">
        <f t="shared" si="10"/>
        <v>2908.6008923869376</v>
      </c>
      <c r="I234" s="26">
        <f t="shared" si="12"/>
        <v>12995.640169171751</v>
      </c>
    </row>
    <row r="235" spans="1:11" x14ac:dyDescent="0.25">
      <c r="A235" s="13" t="s">
        <v>445</v>
      </c>
      <c r="B235" s="1" t="s">
        <v>446</v>
      </c>
      <c r="C235" s="22">
        <v>115043.19256379687</v>
      </c>
      <c r="D235" s="23">
        <v>0</v>
      </c>
      <c r="E235" s="23">
        <f t="shared" si="11"/>
        <v>-115043.19256379687</v>
      </c>
      <c r="F235" s="22">
        <v>0</v>
      </c>
      <c r="G235" s="23">
        <v>0</v>
      </c>
      <c r="H235" s="23">
        <f t="shared" si="10"/>
        <v>0</v>
      </c>
      <c r="I235" s="26">
        <f t="shared" si="12"/>
        <v>-115043.19256379687</v>
      </c>
      <c r="K235" s="1" t="s">
        <v>1348</v>
      </c>
    </row>
    <row r="236" spans="1:11" x14ac:dyDescent="0.25">
      <c r="A236" s="13" t="s">
        <v>447</v>
      </c>
      <c r="B236" s="1" t="s">
        <v>448</v>
      </c>
      <c r="C236" s="22">
        <v>208709.38334841025</v>
      </c>
      <c r="D236" s="23">
        <v>193946.19337557777</v>
      </c>
      <c r="E236" s="23">
        <f t="shared" si="11"/>
        <v>-14763.189972832479</v>
      </c>
      <c r="F236" s="22">
        <v>385694.45403817249</v>
      </c>
      <c r="G236" s="23">
        <v>387707.7409119588</v>
      </c>
      <c r="H236" s="23">
        <f t="shared" si="10"/>
        <v>2013.2868737863027</v>
      </c>
      <c r="I236" s="26">
        <f t="shared" si="12"/>
        <v>-12749.903099046176</v>
      </c>
    </row>
    <row r="237" spans="1:11" x14ac:dyDescent="0.25">
      <c r="A237" s="13" t="s">
        <v>449</v>
      </c>
      <c r="B237" s="1" t="s">
        <v>450</v>
      </c>
      <c r="C237" s="22">
        <v>41692.079676824578</v>
      </c>
      <c r="D237" s="23">
        <v>53676.946486181092</v>
      </c>
      <c r="E237" s="23">
        <f t="shared" si="11"/>
        <v>11984.866809356514</v>
      </c>
      <c r="F237" s="22">
        <v>104857.5006271755</v>
      </c>
      <c r="G237" s="23">
        <v>107310.91063047732</v>
      </c>
      <c r="H237" s="23">
        <f t="shared" si="10"/>
        <v>2453.4100033018185</v>
      </c>
      <c r="I237" s="26">
        <f t="shared" si="12"/>
        <v>14438.276812658332</v>
      </c>
    </row>
    <row r="238" spans="1:11" x14ac:dyDescent="0.25">
      <c r="A238" s="13" t="s">
        <v>451</v>
      </c>
      <c r="B238" s="1" t="s">
        <v>452</v>
      </c>
      <c r="C238" s="22">
        <v>206906.26520034962</v>
      </c>
      <c r="D238" s="23">
        <v>211569.48690517541</v>
      </c>
      <c r="E238" s="23">
        <f t="shared" si="11"/>
        <v>4663.221704825788</v>
      </c>
      <c r="F238" s="22">
        <v>429683.67995611305</v>
      </c>
      <c r="G238" s="23">
        <v>422969.40358037705</v>
      </c>
      <c r="H238" s="23">
        <f t="shared" si="10"/>
        <v>-6714.2763757359935</v>
      </c>
      <c r="I238" s="26">
        <f t="shared" si="12"/>
        <v>-2051.0546709102055</v>
      </c>
    </row>
    <row r="239" spans="1:11" x14ac:dyDescent="0.25">
      <c r="A239" s="13" t="s">
        <v>453</v>
      </c>
      <c r="B239" s="1" t="s">
        <v>454</v>
      </c>
      <c r="C239" s="22">
        <v>119087.65239676982</v>
      </c>
      <c r="D239" s="23">
        <v>185212.7578488366</v>
      </c>
      <c r="E239" s="23">
        <f t="shared" si="11"/>
        <v>66125.105452066782</v>
      </c>
      <c r="F239" s="22">
        <v>301935.30298413552</v>
      </c>
      <c r="G239" s="23">
        <v>370093.52841338475</v>
      </c>
      <c r="H239" s="23">
        <f t="shared" si="10"/>
        <v>68158.225429249229</v>
      </c>
      <c r="I239" s="26">
        <f t="shared" si="12"/>
        <v>134283.33088131601</v>
      </c>
    </row>
    <row r="240" spans="1:11" x14ac:dyDescent="0.25">
      <c r="A240" s="13" t="s">
        <v>455</v>
      </c>
      <c r="B240" s="1" t="s">
        <v>456</v>
      </c>
      <c r="C240" s="22">
        <v>145979.97959284112</v>
      </c>
      <c r="D240" s="23">
        <v>117376.53215690337</v>
      </c>
      <c r="E240" s="23">
        <f t="shared" si="11"/>
        <v>-28603.447435937749</v>
      </c>
      <c r="F240" s="22">
        <v>262346.2242260921</v>
      </c>
      <c r="G240" s="23">
        <v>234548.76323689902</v>
      </c>
      <c r="H240" s="23">
        <f t="shared" si="10"/>
        <v>-27797.460989193089</v>
      </c>
      <c r="I240" s="26">
        <f t="shared" si="12"/>
        <v>-56400.908425130838</v>
      </c>
    </row>
    <row r="241" spans="1:9" x14ac:dyDescent="0.25">
      <c r="A241" s="13" t="s">
        <v>457</v>
      </c>
      <c r="B241" s="1" t="s">
        <v>458</v>
      </c>
      <c r="C241" s="22">
        <v>20026.29922426655</v>
      </c>
      <c r="D241" s="23">
        <v>20374.193084073046</v>
      </c>
      <c r="E241" s="23">
        <f t="shared" si="11"/>
        <v>347.89385980649604</v>
      </c>
      <c r="F241" s="22">
        <v>37914.709419018691</v>
      </c>
      <c r="G241" s="23">
        <v>40725.323175546204</v>
      </c>
      <c r="H241" s="23">
        <f t="shared" si="10"/>
        <v>2810.613756527513</v>
      </c>
      <c r="I241" s="26">
        <f t="shared" si="12"/>
        <v>3158.5076163340091</v>
      </c>
    </row>
    <row r="242" spans="1:9" x14ac:dyDescent="0.25">
      <c r="A242" s="13" t="s">
        <v>459</v>
      </c>
      <c r="B242" s="1" t="s">
        <v>460</v>
      </c>
      <c r="C242" s="22">
        <v>40255.583994862471</v>
      </c>
      <c r="D242" s="23">
        <v>42964.26491682596</v>
      </c>
      <c r="E242" s="23">
        <f t="shared" si="11"/>
        <v>2708.6809219634888</v>
      </c>
      <c r="F242" s="22">
        <v>81217.216831483966</v>
      </c>
      <c r="G242" s="23">
        <v>85867.479789692778</v>
      </c>
      <c r="H242" s="23">
        <f t="shared" si="10"/>
        <v>4650.2629582088121</v>
      </c>
      <c r="I242" s="26">
        <f t="shared" si="12"/>
        <v>7358.9438801723009</v>
      </c>
    </row>
    <row r="243" spans="1:9" x14ac:dyDescent="0.25">
      <c r="A243" s="13" t="s">
        <v>461</v>
      </c>
      <c r="B243" s="1" t="s">
        <v>462</v>
      </c>
      <c r="C243" s="22">
        <v>87191.022382084033</v>
      </c>
      <c r="D243" s="23">
        <v>72581.643020523479</v>
      </c>
      <c r="E243" s="23">
        <f t="shared" si="11"/>
        <v>-14609.379361560554</v>
      </c>
      <c r="F243" s="22">
        <v>148175.71739221027</v>
      </c>
      <c r="G243" s="23">
        <v>145077.22797090566</v>
      </c>
      <c r="H243" s="23">
        <f t="shared" si="10"/>
        <v>-3098.4894213046064</v>
      </c>
      <c r="I243" s="26">
        <f t="shared" si="12"/>
        <v>-17707.86878286516</v>
      </c>
    </row>
    <row r="244" spans="1:9" x14ac:dyDescent="0.25">
      <c r="A244" s="13" t="s">
        <v>463</v>
      </c>
      <c r="B244" s="1" t="s">
        <v>464</v>
      </c>
      <c r="C244" s="22">
        <v>90192.450899279444</v>
      </c>
      <c r="D244" s="23">
        <v>96460.610555249077</v>
      </c>
      <c r="E244" s="23">
        <f t="shared" si="11"/>
        <v>6268.1596559696336</v>
      </c>
      <c r="F244" s="22">
        <v>195201.24431981429</v>
      </c>
      <c r="G244" s="23">
        <v>192785.65305247635</v>
      </c>
      <c r="H244" s="23">
        <f t="shared" si="10"/>
        <v>-2415.5912673379353</v>
      </c>
      <c r="I244" s="26">
        <f t="shared" si="12"/>
        <v>3852.5683886316983</v>
      </c>
    </row>
    <row r="245" spans="1:9" x14ac:dyDescent="0.25">
      <c r="A245" s="13" t="s">
        <v>465</v>
      </c>
      <c r="B245" s="1" t="s">
        <v>466</v>
      </c>
      <c r="C245" s="22">
        <v>77379.739209780906</v>
      </c>
      <c r="D245" s="23">
        <v>41078.622834404239</v>
      </c>
      <c r="E245" s="23">
        <f t="shared" si="11"/>
        <v>-36301.116375376667</v>
      </c>
      <c r="F245" s="22">
        <v>106321.65043281687</v>
      </c>
      <c r="G245" s="23">
        <v>82075.631574048544</v>
      </c>
      <c r="H245" s="23">
        <f t="shared" si="10"/>
        <v>-24246.018858768322</v>
      </c>
      <c r="I245" s="26">
        <f t="shared" si="12"/>
        <v>-60547.135234144989</v>
      </c>
    </row>
    <row r="246" spans="1:9" x14ac:dyDescent="0.25">
      <c r="A246" s="13" t="s">
        <v>467</v>
      </c>
      <c r="B246" s="1" t="s">
        <v>468</v>
      </c>
      <c r="C246" s="22">
        <v>70298.4470584011</v>
      </c>
      <c r="D246" s="23">
        <v>66067.571861106131</v>
      </c>
      <c r="E246" s="23">
        <f t="shared" si="11"/>
        <v>-4230.8751972949685</v>
      </c>
      <c r="F246" s="22">
        <v>116484.99837817608</v>
      </c>
      <c r="G246" s="23">
        <v>132077.31972063595</v>
      </c>
      <c r="H246" s="23">
        <f t="shared" si="10"/>
        <v>15592.321342459865</v>
      </c>
      <c r="I246" s="26">
        <f t="shared" si="12"/>
        <v>11361.446145164897</v>
      </c>
    </row>
    <row r="247" spans="1:9" x14ac:dyDescent="0.25">
      <c r="A247" s="13" t="s">
        <v>469</v>
      </c>
      <c r="B247" s="1" t="s">
        <v>470</v>
      </c>
      <c r="C247" s="22">
        <v>134937.14127057843</v>
      </c>
      <c r="D247" s="23">
        <v>139857.9867542336</v>
      </c>
      <c r="E247" s="23">
        <f t="shared" si="11"/>
        <v>4920.8454836551682</v>
      </c>
      <c r="F247" s="22">
        <v>272827.72413495393</v>
      </c>
      <c r="G247" s="23">
        <v>279383.41625597858</v>
      </c>
      <c r="H247" s="23">
        <f t="shared" si="10"/>
        <v>6555.692121024651</v>
      </c>
      <c r="I247" s="26">
        <f t="shared" si="12"/>
        <v>11476.537604679819</v>
      </c>
    </row>
    <row r="248" spans="1:9" x14ac:dyDescent="0.25">
      <c r="A248" s="13" t="s">
        <v>471</v>
      </c>
      <c r="B248" s="1" t="s">
        <v>472</v>
      </c>
      <c r="C248" s="22">
        <v>56807.907760835995</v>
      </c>
      <c r="D248" s="23">
        <v>42240.341054466444</v>
      </c>
      <c r="E248" s="23">
        <f t="shared" si="11"/>
        <v>-14567.566706369551</v>
      </c>
      <c r="F248" s="22">
        <v>83697.637468176268</v>
      </c>
      <c r="G248" s="23">
        <v>84428.985003077658</v>
      </c>
      <c r="H248" s="23">
        <f t="shared" si="10"/>
        <v>731.34753490138974</v>
      </c>
      <c r="I248" s="26">
        <f t="shared" si="12"/>
        <v>-13836.219171468161</v>
      </c>
    </row>
    <row r="249" spans="1:9" x14ac:dyDescent="0.25">
      <c r="A249" s="13" t="s">
        <v>473</v>
      </c>
      <c r="B249" s="1" t="s">
        <v>474</v>
      </c>
      <c r="C249" s="22">
        <v>47459.453200463409</v>
      </c>
      <c r="D249" s="23">
        <v>33058.061139431207</v>
      </c>
      <c r="E249" s="23">
        <f t="shared" si="11"/>
        <v>-14401.392061032202</v>
      </c>
      <c r="F249" s="22">
        <v>69646.184403221661</v>
      </c>
      <c r="G249" s="23">
        <v>66086.345108427908</v>
      </c>
      <c r="H249" s="23">
        <f t="shared" si="10"/>
        <v>-3559.8392947937537</v>
      </c>
      <c r="I249" s="26">
        <f t="shared" si="12"/>
        <v>-17961.231355825956</v>
      </c>
    </row>
    <row r="250" spans="1:9" x14ac:dyDescent="0.25">
      <c r="A250" s="13" t="s">
        <v>475</v>
      </c>
      <c r="B250" s="1" t="s">
        <v>476</v>
      </c>
      <c r="C250" s="22">
        <v>44238.450328203369</v>
      </c>
      <c r="D250" s="23">
        <v>37472.02749712245</v>
      </c>
      <c r="E250" s="23">
        <f t="shared" si="11"/>
        <v>-6766.4228310809194</v>
      </c>
      <c r="F250" s="22">
        <v>78792.60570870724</v>
      </c>
      <c r="G250" s="23">
        <v>74896.865423581112</v>
      </c>
      <c r="H250" s="23">
        <f t="shared" si="10"/>
        <v>-3895.7402851261286</v>
      </c>
      <c r="I250" s="26">
        <f t="shared" si="12"/>
        <v>-10662.163116207048</v>
      </c>
    </row>
    <row r="251" spans="1:9" x14ac:dyDescent="0.25">
      <c r="A251" s="13" t="s">
        <v>477</v>
      </c>
      <c r="B251" s="1" t="s">
        <v>478</v>
      </c>
      <c r="C251" s="22">
        <v>35222.253189945943</v>
      </c>
      <c r="D251" s="23">
        <v>23088.229781820512</v>
      </c>
      <c r="E251" s="23">
        <f t="shared" si="11"/>
        <v>-12134.023408125431</v>
      </c>
      <c r="F251" s="22">
        <v>42226.889392404541</v>
      </c>
      <c r="G251" s="23">
        <v>46136.089317744234</v>
      </c>
      <c r="H251" s="23">
        <f t="shared" si="10"/>
        <v>3909.1999253396934</v>
      </c>
      <c r="I251" s="26">
        <f t="shared" si="12"/>
        <v>-8224.8234827857377</v>
      </c>
    </row>
    <row r="252" spans="1:9" x14ac:dyDescent="0.25">
      <c r="A252" s="13" t="s">
        <v>479</v>
      </c>
      <c r="B252" s="1" t="s">
        <v>480</v>
      </c>
      <c r="C252" s="22">
        <v>385125.75444990391</v>
      </c>
      <c r="D252" s="23">
        <v>413311.88985625311</v>
      </c>
      <c r="E252" s="23">
        <f t="shared" si="11"/>
        <v>28186.135406349204</v>
      </c>
      <c r="F252" s="22">
        <v>741679.05717000109</v>
      </c>
      <c r="G252" s="23">
        <v>826302.54755815107</v>
      </c>
      <c r="H252" s="23">
        <f t="shared" si="10"/>
        <v>84623.490388149978</v>
      </c>
      <c r="I252" s="26">
        <f t="shared" si="12"/>
        <v>112809.62579449918</v>
      </c>
    </row>
    <row r="253" spans="1:9" x14ac:dyDescent="0.25">
      <c r="A253" s="13" t="s">
        <v>481</v>
      </c>
      <c r="B253" s="1" t="s">
        <v>482</v>
      </c>
      <c r="C253" s="22">
        <v>34736.379296657076</v>
      </c>
      <c r="D253" s="23">
        <v>44303.880593185924</v>
      </c>
      <c r="E253" s="23">
        <f t="shared" si="11"/>
        <v>9567.5012965288479</v>
      </c>
      <c r="F253" s="22">
        <v>81521.006612285826</v>
      </c>
      <c r="G253" s="23">
        <v>88508.605719991057</v>
      </c>
      <c r="H253" s="23">
        <f t="shared" si="10"/>
        <v>6987.5991077052313</v>
      </c>
      <c r="I253" s="26">
        <f t="shared" si="12"/>
        <v>16555.100404234079</v>
      </c>
    </row>
    <row r="254" spans="1:9" x14ac:dyDescent="0.25">
      <c r="A254" s="13" t="s">
        <v>483</v>
      </c>
      <c r="B254" s="1" t="s">
        <v>484</v>
      </c>
      <c r="C254" s="22">
        <v>120874.57901003472</v>
      </c>
      <c r="D254" s="23">
        <v>138708.90329605719</v>
      </c>
      <c r="E254" s="23">
        <f t="shared" si="11"/>
        <v>17834.324286022471</v>
      </c>
      <c r="F254" s="22">
        <v>255679.31995100563</v>
      </c>
      <c r="G254" s="23">
        <v>276948.15196525771</v>
      </c>
      <c r="H254" s="23">
        <f t="shared" si="10"/>
        <v>21268.832014252082</v>
      </c>
      <c r="I254" s="26">
        <f t="shared" si="12"/>
        <v>39103.156300274553</v>
      </c>
    </row>
    <row r="255" spans="1:9" x14ac:dyDescent="0.25">
      <c r="A255" s="13" t="s">
        <v>485</v>
      </c>
      <c r="B255" s="1" t="s">
        <v>486</v>
      </c>
      <c r="C255" s="22">
        <v>35227.437645700629</v>
      </c>
      <c r="D255" s="23">
        <v>30124.857773528176</v>
      </c>
      <c r="E255" s="23">
        <f t="shared" si="11"/>
        <v>-5102.5798721724532</v>
      </c>
      <c r="F255" s="22">
        <v>71555.770608387364</v>
      </c>
      <c r="G255" s="23">
        <v>60185.98885670551</v>
      </c>
      <c r="H255" s="23">
        <f t="shared" si="10"/>
        <v>-11369.781751681854</v>
      </c>
      <c r="I255" s="26">
        <f t="shared" si="12"/>
        <v>-16472.361623854307</v>
      </c>
    </row>
    <row r="256" spans="1:9" x14ac:dyDescent="0.25">
      <c r="A256" s="13" t="s">
        <v>487</v>
      </c>
      <c r="B256" s="1" t="s">
        <v>488</v>
      </c>
      <c r="C256" s="22">
        <v>16953.692510984962</v>
      </c>
      <c r="D256" s="23">
        <v>0</v>
      </c>
      <c r="E256" s="23">
        <f t="shared" si="11"/>
        <v>-16953.692510984962</v>
      </c>
      <c r="F256" s="22">
        <v>28634.363346158185</v>
      </c>
      <c r="G256" s="23">
        <v>0</v>
      </c>
      <c r="H256" s="23">
        <f t="shared" si="10"/>
        <v>-28634.363346158185</v>
      </c>
      <c r="I256" s="26">
        <f t="shared" si="12"/>
        <v>-45588.055857143147</v>
      </c>
    </row>
    <row r="257" spans="1:9" x14ac:dyDescent="0.25">
      <c r="A257" s="13" t="s">
        <v>489</v>
      </c>
      <c r="B257" s="1" t="s">
        <v>490</v>
      </c>
      <c r="C257" s="22">
        <v>3311.1848276321684</v>
      </c>
      <c r="D257" s="23">
        <v>2687.3941576535012</v>
      </c>
      <c r="E257" s="23">
        <f t="shared" si="11"/>
        <v>-623.79066997866721</v>
      </c>
      <c r="F257" s="22">
        <v>5615.06855622085</v>
      </c>
      <c r="G257" s="23">
        <v>5361.9884372967099</v>
      </c>
      <c r="H257" s="23">
        <f t="shared" si="10"/>
        <v>-253.08011892414015</v>
      </c>
      <c r="I257" s="26">
        <f t="shared" si="12"/>
        <v>-876.87078890280736</v>
      </c>
    </row>
    <row r="258" spans="1:9" x14ac:dyDescent="0.25">
      <c r="A258" s="13" t="s">
        <v>491</v>
      </c>
      <c r="B258" s="1" t="s">
        <v>492</v>
      </c>
      <c r="C258" s="22">
        <v>15465.759030022327</v>
      </c>
      <c r="D258" s="23">
        <v>15551.756159618275</v>
      </c>
      <c r="E258" s="23">
        <f t="shared" si="11"/>
        <v>85.997129595947627</v>
      </c>
      <c r="F258" s="22">
        <v>36665.408717605365</v>
      </c>
      <c r="G258" s="23">
        <v>31090.377585979459</v>
      </c>
      <c r="H258" s="23">
        <f t="shared" si="10"/>
        <v>-5575.0311316259067</v>
      </c>
      <c r="I258" s="26">
        <f t="shared" si="12"/>
        <v>-5489.0340020299591</v>
      </c>
    </row>
    <row r="259" spans="1:9" x14ac:dyDescent="0.25">
      <c r="A259" s="13" t="s">
        <v>493</v>
      </c>
      <c r="B259" s="1" t="s">
        <v>494</v>
      </c>
      <c r="C259" s="22">
        <v>113399.26266933355</v>
      </c>
      <c r="D259" s="23">
        <v>85247.042522850068</v>
      </c>
      <c r="E259" s="23">
        <f t="shared" si="11"/>
        <v>-28152.22014648348</v>
      </c>
      <c r="F259" s="22">
        <v>202545.29653341742</v>
      </c>
      <c r="G259" s="23">
        <v>170115.07769866005</v>
      </c>
      <c r="H259" s="23">
        <f t="shared" si="10"/>
        <v>-32430.218834757368</v>
      </c>
      <c r="I259" s="26">
        <f t="shared" si="12"/>
        <v>-60582.438981240848</v>
      </c>
    </row>
    <row r="260" spans="1:9" x14ac:dyDescent="0.25">
      <c r="A260" s="13" t="s">
        <v>495</v>
      </c>
      <c r="B260" s="1" t="s">
        <v>496</v>
      </c>
      <c r="C260" s="22">
        <v>42313.296982282787</v>
      </c>
      <c r="D260" s="23">
        <v>37682.062764347254</v>
      </c>
      <c r="E260" s="23">
        <f t="shared" si="11"/>
        <v>-4631.2342179355328</v>
      </c>
      <c r="F260" s="22">
        <v>86400.44885797333</v>
      </c>
      <c r="G260" s="23">
        <v>75250.140308440532</v>
      </c>
      <c r="H260" s="23">
        <f t="shared" si="10"/>
        <v>-11150.308549532798</v>
      </c>
      <c r="I260" s="26">
        <f t="shared" si="12"/>
        <v>-15781.542767468331</v>
      </c>
    </row>
    <row r="261" spans="1:9" x14ac:dyDescent="0.25">
      <c r="A261" s="13" t="s">
        <v>497</v>
      </c>
      <c r="B261" s="1" t="s">
        <v>498</v>
      </c>
      <c r="C261" s="22">
        <v>75015.740969593215</v>
      </c>
      <c r="D261" s="23">
        <v>45751.579595591829</v>
      </c>
      <c r="E261" s="23">
        <f t="shared" si="11"/>
        <v>-29264.161374001385</v>
      </c>
      <c r="F261" s="22">
        <v>113988.42329949223</v>
      </c>
      <c r="G261" s="23">
        <v>91478.173127110334</v>
      </c>
      <c r="H261" s="23">
        <f t="shared" si="10"/>
        <v>-22510.2501723819</v>
      </c>
      <c r="I261" s="26">
        <f t="shared" si="12"/>
        <v>-51774.411546383286</v>
      </c>
    </row>
    <row r="262" spans="1:9" x14ac:dyDescent="0.25">
      <c r="A262" s="13" t="s">
        <v>499</v>
      </c>
      <c r="B262" s="1" t="s">
        <v>500</v>
      </c>
      <c r="C262" s="22">
        <v>1028.9919385228022</v>
      </c>
      <c r="D262" s="23">
        <v>504.52497866239838</v>
      </c>
      <c r="E262" s="23">
        <f t="shared" si="11"/>
        <v>-524.4669598604039</v>
      </c>
      <c r="F262" s="22">
        <v>1625.6170177243214</v>
      </c>
      <c r="G262" s="23">
        <v>1007.0907518512244</v>
      </c>
      <c r="H262" s="23">
        <f t="shared" si="10"/>
        <v>-618.52626587309703</v>
      </c>
      <c r="I262" s="26">
        <f t="shared" si="12"/>
        <v>-1142.9932257335008</v>
      </c>
    </row>
    <row r="263" spans="1:9" x14ac:dyDescent="0.25">
      <c r="A263" s="13" t="s">
        <v>501</v>
      </c>
      <c r="B263" s="1" t="s">
        <v>502</v>
      </c>
      <c r="C263" s="22">
        <v>0</v>
      </c>
      <c r="D263" s="23">
        <v>0</v>
      </c>
      <c r="E263" s="23">
        <f t="shared" si="11"/>
        <v>0</v>
      </c>
      <c r="F263" s="22">
        <v>0</v>
      </c>
      <c r="G263" s="23">
        <v>0</v>
      </c>
      <c r="H263" s="23">
        <f t="shared" si="10"/>
        <v>0</v>
      </c>
      <c r="I263" s="26">
        <f t="shared" si="12"/>
        <v>0</v>
      </c>
    </row>
    <row r="264" spans="1:9" x14ac:dyDescent="0.25">
      <c r="A264" s="13" t="s">
        <v>503</v>
      </c>
      <c r="B264" s="1" t="s">
        <v>504</v>
      </c>
      <c r="C264" s="22">
        <v>175866.34093695408</v>
      </c>
      <c r="D264" s="23">
        <v>222970.91485061587</v>
      </c>
      <c r="E264" s="23">
        <f t="shared" si="11"/>
        <v>47104.573913661792</v>
      </c>
      <c r="F264" s="22">
        <v>436410.41312994721</v>
      </c>
      <c r="G264" s="23">
        <v>444948.81198352773</v>
      </c>
      <c r="H264" s="23">
        <f t="shared" si="10"/>
        <v>8538.3988535805256</v>
      </c>
      <c r="I264" s="26">
        <f t="shared" si="12"/>
        <v>55642.972767242318</v>
      </c>
    </row>
    <row r="265" spans="1:9" x14ac:dyDescent="0.25">
      <c r="A265" s="13" t="s">
        <v>505</v>
      </c>
      <c r="B265" s="1" t="s">
        <v>506</v>
      </c>
      <c r="C265" s="22">
        <v>231.29995090853797</v>
      </c>
      <c r="D265" s="23">
        <v>704.77946146287172</v>
      </c>
      <c r="E265" s="23">
        <f t="shared" si="11"/>
        <v>473.47951055433373</v>
      </c>
      <c r="F265" s="22">
        <v>0</v>
      </c>
      <c r="G265" s="23">
        <v>1407.9033393083996</v>
      </c>
      <c r="H265" s="23">
        <f t="shared" si="10"/>
        <v>1407.9033393083996</v>
      </c>
      <c r="I265" s="26">
        <f t="shared" si="12"/>
        <v>1881.3828498627333</v>
      </c>
    </row>
    <row r="266" spans="1:9" x14ac:dyDescent="0.25">
      <c r="A266" s="13" t="s">
        <v>507</v>
      </c>
      <c r="B266" s="1" t="s">
        <v>508</v>
      </c>
      <c r="C266" s="22">
        <v>360244.65479502612</v>
      </c>
      <c r="D266" s="23">
        <v>310567.29169845337</v>
      </c>
      <c r="E266" s="23">
        <f t="shared" si="11"/>
        <v>-49677.36309657275</v>
      </c>
      <c r="F266" s="22">
        <v>637347.67543253396</v>
      </c>
      <c r="G266" s="23">
        <v>620611.86030784564</v>
      </c>
      <c r="H266" s="23">
        <f t="shared" si="10"/>
        <v>-16735.815124688321</v>
      </c>
      <c r="I266" s="26">
        <f t="shared" si="12"/>
        <v>-66413.178221261071</v>
      </c>
    </row>
    <row r="267" spans="1:9" x14ac:dyDescent="0.25">
      <c r="A267" s="13" t="s">
        <v>509</v>
      </c>
      <c r="B267" s="1" t="s">
        <v>510</v>
      </c>
      <c r="C267" s="22">
        <v>24772.645720050012</v>
      </c>
      <c r="D267" s="23">
        <v>18704.309580589314</v>
      </c>
      <c r="E267" s="23">
        <f t="shared" si="11"/>
        <v>-6068.3361394606982</v>
      </c>
      <c r="F267" s="22">
        <v>39891.17835868492</v>
      </c>
      <c r="G267" s="23">
        <v>37356.619398369417</v>
      </c>
      <c r="H267" s="23">
        <f t="shared" si="10"/>
        <v>-2534.5589603155022</v>
      </c>
      <c r="I267" s="26">
        <f t="shared" si="12"/>
        <v>-8602.8950997762004</v>
      </c>
    </row>
    <row r="268" spans="1:9" x14ac:dyDescent="0.25">
      <c r="A268" s="13" t="s">
        <v>511</v>
      </c>
      <c r="B268" s="1" t="s">
        <v>512</v>
      </c>
      <c r="C268" s="22">
        <v>60429.917112391689</v>
      </c>
      <c r="D268" s="23">
        <v>50452.402594502419</v>
      </c>
      <c r="E268" s="23">
        <f t="shared" si="11"/>
        <v>-9977.5145178892708</v>
      </c>
      <c r="F268" s="22">
        <v>110760.17171650707</v>
      </c>
      <c r="G268" s="23">
        <v>100817.86073483527</v>
      </c>
      <c r="H268" s="23">
        <f t="shared" ref="H268:H331" si="13">G268-F268</f>
        <v>-9942.3109816718061</v>
      </c>
      <c r="I268" s="26">
        <f t="shared" si="12"/>
        <v>-19919.825499561077</v>
      </c>
    </row>
    <row r="269" spans="1:9" x14ac:dyDescent="0.25">
      <c r="A269" s="13" t="s">
        <v>513</v>
      </c>
      <c r="B269" s="1" t="s">
        <v>514</v>
      </c>
      <c r="C269" s="22">
        <v>163367.68725121306</v>
      </c>
      <c r="D269" s="23">
        <v>139341.61818657222</v>
      </c>
      <c r="E269" s="23">
        <f t="shared" ref="E269:E332" si="14">D269-C269</f>
        <v>-24026.069064640848</v>
      </c>
      <c r="F269" s="22">
        <v>298385.40646985575</v>
      </c>
      <c r="G269" s="23">
        <v>278478.65507041814</v>
      </c>
      <c r="H269" s="23">
        <f t="shared" si="13"/>
        <v>-19906.751399437606</v>
      </c>
      <c r="I269" s="26">
        <f t="shared" ref="I269:I332" si="15">H269+E269</f>
        <v>-43932.820464078453</v>
      </c>
    </row>
    <row r="270" spans="1:9" x14ac:dyDescent="0.25">
      <c r="A270" s="13" t="s">
        <v>515</v>
      </c>
      <c r="B270" s="1" t="s">
        <v>516</v>
      </c>
      <c r="C270" s="22">
        <v>10326.489407530493</v>
      </c>
      <c r="D270" s="23">
        <v>13750.354197273917</v>
      </c>
      <c r="E270" s="23">
        <f t="shared" si="14"/>
        <v>3423.8647897434239</v>
      </c>
      <c r="F270" s="22">
        <v>22234.774406964352</v>
      </c>
      <c r="G270" s="23">
        <v>27484.713649547961</v>
      </c>
      <c r="H270" s="23">
        <f t="shared" si="13"/>
        <v>5249.9392425836086</v>
      </c>
      <c r="I270" s="26">
        <f t="shared" si="15"/>
        <v>8673.8040323270325</v>
      </c>
    </row>
    <row r="271" spans="1:9" x14ac:dyDescent="0.25">
      <c r="A271" s="13" t="s">
        <v>517</v>
      </c>
      <c r="B271" s="1" t="s">
        <v>518</v>
      </c>
      <c r="C271" s="22">
        <v>18112.102141485233</v>
      </c>
      <c r="D271" s="23">
        <v>14188.576830509875</v>
      </c>
      <c r="E271" s="23">
        <f t="shared" si="14"/>
        <v>-3923.5253109753576</v>
      </c>
      <c r="F271" s="22">
        <v>22093.750181026415</v>
      </c>
      <c r="G271" s="23">
        <v>28365.752410086254</v>
      </c>
      <c r="H271" s="23">
        <f t="shared" si="13"/>
        <v>6272.002229059839</v>
      </c>
      <c r="I271" s="26">
        <f t="shared" si="15"/>
        <v>2348.4769180844814</v>
      </c>
    </row>
    <row r="272" spans="1:9" x14ac:dyDescent="0.25">
      <c r="A272" s="13" t="s">
        <v>519</v>
      </c>
      <c r="B272" s="1" t="s">
        <v>520</v>
      </c>
      <c r="C272" s="22">
        <v>109184.23220631083</v>
      </c>
      <c r="D272" s="23">
        <v>124375.12868487535</v>
      </c>
      <c r="E272" s="23">
        <f t="shared" si="14"/>
        <v>15190.896478564522</v>
      </c>
      <c r="F272" s="22">
        <v>245329.53248468836</v>
      </c>
      <c r="G272" s="23">
        <v>248597.06036812154</v>
      </c>
      <c r="H272" s="23">
        <f t="shared" si="13"/>
        <v>3267.5278834331839</v>
      </c>
      <c r="I272" s="26">
        <f t="shared" si="15"/>
        <v>18458.424361997706</v>
      </c>
    </row>
    <row r="273" spans="1:9" x14ac:dyDescent="0.25">
      <c r="A273" s="13" t="s">
        <v>521</v>
      </c>
      <c r="B273" s="1" t="s">
        <v>522</v>
      </c>
      <c r="C273" s="22">
        <v>48977.62476476466</v>
      </c>
      <c r="D273" s="23">
        <v>50183.067827289909</v>
      </c>
      <c r="E273" s="23">
        <f t="shared" si="14"/>
        <v>1205.4430625252498</v>
      </c>
      <c r="F273" s="22">
        <v>80503.044380397303</v>
      </c>
      <c r="G273" s="23">
        <v>100310.30771575027</v>
      </c>
      <c r="H273" s="23">
        <f t="shared" si="13"/>
        <v>19807.263335352967</v>
      </c>
      <c r="I273" s="26">
        <f t="shared" si="15"/>
        <v>21012.706397878217</v>
      </c>
    </row>
    <row r="274" spans="1:9" x14ac:dyDescent="0.25">
      <c r="A274" s="13" t="s">
        <v>523</v>
      </c>
      <c r="B274" s="1" t="s">
        <v>524</v>
      </c>
      <c r="C274" s="22">
        <v>63454.438488201005</v>
      </c>
      <c r="D274" s="23">
        <v>56314.080329488774</v>
      </c>
      <c r="E274" s="23">
        <f t="shared" si="14"/>
        <v>-7140.3581587122317</v>
      </c>
      <c r="F274" s="22">
        <v>117713.4125298689</v>
      </c>
      <c r="G274" s="23">
        <v>112553.82577990177</v>
      </c>
      <c r="H274" s="23">
        <f t="shared" si="13"/>
        <v>-5159.5867499671294</v>
      </c>
      <c r="I274" s="26">
        <f t="shared" si="15"/>
        <v>-12299.944908679361</v>
      </c>
    </row>
    <row r="275" spans="1:9" x14ac:dyDescent="0.25">
      <c r="A275" s="13" t="s">
        <v>525</v>
      </c>
      <c r="B275" s="1" t="s">
        <v>526</v>
      </c>
      <c r="C275" s="22">
        <v>156131.17202878973</v>
      </c>
      <c r="D275" s="23">
        <v>167089.4379109953</v>
      </c>
      <c r="E275" s="23">
        <f t="shared" si="14"/>
        <v>10958.265882205567</v>
      </c>
      <c r="F275" s="22">
        <v>323835.52013644221</v>
      </c>
      <c r="G275" s="23">
        <v>333658.82164672413</v>
      </c>
      <c r="H275" s="23">
        <f t="shared" si="13"/>
        <v>9823.301510281919</v>
      </c>
      <c r="I275" s="26">
        <f t="shared" si="15"/>
        <v>20781.567392487486</v>
      </c>
    </row>
    <row r="276" spans="1:9" x14ac:dyDescent="0.25">
      <c r="A276" s="13" t="s">
        <v>527</v>
      </c>
      <c r="B276" s="1" t="s">
        <v>528</v>
      </c>
      <c r="C276" s="22">
        <v>49413.947601823107</v>
      </c>
      <c r="D276" s="23">
        <v>44688.574823111121</v>
      </c>
      <c r="E276" s="23">
        <f t="shared" si="14"/>
        <v>-4725.372778711986</v>
      </c>
      <c r="F276" s="22">
        <v>104550.0634629166</v>
      </c>
      <c r="G276" s="23">
        <v>89307.633975795325</v>
      </c>
      <c r="H276" s="23">
        <f t="shared" si="13"/>
        <v>-15242.429487121277</v>
      </c>
      <c r="I276" s="26">
        <f t="shared" si="15"/>
        <v>-19967.802265833263</v>
      </c>
    </row>
    <row r="277" spans="1:9" x14ac:dyDescent="0.25">
      <c r="A277" s="13" t="s">
        <v>529</v>
      </c>
      <c r="B277" s="1" t="s">
        <v>530</v>
      </c>
      <c r="C277" s="22">
        <v>29839.929875323571</v>
      </c>
      <c r="D277" s="23">
        <v>32886.152980417159</v>
      </c>
      <c r="E277" s="23">
        <f t="shared" si="14"/>
        <v>3046.2231050935879</v>
      </c>
      <c r="F277" s="22">
        <v>57462.964814700514</v>
      </c>
      <c r="G277" s="23">
        <v>65720.197080606085</v>
      </c>
      <c r="H277" s="23">
        <f t="shared" si="13"/>
        <v>8257.2322659055717</v>
      </c>
      <c r="I277" s="26">
        <f t="shared" si="15"/>
        <v>11303.45537099916</v>
      </c>
    </row>
    <row r="278" spans="1:9" x14ac:dyDescent="0.25">
      <c r="A278" s="13" t="s">
        <v>531</v>
      </c>
      <c r="B278" s="1" t="s">
        <v>532</v>
      </c>
      <c r="C278" s="22">
        <v>16569.523290858004</v>
      </c>
      <c r="D278" s="23">
        <v>1993.5378468938075</v>
      </c>
      <c r="E278" s="23">
        <f t="shared" si="14"/>
        <v>-14575.985443964197</v>
      </c>
      <c r="F278" s="22">
        <v>35535.697608349103</v>
      </c>
      <c r="G278" s="23">
        <v>3984.489068756277</v>
      </c>
      <c r="H278" s="23">
        <f t="shared" si="13"/>
        <v>-31551.208539592826</v>
      </c>
      <c r="I278" s="26">
        <f t="shared" si="15"/>
        <v>-46127.193983557023</v>
      </c>
    </row>
    <row r="279" spans="1:9" x14ac:dyDescent="0.25">
      <c r="A279" s="13" t="s">
        <v>533</v>
      </c>
      <c r="B279" s="1" t="s">
        <v>534</v>
      </c>
      <c r="C279" s="22">
        <v>108906.0672706797</v>
      </c>
      <c r="D279" s="23">
        <v>78955.07766415643</v>
      </c>
      <c r="E279" s="23">
        <f t="shared" si="14"/>
        <v>-29950.989606523275</v>
      </c>
      <c r="F279" s="22">
        <v>166954.60009339452</v>
      </c>
      <c r="G279" s="23">
        <v>157641.39808312184</v>
      </c>
      <c r="H279" s="23">
        <f t="shared" si="13"/>
        <v>-9313.2020102726819</v>
      </c>
      <c r="I279" s="26">
        <f t="shared" si="15"/>
        <v>-39264.191616795957</v>
      </c>
    </row>
    <row r="280" spans="1:9" x14ac:dyDescent="0.25">
      <c r="A280" s="13" t="s">
        <v>535</v>
      </c>
      <c r="B280" s="1" t="s">
        <v>536</v>
      </c>
      <c r="C280" s="22">
        <v>52923.935109936814</v>
      </c>
      <c r="D280" s="23">
        <v>52740.497245606661</v>
      </c>
      <c r="E280" s="23">
        <f t="shared" si="14"/>
        <v>-183.43786433015339</v>
      </c>
      <c r="F280" s="22">
        <v>65738.336813606264</v>
      </c>
      <c r="G280" s="23">
        <v>105437.13709713821</v>
      </c>
      <c r="H280" s="23">
        <f t="shared" si="13"/>
        <v>39698.800283531949</v>
      </c>
      <c r="I280" s="26">
        <f t="shared" si="15"/>
        <v>39515.362419201796</v>
      </c>
    </row>
    <row r="281" spans="1:9" x14ac:dyDescent="0.25">
      <c r="A281" s="13" t="s">
        <v>537</v>
      </c>
      <c r="B281" s="1" t="s">
        <v>538</v>
      </c>
      <c r="C281" s="22">
        <v>19327.601008685131</v>
      </c>
      <c r="D281" s="23">
        <v>23362.514430170424</v>
      </c>
      <c r="E281" s="23">
        <f t="shared" si="14"/>
        <v>4034.9134214852929</v>
      </c>
      <c r="F281" s="22">
        <v>41717.135053749924</v>
      </c>
      <c r="G281" s="23">
        <v>46695.242670783773</v>
      </c>
      <c r="H281" s="23">
        <f t="shared" si="13"/>
        <v>4978.1076170338492</v>
      </c>
      <c r="I281" s="26">
        <f t="shared" si="15"/>
        <v>9013.0210385191422</v>
      </c>
    </row>
    <row r="282" spans="1:9" x14ac:dyDescent="0.25">
      <c r="A282" s="13" t="s">
        <v>539</v>
      </c>
      <c r="B282" s="1" t="s">
        <v>540</v>
      </c>
      <c r="C282" s="22">
        <v>76658.40748357815</v>
      </c>
      <c r="D282" s="23">
        <v>86752.937125487908</v>
      </c>
      <c r="E282" s="23">
        <f t="shared" si="14"/>
        <v>10094.529641909758</v>
      </c>
      <c r="F282" s="22">
        <v>160176.76647309173</v>
      </c>
      <c r="G282" s="23">
        <v>173251.2205199927</v>
      </c>
      <c r="H282" s="23">
        <f t="shared" si="13"/>
        <v>13074.454046900966</v>
      </c>
      <c r="I282" s="26">
        <f t="shared" si="15"/>
        <v>23168.983688810724</v>
      </c>
    </row>
    <row r="283" spans="1:9" x14ac:dyDescent="0.25">
      <c r="A283" s="13" t="s">
        <v>541</v>
      </c>
      <c r="B283" s="1" t="s">
        <v>542</v>
      </c>
      <c r="C283" s="22">
        <v>70935.163291022211</v>
      </c>
      <c r="D283" s="23">
        <v>69880.828817351867</v>
      </c>
      <c r="E283" s="23">
        <f t="shared" si="14"/>
        <v>-1054.3344736703439</v>
      </c>
      <c r="F283" s="22">
        <v>136172.38427171329</v>
      </c>
      <c r="G283" s="23">
        <v>139610.6919870073</v>
      </c>
      <c r="H283" s="23">
        <f t="shared" si="13"/>
        <v>3438.3077152940095</v>
      </c>
      <c r="I283" s="26">
        <f t="shared" si="15"/>
        <v>2383.9732416236657</v>
      </c>
    </row>
    <row r="284" spans="1:9" x14ac:dyDescent="0.25">
      <c r="A284" s="13" t="s">
        <v>543</v>
      </c>
      <c r="B284" s="1" t="s">
        <v>544</v>
      </c>
      <c r="C284" s="22">
        <v>124337.33726283384</v>
      </c>
      <c r="D284" s="23">
        <v>115783.19643799607</v>
      </c>
      <c r="E284" s="23">
        <f t="shared" si="14"/>
        <v>-8554.1408248377702</v>
      </c>
      <c r="F284" s="22">
        <v>220333.289639286</v>
      </c>
      <c r="G284" s="23">
        <v>231296.3257661894</v>
      </c>
      <c r="H284" s="23">
        <f t="shared" si="13"/>
        <v>10963.036126903404</v>
      </c>
      <c r="I284" s="26">
        <f t="shared" si="15"/>
        <v>2408.8953020656336</v>
      </c>
    </row>
    <row r="285" spans="1:9" x14ac:dyDescent="0.25">
      <c r="A285" s="13" t="s">
        <v>545</v>
      </c>
      <c r="B285" s="1" t="s">
        <v>546</v>
      </c>
      <c r="C285" s="22">
        <v>257736.55677897597</v>
      </c>
      <c r="D285" s="23">
        <v>223384.64332889169</v>
      </c>
      <c r="E285" s="23">
        <f t="shared" si="14"/>
        <v>-34351.913450084277</v>
      </c>
      <c r="F285" s="22">
        <v>418276.10886871547</v>
      </c>
      <c r="G285" s="23">
        <v>446453.08712091623</v>
      </c>
      <c r="H285" s="23">
        <f t="shared" si="13"/>
        <v>28176.978252200759</v>
      </c>
      <c r="I285" s="26">
        <f t="shared" si="15"/>
        <v>-6174.9351978835184</v>
      </c>
    </row>
    <row r="286" spans="1:9" x14ac:dyDescent="0.25">
      <c r="A286" s="13" t="s">
        <v>547</v>
      </c>
      <c r="B286" s="1" t="s">
        <v>548</v>
      </c>
      <c r="C286" s="22">
        <v>50573.901218365798</v>
      </c>
      <c r="D286" s="23">
        <v>49575.348423843228</v>
      </c>
      <c r="E286" s="23">
        <f t="shared" si="14"/>
        <v>-998.55279452256946</v>
      </c>
      <c r="F286" s="22">
        <v>77280.951113858158</v>
      </c>
      <c r="G286" s="23">
        <v>99080.152359029889</v>
      </c>
      <c r="H286" s="23">
        <f t="shared" si="13"/>
        <v>21799.201245171731</v>
      </c>
      <c r="I286" s="26">
        <f t="shared" si="15"/>
        <v>20800.648450649162</v>
      </c>
    </row>
    <row r="287" spans="1:9" x14ac:dyDescent="0.25">
      <c r="A287" s="13" t="s">
        <v>549</v>
      </c>
      <c r="B287" s="1" t="s">
        <v>550</v>
      </c>
      <c r="C287" s="22">
        <v>53933.427776298035</v>
      </c>
      <c r="D287" s="23">
        <v>35639.111239353311</v>
      </c>
      <c r="E287" s="23">
        <f t="shared" si="14"/>
        <v>-18294.316536944723</v>
      </c>
      <c r="F287" s="22">
        <v>96399.286748173123</v>
      </c>
      <c r="G287" s="23">
        <v>71189.578869791207</v>
      </c>
      <c r="H287" s="23">
        <f t="shared" si="13"/>
        <v>-25209.707878381916</v>
      </c>
      <c r="I287" s="26">
        <f t="shared" si="15"/>
        <v>-43504.024415326639</v>
      </c>
    </row>
    <row r="288" spans="1:9" x14ac:dyDescent="0.25">
      <c r="A288" s="13" t="s">
        <v>551</v>
      </c>
      <c r="B288" s="1" t="s">
        <v>552</v>
      </c>
      <c r="C288" s="22">
        <v>106558.74397179528</v>
      </c>
      <c r="D288" s="23">
        <v>101778.55794795524</v>
      </c>
      <c r="E288" s="23">
        <f t="shared" si="14"/>
        <v>-4780.1860238400404</v>
      </c>
      <c r="F288" s="22">
        <v>220833.4515913772</v>
      </c>
      <c r="G288" s="23">
        <v>203293.51420653833</v>
      </c>
      <c r="H288" s="23">
        <f t="shared" si="13"/>
        <v>-17539.937384838879</v>
      </c>
      <c r="I288" s="26">
        <f t="shared" si="15"/>
        <v>-22320.123408678919</v>
      </c>
    </row>
    <row r="289" spans="1:9" x14ac:dyDescent="0.25">
      <c r="A289" s="13" t="s">
        <v>553</v>
      </c>
      <c r="B289" s="1" t="s">
        <v>554</v>
      </c>
      <c r="C289" s="22">
        <v>64542.873079695455</v>
      </c>
      <c r="D289" s="23">
        <v>78424.775791264736</v>
      </c>
      <c r="E289" s="23">
        <f t="shared" si="14"/>
        <v>13881.902711569281</v>
      </c>
      <c r="F289" s="22">
        <v>169896.22812637899</v>
      </c>
      <c r="G289" s="23">
        <v>156677.63079746804</v>
      </c>
      <c r="H289" s="23">
        <f t="shared" si="13"/>
        <v>-13218.597328910953</v>
      </c>
      <c r="I289" s="26">
        <f t="shared" si="15"/>
        <v>663.30538265832729</v>
      </c>
    </row>
    <row r="290" spans="1:9" x14ac:dyDescent="0.25">
      <c r="A290" s="13" t="s">
        <v>555</v>
      </c>
      <c r="B290" s="1" t="s">
        <v>556</v>
      </c>
      <c r="C290" s="22">
        <v>9980.3200720235709</v>
      </c>
      <c r="D290" s="23">
        <v>24338.719791480111</v>
      </c>
      <c r="E290" s="23">
        <f t="shared" si="14"/>
        <v>14358.39971945654</v>
      </c>
      <c r="F290" s="22">
        <v>36938.231443830118</v>
      </c>
      <c r="G290" s="23">
        <v>48636.830011054706</v>
      </c>
      <c r="H290" s="23">
        <f t="shared" si="13"/>
        <v>11698.598567224588</v>
      </c>
      <c r="I290" s="26">
        <f t="shared" si="15"/>
        <v>26056.998286681126</v>
      </c>
    </row>
    <row r="291" spans="1:9" x14ac:dyDescent="0.25">
      <c r="A291" s="13" t="s">
        <v>561</v>
      </c>
      <c r="B291" s="1" t="s">
        <v>562</v>
      </c>
      <c r="C291" s="22">
        <v>95158.007633756744</v>
      </c>
      <c r="D291" s="23">
        <v>113954.65969824769</v>
      </c>
      <c r="E291" s="23">
        <f t="shared" si="14"/>
        <v>18796.652064490947</v>
      </c>
      <c r="F291" s="22">
        <v>211378.46521590505</v>
      </c>
      <c r="G291" s="23">
        <v>227701.44025454312</v>
      </c>
      <c r="H291" s="23">
        <f t="shared" si="13"/>
        <v>16322.975038638077</v>
      </c>
      <c r="I291" s="26">
        <f t="shared" si="15"/>
        <v>35119.627103129023</v>
      </c>
    </row>
    <row r="292" spans="1:9" x14ac:dyDescent="0.25">
      <c r="A292" s="13" t="s">
        <v>563</v>
      </c>
      <c r="B292" s="1" t="s">
        <v>564</v>
      </c>
      <c r="C292" s="22">
        <v>30182.054758554357</v>
      </c>
      <c r="D292" s="23">
        <v>28464.19296612743</v>
      </c>
      <c r="E292" s="23">
        <f t="shared" si="14"/>
        <v>-1717.8617924269274</v>
      </c>
      <c r="F292" s="22">
        <v>54975.192649604534</v>
      </c>
      <c r="G292" s="23">
        <v>56809.012049873993</v>
      </c>
      <c r="H292" s="23">
        <f t="shared" si="13"/>
        <v>1833.8194002694581</v>
      </c>
      <c r="I292" s="26">
        <f t="shared" si="15"/>
        <v>115.95760784253071</v>
      </c>
    </row>
    <row r="293" spans="1:9" x14ac:dyDescent="0.25">
      <c r="A293" s="13" t="s">
        <v>565</v>
      </c>
      <c r="B293" s="1" t="s">
        <v>566</v>
      </c>
      <c r="C293" s="22">
        <v>10596.733925324746</v>
      </c>
      <c r="D293" s="23">
        <v>8998.9475713999509</v>
      </c>
      <c r="E293" s="23">
        <f t="shared" si="14"/>
        <v>-1597.7863539247955</v>
      </c>
      <c r="F293" s="22">
        <v>13170.281445324332</v>
      </c>
      <c r="G293" s="23">
        <v>17963.025589430315</v>
      </c>
      <c r="H293" s="23">
        <f t="shared" si="13"/>
        <v>4792.7441441059837</v>
      </c>
      <c r="I293" s="26">
        <f t="shared" si="15"/>
        <v>3194.9577901811881</v>
      </c>
    </row>
    <row r="294" spans="1:9" x14ac:dyDescent="0.25">
      <c r="A294" s="13" t="s">
        <v>567</v>
      </c>
      <c r="B294" s="1" t="s">
        <v>568</v>
      </c>
      <c r="C294" s="22">
        <v>65861.934137900549</v>
      </c>
      <c r="D294" s="23">
        <v>87485.129053886834</v>
      </c>
      <c r="E294" s="23">
        <f t="shared" si="14"/>
        <v>21623.194915986285</v>
      </c>
      <c r="F294" s="22">
        <v>180167.90125474482</v>
      </c>
      <c r="G294" s="23">
        <v>174729.5201186495</v>
      </c>
      <c r="H294" s="23">
        <f t="shared" si="13"/>
        <v>-5438.3811360953259</v>
      </c>
      <c r="I294" s="26">
        <f t="shared" si="15"/>
        <v>16184.813779890959</v>
      </c>
    </row>
    <row r="295" spans="1:9" x14ac:dyDescent="0.25">
      <c r="A295" s="13" t="s">
        <v>569</v>
      </c>
      <c r="B295" s="1" t="s">
        <v>570</v>
      </c>
      <c r="C295" s="22">
        <v>74702.083632642636</v>
      </c>
      <c r="D295" s="23">
        <v>58410.795529783558</v>
      </c>
      <c r="E295" s="23">
        <f t="shared" si="14"/>
        <v>-16291.288102859078</v>
      </c>
      <c r="F295" s="22">
        <v>133092.52568513504</v>
      </c>
      <c r="G295" s="23">
        <v>116742.4381231013</v>
      </c>
      <c r="H295" s="23">
        <f t="shared" si="13"/>
        <v>-16350.087562033747</v>
      </c>
      <c r="I295" s="26">
        <f t="shared" si="15"/>
        <v>-32641.375664892825</v>
      </c>
    </row>
    <row r="296" spans="1:9" x14ac:dyDescent="0.25">
      <c r="A296" s="13" t="s">
        <v>571</v>
      </c>
      <c r="B296" s="1" t="s">
        <v>572</v>
      </c>
      <c r="C296" s="22">
        <v>112768.38964853567</v>
      </c>
      <c r="D296" s="23">
        <v>126307.66019164043</v>
      </c>
      <c r="E296" s="23">
        <f t="shared" si="14"/>
        <v>13539.270543104765</v>
      </c>
      <c r="F296" s="22">
        <v>261031.55366697605</v>
      </c>
      <c r="G296" s="23">
        <v>252328.52859064387</v>
      </c>
      <c r="H296" s="23">
        <f t="shared" si="13"/>
        <v>-8703.0250763321819</v>
      </c>
      <c r="I296" s="26">
        <f t="shared" si="15"/>
        <v>4836.2454667725833</v>
      </c>
    </row>
    <row r="297" spans="1:9" x14ac:dyDescent="0.25">
      <c r="A297" s="13" t="s">
        <v>573</v>
      </c>
      <c r="B297" s="1" t="s">
        <v>574</v>
      </c>
      <c r="C297" s="22">
        <v>135692.06600918807</v>
      </c>
      <c r="D297" s="23">
        <v>157880.40199453253</v>
      </c>
      <c r="E297" s="23">
        <f t="shared" si="14"/>
        <v>22188.335985344456</v>
      </c>
      <c r="F297" s="22">
        <v>306314.93468017917</v>
      </c>
      <c r="G297" s="23">
        <v>315479.65627481299</v>
      </c>
      <c r="H297" s="23">
        <f t="shared" si="13"/>
        <v>9164.7215946338256</v>
      </c>
      <c r="I297" s="26">
        <f t="shared" si="15"/>
        <v>31353.057579978282</v>
      </c>
    </row>
    <row r="298" spans="1:9" x14ac:dyDescent="0.25">
      <c r="A298" s="13" t="s">
        <v>575</v>
      </c>
      <c r="B298" s="1" t="s">
        <v>576</v>
      </c>
      <c r="C298" s="22">
        <v>128446.27877389453</v>
      </c>
      <c r="D298" s="23">
        <v>110615.12550320197</v>
      </c>
      <c r="E298" s="23">
        <f t="shared" si="14"/>
        <v>-17831.153270692565</v>
      </c>
      <c r="F298" s="22">
        <v>232349.10632028148</v>
      </c>
      <c r="G298" s="23">
        <v>220956.45333372828</v>
      </c>
      <c r="H298" s="23">
        <f t="shared" si="13"/>
        <v>-11392.652986553207</v>
      </c>
      <c r="I298" s="26">
        <f t="shared" si="15"/>
        <v>-29223.806257245771</v>
      </c>
    </row>
    <row r="299" spans="1:9" x14ac:dyDescent="0.25">
      <c r="A299" s="13" t="s">
        <v>577</v>
      </c>
      <c r="B299" s="1" t="s">
        <v>578</v>
      </c>
      <c r="C299" s="22">
        <v>159391.39560108323</v>
      </c>
      <c r="D299" s="23">
        <v>150774.58554995348</v>
      </c>
      <c r="E299" s="23">
        <f t="shared" si="14"/>
        <v>-8616.8100511297525</v>
      </c>
      <c r="F299" s="22">
        <v>301079.21399208176</v>
      </c>
      <c r="G299" s="23">
        <v>301360.5746454256</v>
      </c>
      <c r="H299" s="23">
        <f t="shared" si="13"/>
        <v>281.3606533438433</v>
      </c>
      <c r="I299" s="26">
        <f t="shared" si="15"/>
        <v>-8335.4493977859092</v>
      </c>
    </row>
    <row r="300" spans="1:9" x14ac:dyDescent="0.25">
      <c r="A300" s="13" t="s">
        <v>579</v>
      </c>
      <c r="B300" s="1" t="s">
        <v>580</v>
      </c>
      <c r="C300" s="22">
        <v>45302.879688170076</v>
      </c>
      <c r="D300" s="23">
        <v>54996.294926817216</v>
      </c>
      <c r="E300" s="23">
        <f t="shared" si="14"/>
        <v>9693.4152386471396</v>
      </c>
      <c r="F300" s="22">
        <v>92148.535676167565</v>
      </c>
      <c r="G300" s="23">
        <v>109854.15181226586</v>
      </c>
      <c r="H300" s="23">
        <f t="shared" si="13"/>
        <v>17705.616136098295</v>
      </c>
      <c r="I300" s="26">
        <f t="shared" si="15"/>
        <v>27399.031374745435</v>
      </c>
    </row>
    <row r="301" spans="1:9" x14ac:dyDescent="0.25">
      <c r="A301" s="13" t="s">
        <v>581</v>
      </c>
      <c r="B301" s="1" t="s">
        <v>582</v>
      </c>
      <c r="C301" s="22">
        <v>57176.454214136465</v>
      </c>
      <c r="D301" s="23">
        <v>71347.210249639655</v>
      </c>
      <c r="E301" s="23">
        <f t="shared" si="14"/>
        <v>14170.756035503189</v>
      </c>
      <c r="F301" s="22">
        <v>113159.84409903154</v>
      </c>
      <c r="G301" s="23">
        <v>142613.88249944625</v>
      </c>
      <c r="H301" s="23">
        <f t="shared" si="13"/>
        <v>29454.038400414705</v>
      </c>
      <c r="I301" s="26">
        <f t="shared" si="15"/>
        <v>43624.794435917895</v>
      </c>
    </row>
    <row r="302" spans="1:9" x14ac:dyDescent="0.25">
      <c r="A302" s="13" t="s">
        <v>583</v>
      </c>
      <c r="B302" s="1" t="s">
        <v>584</v>
      </c>
      <c r="C302" s="22">
        <v>33202.021441082557</v>
      </c>
      <c r="D302" s="23">
        <v>36555.764459111793</v>
      </c>
      <c r="E302" s="23">
        <f t="shared" si="14"/>
        <v>3353.7430180292358</v>
      </c>
      <c r="F302" s="22">
        <v>71904.46162652575</v>
      </c>
      <c r="G302" s="23">
        <v>73029.987041146582</v>
      </c>
      <c r="H302" s="23">
        <f t="shared" si="13"/>
        <v>1125.5254146208317</v>
      </c>
      <c r="I302" s="26">
        <f t="shared" si="15"/>
        <v>4479.2684326500676</v>
      </c>
    </row>
    <row r="303" spans="1:9" x14ac:dyDescent="0.25">
      <c r="A303" s="13" t="s">
        <v>585</v>
      </c>
      <c r="B303" s="1" t="s">
        <v>586</v>
      </c>
      <c r="C303" s="22">
        <v>71065.405218469241</v>
      </c>
      <c r="D303" s="23">
        <v>69551.504240066672</v>
      </c>
      <c r="E303" s="23">
        <f t="shared" si="14"/>
        <v>-1513.9009784025693</v>
      </c>
      <c r="F303" s="22">
        <v>138284.19854183952</v>
      </c>
      <c r="G303" s="23">
        <v>138996.56800327598</v>
      </c>
      <c r="H303" s="23">
        <f t="shared" si="13"/>
        <v>712.36946143646492</v>
      </c>
      <c r="I303" s="26">
        <f t="shared" si="15"/>
        <v>-801.53151696610439</v>
      </c>
    </row>
    <row r="304" spans="1:9" x14ac:dyDescent="0.25">
      <c r="A304" s="13" t="s">
        <v>587</v>
      </c>
      <c r="B304" s="1" t="s">
        <v>588</v>
      </c>
      <c r="C304" s="22">
        <v>113176.32035350504</v>
      </c>
      <c r="D304" s="23">
        <v>118537.42662681016</v>
      </c>
      <c r="E304" s="23">
        <f t="shared" si="14"/>
        <v>5361.1062733051222</v>
      </c>
      <c r="F304" s="22">
        <v>237615.80443871213</v>
      </c>
      <c r="G304" s="23">
        <v>236782.32019099811</v>
      </c>
      <c r="H304" s="23">
        <f t="shared" si="13"/>
        <v>-833.48424771401915</v>
      </c>
      <c r="I304" s="26">
        <f t="shared" si="15"/>
        <v>4527.622025591103</v>
      </c>
    </row>
    <row r="305" spans="1:9" x14ac:dyDescent="0.25">
      <c r="A305" s="13" t="s">
        <v>589</v>
      </c>
      <c r="B305" s="1" t="s">
        <v>590</v>
      </c>
      <c r="C305" s="22">
        <v>63896.66059650699</v>
      </c>
      <c r="D305" s="23">
        <v>48091.405234622507</v>
      </c>
      <c r="E305" s="23">
        <f t="shared" si="14"/>
        <v>-15805.255361884483</v>
      </c>
      <c r="F305" s="22">
        <v>116172.18428346021</v>
      </c>
      <c r="G305" s="23">
        <v>96089.668917816263</v>
      </c>
      <c r="H305" s="23">
        <f t="shared" si="13"/>
        <v>-20082.515365643951</v>
      </c>
      <c r="I305" s="26">
        <f t="shared" si="15"/>
        <v>-35887.770727528434</v>
      </c>
    </row>
    <row r="306" spans="1:9" x14ac:dyDescent="0.25">
      <c r="A306" s="13" t="s">
        <v>591</v>
      </c>
      <c r="B306" s="1" t="s">
        <v>592</v>
      </c>
      <c r="C306" s="22">
        <v>122835.60205956238</v>
      </c>
      <c r="D306" s="23">
        <v>167383.50970900565</v>
      </c>
      <c r="E306" s="23">
        <f t="shared" si="14"/>
        <v>44547.907649443267</v>
      </c>
      <c r="F306" s="22">
        <v>274056.81805125938</v>
      </c>
      <c r="G306" s="23">
        <v>334205.45924317959</v>
      </c>
      <c r="H306" s="23">
        <f t="shared" si="13"/>
        <v>60148.641191920207</v>
      </c>
      <c r="I306" s="26">
        <f t="shared" si="15"/>
        <v>104696.54884136347</v>
      </c>
    </row>
    <row r="307" spans="1:9" x14ac:dyDescent="0.25">
      <c r="A307" s="13" t="s">
        <v>593</v>
      </c>
      <c r="B307" s="1" t="s">
        <v>594</v>
      </c>
      <c r="C307" s="22">
        <v>11416.627604060912</v>
      </c>
      <c r="D307" s="23">
        <v>7846.6634897690828</v>
      </c>
      <c r="E307" s="23">
        <f t="shared" si="14"/>
        <v>-3569.964114291829</v>
      </c>
      <c r="F307" s="22">
        <v>18187.362673920241</v>
      </c>
      <c r="G307" s="23">
        <v>15687.899772393361</v>
      </c>
      <c r="H307" s="23">
        <f t="shared" si="13"/>
        <v>-2499.4629015268802</v>
      </c>
      <c r="I307" s="26">
        <f t="shared" si="15"/>
        <v>-6069.4270158187092</v>
      </c>
    </row>
    <row r="308" spans="1:9" x14ac:dyDescent="0.25">
      <c r="A308" s="13" t="s">
        <v>595</v>
      </c>
      <c r="B308" s="1" t="s">
        <v>596</v>
      </c>
      <c r="C308" s="22">
        <v>245391.04533406557</v>
      </c>
      <c r="D308" s="23">
        <v>274278.65659256332</v>
      </c>
      <c r="E308" s="23">
        <f t="shared" si="14"/>
        <v>28887.611258497753</v>
      </c>
      <c r="F308" s="22">
        <v>474782.83636712743</v>
      </c>
      <c r="G308" s="23">
        <v>547789.23383287061</v>
      </c>
      <c r="H308" s="23">
        <f t="shared" si="13"/>
        <v>73006.397465743183</v>
      </c>
      <c r="I308" s="26">
        <f t="shared" si="15"/>
        <v>101894.00872424094</v>
      </c>
    </row>
    <row r="309" spans="1:9" x14ac:dyDescent="0.25">
      <c r="A309" s="13" t="s">
        <v>597</v>
      </c>
      <c r="B309" s="1" t="s">
        <v>598</v>
      </c>
      <c r="C309" s="22">
        <v>34865.215034748406</v>
      </c>
      <c r="D309" s="23">
        <v>36591.22820788344</v>
      </c>
      <c r="E309" s="23">
        <f t="shared" si="14"/>
        <v>1726.0131731350339</v>
      </c>
      <c r="F309" s="22">
        <v>79919.264362054077</v>
      </c>
      <c r="G309" s="23">
        <v>73031.423820006181</v>
      </c>
      <c r="H309" s="23">
        <f t="shared" si="13"/>
        <v>-6887.8405420478957</v>
      </c>
      <c r="I309" s="26">
        <f t="shared" si="15"/>
        <v>-5161.8273689128619</v>
      </c>
    </row>
    <row r="310" spans="1:9" x14ac:dyDescent="0.25">
      <c r="A310" s="13" t="s">
        <v>599</v>
      </c>
      <c r="B310" s="1" t="s">
        <v>600</v>
      </c>
      <c r="C310" s="22">
        <v>22445.26546497345</v>
      </c>
      <c r="D310" s="23">
        <v>17329.981818156051</v>
      </c>
      <c r="E310" s="23">
        <f t="shared" si="14"/>
        <v>-5115.2836468173991</v>
      </c>
      <c r="F310" s="22">
        <v>40902.849678067098</v>
      </c>
      <c r="G310" s="23">
        <v>34608.989227358274</v>
      </c>
      <c r="H310" s="23">
        <f t="shared" si="13"/>
        <v>-6293.8604507088239</v>
      </c>
      <c r="I310" s="26">
        <f t="shared" si="15"/>
        <v>-11409.144097526223</v>
      </c>
    </row>
    <row r="311" spans="1:9" x14ac:dyDescent="0.25">
      <c r="A311" s="13" t="s">
        <v>601</v>
      </c>
      <c r="B311" s="1" t="s">
        <v>602</v>
      </c>
      <c r="C311" s="22">
        <v>34952.55060562351</v>
      </c>
      <c r="D311" s="23">
        <v>32971.617394503766</v>
      </c>
      <c r="E311" s="23">
        <f t="shared" si="14"/>
        <v>-1980.9332111197436</v>
      </c>
      <c r="F311" s="22">
        <v>66600.863504598994</v>
      </c>
      <c r="G311" s="23">
        <v>65889.307266195072</v>
      </c>
      <c r="H311" s="23">
        <f t="shared" si="13"/>
        <v>-711.55623840392218</v>
      </c>
      <c r="I311" s="26">
        <f t="shared" si="15"/>
        <v>-2692.4894495236658</v>
      </c>
    </row>
    <row r="312" spans="1:9" x14ac:dyDescent="0.25">
      <c r="A312" s="13" t="s">
        <v>603</v>
      </c>
      <c r="B312" s="1" t="s">
        <v>604</v>
      </c>
      <c r="C312" s="22">
        <v>86892.037115065526</v>
      </c>
      <c r="D312" s="23">
        <v>80951.484472564334</v>
      </c>
      <c r="E312" s="23">
        <f t="shared" si="14"/>
        <v>-5940.5526425011922</v>
      </c>
      <c r="F312" s="22">
        <v>170130.1002640056</v>
      </c>
      <c r="G312" s="23">
        <v>161710.10987976944</v>
      </c>
      <c r="H312" s="23">
        <f t="shared" si="13"/>
        <v>-8419.9903842361527</v>
      </c>
      <c r="I312" s="26">
        <f t="shared" si="15"/>
        <v>-14360.543026737345</v>
      </c>
    </row>
    <row r="313" spans="1:9" x14ac:dyDescent="0.25">
      <c r="A313" s="13" t="s">
        <v>605</v>
      </c>
      <c r="B313" s="1" t="s">
        <v>606</v>
      </c>
      <c r="C313" s="22">
        <v>60892.628361951123</v>
      </c>
      <c r="D313" s="23">
        <v>74219.217850152025</v>
      </c>
      <c r="E313" s="23">
        <f t="shared" si="14"/>
        <v>13326.589488200902</v>
      </c>
      <c r="F313" s="22">
        <v>139586.12767239966</v>
      </c>
      <c r="G313" s="23">
        <v>148322.35282326856</v>
      </c>
      <c r="H313" s="23">
        <f t="shared" si="13"/>
        <v>8736.2251508689078</v>
      </c>
      <c r="I313" s="26">
        <f t="shared" si="15"/>
        <v>22062.814639069809</v>
      </c>
    </row>
    <row r="314" spans="1:9" x14ac:dyDescent="0.25">
      <c r="A314" s="13" t="s">
        <v>557</v>
      </c>
      <c r="B314" s="1" t="s">
        <v>558</v>
      </c>
      <c r="C314" s="22">
        <v>63887.912010558684</v>
      </c>
      <c r="D314" s="23">
        <v>69360.396142249578</v>
      </c>
      <c r="E314" s="23">
        <f t="shared" si="14"/>
        <v>5472.4841316908933</v>
      </c>
      <c r="F314" s="22">
        <v>133373.37192255908</v>
      </c>
      <c r="G314" s="23">
        <v>138578.27285953143</v>
      </c>
      <c r="H314" s="23">
        <f t="shared" si="13"/>
        <v>5204.9009369723499</v>
      </c>
      <c r="I314" s="26">
        <f t="shared" si="15"/>
        <v>10677.385068663243</v>
      </c>
    </row>
    <row r="315" spans="1:9" x14ac:dyDescent="0.25">
      <c r="A315" s="13" t="s">
        <v>607</v>
      </c>
      <c r="B315" s="1" t="s">
        <v>608</v>
      </c>
      <c r="C315" s="22">
        <v>24949.342557916403</v>
      </c>
      <c r="D315" s="23">
        <v>34875.112789230137</v>
      </c>
      <c r="E315" s="23">
        <f t="shared" si="14"/>
        <v>9925.7702313137343</v>
      </c>
      <c r="F315" s="22">
        <v>64589.964601739623</v>
      </c>
      <c r="G315" s="23">
        <v>69651.960365698018</v>
      </c>
      <c r="H315" s="23">
        <f t="shared" si="13"/>
        <v>5061.9957639583954</v>
      </c>
      <c r="I315" s="26">
        <f t="shared" si="15"/>
        <v>14987.76599527213</v>
      </c>
    </row>
    <row r="316" spans="1:9" x14ac:dyDescent="0.25">
      <c r="A316" s="13" t="s">
        <v>609</v>
      </c>
      <c r="B316" s="1" t="s">
        <v>610</v>
      </c>
      <c r="C316" s="22">
        <v>307998.8258938436</v>
      </c>
      <c r="D316" s="23">
        <v>241614.36472605888</v>
      </c>
      <c r="E316" s="23">
        <f t="shared" si="14"/>
        <v>-66384.461167784728</v>
      </c>
      <c r="F316" s="22">
        <v>532265.13640341896</v>
      </c>
      <c r="G316" s="23">
        <v>482768.65136624256</v>
      </c>
      <c r="H316" s="23">
        <f t="shared" si="13"/>
        <v>-49496.485037176404</v>
      </c>
      <c r="I316" s="26">
        <f t="shared" si="15"/>
        <v>-115880.94620496113</v>
      </c>
    </row>
    <row r="317" spans="1:9" x14ac:dyDescent="0.25">
      <c r="A317" s="13" t="s">
        <v>611</v>
      </c>
      <c r="B317" s="1" t="s">
        <v>612</v>
      </c>
      <c r="C317" s="22">
        <v>38147.067905995187</v>
      </c>
      <c r="D317" s="23">
        <v>41523.921220558754</v>
      </c>
      <c r="E317" s="23">
        <f t="shared" si="14"/>
        <v>3376.8533145635665</v>
      </c>
      <c r="F317" s="22">
        <v>92227.249061452196</v>
      </c>
      <c r="G317" s="23">
        <v>82917.91922926456</v>
      </c>
      <c r="H317" s="23">
        <f t="shared" si="13"/>
        <v>-9309.3298321876355</v>
      </c>
      <c r="I317" s="26">
        <f t="shared" si="15"/>
        <v>-5932.4765176240689</v>
      </c>
    </row>
    <row r="318" spans="1:9" x14ac:dyDescent="0.25">
      <c r="A318" s="13" t="s">
        <v>613</v>
      </c>
      <c r="B318" s="1" t="s">
        <v>614</v>
      </c>
      <c r="C318" s="22">
        <v>195964.40902469354</v>
      </c>
      <c r="D318" s="23">
        <v>201755.70416784027</v>
      </c>
      <c r="E318" s="23">
        <f t="shared" si="14"/>
        <v>5791.2951431467372</v>
      </c>
      <c r="F318" s="22">
        <v>378056.64433187485</v>
      </c>
      <c r="G318" s="23">
        <v>402974.67082611506</v>
      </c>
      <c r="H318" s="23">
        <f t="shared" si="13"/>
        <v>24918.026494240214</v>
      </c>
      <c r="I318" s="26">
        <f t="shared" si="15"/>
        <v>30709.321637386951</v>
      </c>
    </row>
    <row r="319" spans="1:9" x14ac:dyDescent="0.25">
      <c r="A319" s="13" t="s">
        <v>615</v>
      </c>
      <c r="B319" s="1" t="s">
        <v>616</v>
      </c>
      <c r="C319" s="22">
        <v>39398.365072363529</v>
      </c>
      <c r="D319" s="23">
        <v>35374.284808285425</v>
      </c>
      <c r="E319" s="23">
        <f t="shared" si="14"/>
        <v>-4024.0802640781039</v>
      </c>
      <c r="F319" s="22">
        <v>75211.349692132353</v>
      </c>
      <c r="G319" s="23">
        <v>70676.771783802731</v>
      </c>
      <c r="H319" s="23">
        <f t="shared" si="13"/>
        <v>-4534.577908329622</v>
      </c>
      <c r="I319" s="26">
        <f t="shared" si="15"/>
        <v>-8558.6581724077259</v>
      </c>
    </row>
    <row r="320" spans="1:9" x14ac:dyDescent="0.25">
      <c r="A320" s="13" t="s">
        <v>1315</v>
      </c>
      <c r="B320" s="1" t="s">
        <v>617</v>
      </c>
      <c r="C320" s="22">
        <v>112608.60903111786</v>
      </c>
      <c r="D320" s="23">
        <v>117928.67011819045</v>
      </c>
      <c r="E320" s="23">
        <f t="shared" si="14"/>
        <v>5320.0610870725941</v>
      </c>
      <c r="F320" s="22">
        <v>228442.40097935076</v>
      </c>
      <c r="G320" s="23">
        <v>235622.23264063505</v>
      </c>
      <c r="H320" s="23">
        <f t="shared" si="13"/>
        <v>7179.83166128429</v>
      </c>
      <c r="I320" s="26">
        <f t="shared" si="15"/>
        <v>12499.892748356884</v>
      </c>
    </row>
    <row r="321" spans="1:9" x14ac:dyDescent="0.25">
      <c r="A321" s="13" t="s">
        <v>618</v>
      </c>
      <c r="B321" s="1" t="s">
        <v>619</v>
      </c>
      <c r="C321" s="22">
        <v>61319.338974062368</v>
      </c>
      <c r="D321" s="23">
        <v>64606.722004296273</v>
      </c>
      <c r="E321" s="23">
        <f t="shared" si="14"/>
        <v>3287.3830302339047</v>
      </c>
      <c r="F321" s="22">
        <v>123049.12865238248</v>
      </c>
      <c r="G321" s="23">
        <v>129088.80434022126</v>
      </c>
      <c r="H321" s="23">
        <f t="shared" si="13"/>
        <v>6039.6756878387823</v>
      </c>
      <c r="I321" s="26">
        <f t="shared" si="15"/>
        <v>9327.058718072687</v>
      </c>
    </row>
    <row r="322" spans="1:9" x14ac:dyDescent="0.25">
      <c r="A322" s="13" t="s">
        <v>620</v>
      </c>
      <c r="B322" s="1" t="s">
        <v>621</v>
      </c>
      <c r="C322" s="22">
        <v>30784.408183400195</v>
      </c>
      <c r="D322" s="23">
        <v>22891.626860455512</v>
      </c>
      <c r="E322" s="23">
        <f t="shared" si="14"/>
        <v>-7892.7813229446838</v>
      </c>
      <c r="F322" s="22">
        <v>53488.90036999416</v>
      </c>
      <c r="G322" s="23">
        <v>45761.715498450671</v>
      </c>
      <c r="H322" s="23">
        <f t="shared" si="13"/>
        <v>-7727.1848715434899</v>
      </c>
      <c r="I322" s="26">
        <f t="shared" si="15"/>
        <v>-15619.966194488174</v>
      </c>
    </row>
    <row r="323" spans="1:9" x14ac:dyDescent="0.25">
      <c r="A323" s="13" t="s">
        <v>559</v>
      </c>
      <c r="B323" s="1" t="s">
        <v>560</v>
      </c>
      <c r="C323" s="22">
        <v>67218.953286766977</v>
      </c>
      <c r="D323" s="23">
        <v>56890.663318916813</v>
      </c>
      <c r="E323" s="23">
        <f t="shared" si="14"/>
        <v>-10328.289967850164</v>
      </c>
      <c r="F323" s="22">
        <v>120960.55165108404</v>
      </c>
      <c r="G323" s="23">
        <v>113712.42134177889</v>
      </c>
      <c r="H323" s="23">
        <f t="shared" si="13"/>
        <v>-7248.1303093051538</v>
      </c>
      <c r="I323" s="26">
        <f t="shared" si="15"/>
        <v>-17576.420277155317</v>
      </c>
    </row>
    <row r="324" spans="1:9" x14ac:dyDescent="0.25">
      <c r="A324" s="13" t="s">
        <v>626</v>
      </c>
      <c r="B324" s="1" t="s">
        <v>627</v>
      </c>
      <c r="C324" s="22">
        <v>152715.75823457883</v>
      </c>
      <c r="D324" s="23">
        <v>186714.61048464858</v>
      </c>
      <c r="E324" s="23">
        <f t="shared" si="14"/>
        <v>33998.852250069758</v>
      </c>
      <c r="F324" s="22">
        <v>334350.70142820774</v>
      </c>
      <c r="G324" s="23">
        <v>373085.84425324068</v>
      </c>
      <c r="H324" s="23">
        <f t="shared" si="13"/>
        <v>38735.142825032934</v>
      </c>
      <c r="I324" s="26">
        <f t="shared" si="15"/>
        <v>72733.995075102692</v>
      </c>
    </row>
    <row r="325" spans="1:9" x14ac:dyDescent="0.25">
      <c r="A325" s="13" t="s">
        <v>628</v>
      </c>
      <c r="B325" s="1" t="s">
        <v>629</v>
      </c>
      <c r="C325" s="22">
        <v>23041.737354015491</v>
      </c>
      <c r="D325" s="23">
        <v>17157.86157143231</v>
      </c>
      <c r="E325" s="23">
        <f t="shared" si="14"/>
        <v>-5883.8757825831817</v>
      </c>
      <c r="F325" s="22">
        <v>47443.963015679306</v>
      </c>
      <c r="G325" s="23">
        <v>34295.068620370221</v>
      </c>
      <c r="H325" s="23">
        <f t="shared" si="13"/>
        <v>-13148.894395309086</v>
      </c>
      <c r="I325" s="26">
        <f t="shared" si="15"/>
        <v>-19032.770177892267</v>
      </c>
    </row>
    <row r="326" spans="1:9" x14ac:dyDescent="0.25">
      <c r="A326" s="13" t="s">
        <v>630</v>
      </c>
      <c r="B326" s="1" t="s">
        <v>631</v>
      </c>
      <c r="C326" s="22">
        <v>78140.634469855489</v>
      </c>
      <c r="D326" s="23">
        <v>88409.65561053784</v>
      </c>
      <c r="E326" s="23">
        <f t="shared" si="14"/>
        <v>10269.021140682351</v>
      </c>
      <c r="F326" s="22">
        <v>178337.20344945649</v>
      </c>
      <c r="G326" s="23">
        <v>176760.4770820876</v>
      </c>
      <c r="H326" s="23">
        <f t="shared" si="13"/>
        <v>-1576.7263673688867</v>
      </c>
      <c r="I326" s="26">
        <f t="shared" si="15"/>
        <v>8692.2947733134642</v>
      </c>
    </row>
    <row r="327" spans="1:9" x14ac:dyDescent="0.25">
      <c r="A327" s="13" t="s">
        <v>632</v>
      </c>
      <c r="B327" s="1" t="s">
        <v>633</v>
      </c>
      <c r="C327" s="22">
        <v>22984.721449520141</v>
      </c>
      <c r="D327" s="23">
        <v>31960.501128870605</v>
      </c>
      <c r="E327" s="23">
        <f t="shared" si="14"/>
        <v>8975.779679350464</v>
      </c>
      <c r="F327" s="22">
        <v>63336.281516613519</v>
      </c>
      <c r="G327" s="23">
        <v>63867.323933713262</v>
      </c>
      <c r="H327" s="23">
        <f t="shared" si="13"/>
        <v>531.04241709974303</v>
      </c>
      <c r="I327" s="26">
        <f t="shared" si="15"/>
        <v>9506.822096450207</v>
      </c>
    </row>
    <row r="328" spans="1:9" x14ac:dyDescent="0.25">
      <c r="A328" s="13" t="s">
        <v>634</v>
      </c>
      <c r="B328" s="1" t="s">
        <v>635</v>
      </c>
      <c r="C328" s="22">
        <v>23012.79426651149</v>
      </c>
      <c r="D328" s="23">
        <v>29315.925355199732</v>
      </c>
      <c r="E328" s="23">
        <f t="shared" si="14"/>
        <v>6303.131088688242</v>
      </c>
      <c r="F328" s="22">
        <v>56201.741301374888</v>
      </c>
      <c r="G328" s="23">
        <v>58583.012340718851</v>
      </c>
      <c r="H328" s="23">
        <f t="shared" si="13"/>
        <v>2381.2710393439629</v>
      </c>
      <c r="I328" s="26">
        <f t="shared" si="15"/>
        <v>8684.4021280322049</v>
      </c>
    </row>
    <row r="329" spans="1:9" x14ac:dyDescent="0.25">
      <c r="A329" s="13" t="s">
        <v>636</v>
      </c>
      <c r="B329" s="1" t="s">
        <v>637</v>
      </c>
      <c r="C329" s="22">
        <v>190702.08503321244</v>
      </c>
      <c r="D329" s="23">
        <v>204634.77201538594</v>
      </c>
      <c r="E329" s="23">
        <f t="shared" si="14"/>
        <v>13932.686982173502</v>
      </c>
      <c r="F329" s="22">
        <v>394226.92705137696</v>
      </c>
      <c r="G329" s="23">
        <v>408127.81098971452</v>
      </c>
      <c r="H329" s="23">
        <f t="shared" si="13"/>
        <v>13900.88393833756</v>
      </c>
      <c r="I329" s="26">
        <f t="shared" si="15"/>
        <v>27833.570920511062</v>
      </c>
    </row>
    <row r="330" spans="1:9" x14ac:dyDescent="0.25">
      <c r="A330" s="13" t="s">
        <v>638</v>
      </c>
      <c r="B330" s="1" t="s">
        <v>639</v>
      </c>
      <c r="C330" s="22">
        <v>29797.618195890864</v>
      </c>
      <c r="D330" s="23">
        <v>31717.805248923327</v>
      </c>
      <c r="E330" s="23">
        <f t="shared" si="14"/>
        <v>1920.1870530324632</v>
      </c>
      <c r="F330" s="22">
        <v>61670.032122286328</v>
      </c>
      <c r="G330" s="23">
        <v>63351.812609367727</v>
      </c>
      <c r="H330" s="23">
        <f t="shared" si="13"/>
        <v>1681.7804870813998</v>
      </c>
      <c r="I330" s="26">
        <f t="shared" si="15"/>
        <v>3601.9675401138629</v>
      </c>
    </row>
    <row r="331" spans="1:9" x14ac:dyDescent="0.25">
      <c r="A331" s="13" t="s">
        <v>1316</v>
      </c>
      <c r="B331" s="1" t="s">
        <v>1306</v>
      </c>
      <c r="C331" s="22">
        <v>52795.50605328122</v>
      </c>
      <c r="D331" s="23">
        <v>48373.916053302557</v>
      </c>
      <c r="E331" s="23">
        <f t="shared" si="14"/>
        <v>-4421.5899999786634</v>
      </c>
      <c r="F331" s="22">
        <v>93902.881648788578</v>
      </c>
      <c r="G331" s="23">
        <v>96688.887926239186</v>
      </c>
      <c r="H331" s="23">
        <f t="shared" si="13"/>
        <v>2786.0062774506077</v>
      </c>
      <c r="I331" s="26">
        <f t="shared" si="15"/>
        <v>-1635.5837225280557</v>
      </c>
    </row>
    <row r="332" spans="1:9" x14ac:dyDescent="0.25">
      <c r="A332" s="13" t="s">
        <v>640</v>
      </c>
      <c r="B332" s="1" t="s">
        <v>641</v>
      </c>
      <c r="C332" s="22">
        <v>165602.91907576119</v>
      </c>
      <c r="D332" s="23">
        <v>155102.1710808287</v>
      </c>
      <c r="E332" s="23">
        <f t="shared" si="14"/>
        <v>-10500.747994932492</v>
      </c>
      <c r="F332" s="22">
        <v>324521.54850154865</v>
      </c>
      <c r="G332" s="23">
        <v>310020.82897190191</v>
      </c>
      <c r="H332" s="23">
        <f t="shared" ref="H332:H395" si="16">G332-F332</f>
        <v>-14500.71952964674</v>
      </c>
      <c r="I332" s="26">
        <f t="shared" si="15"/>
        <v>-25001.467524579231</v>
      </c>
    </row>
    <row r="333" spans="1:9" x14ac:dyDescent="0.25">
      <c r="A333" s="13" t="s">
        <v>642</v>
      </c>
      <c r="B333" s="1" t="s">
        <v>643</v>
      </c>
      <c r="C333" s="22">
        <v>143461.86790350216</v>
      </c>
      <c r="D333" s="23">
        <v>168425.09533740042</v>
      </c>
      <c r="E333" s="23">
        <f t="shared" ref="E333:E396" si="17">D333-C333</f>
        <v>24963.227433898253</v>
      </c>
      <c r="F333" s="22">
        <v>298145.17475663061</v>
      </c>
      <c r="G333" s="23">
        <v>336265.93209954532</v>
      </c>
      <c r="H333" s="23">
        <f t="shared" si="16"/>
        <v>38120.757342914701</v>
      </c>
      <c r="I333" s="26">
        <f t="shared" ref="I333:I396" si="18">H333+E333</f>
        <v>63083.984776812955</v>
      </c>
    </row>
    <row r="334" spans="1:9" x14ac:dyDescent="0.25">
      <c r="A334" s="13" t="s">
        <v>1317</v>
      </c>
      <c r="B334" s="1" t="s">
        <v>1301</v>
      </c>
      <c r="C334" s="22">
        <v>96731.068622850376</v>
      </c>
      <c r="D334" s="23">
        <v>116839.43207153011</v>
      </c>
      <c r="E334" s="23">
        <f t="shared" si="17"/>
        <v>20108.363448679738</v>
      </c>
      <c r="F334" s="22">
        <v>203291.72125958238</v>
      </c>
      <c r="G334" s="23">
        <v>233485.89230999487</v>
      </c>
      <c r="H334" s="23">
        <f t="shared" si="16"/>
        <v>30194.171050412493</v>
      </c>
      <c r="I334" s="26">
        <f t="shared" si="18"/>
        <v>50302.534499092231</v>
      </c>
    </row>
    <row r="335" spans="1:9" x14ac:dyDescent="0.25">
      <c r="A335" s="13" t="s">
        <v>644</v>
      </c>
      <c r="B335" s="1" t="s">
        <v>645</v>
      </c>
      <c r="C335" s="22">
        <v>81513.516048246471</v>
      </c>
      <c r="D335" s="23">
        <v>42158.537967541146</v>
      </c>
      <c r="E335" s="23">
        <f t="shared" si="17"/>
        <v>-39354.978080705325</v>
      </c>
      <c r="F335" s="22">
        <v>100807.8021079922</v>
      </c>
      <c r="G335" s="23">
        <v>84221.600374956659</v>
      </c>
      <c r="H335" s="23">
        <f t="shared" si="16"/>
        <v>-16586.201733035545</v>
      </c>
      <c r="I335" s="26">
        <f t="shared" si="18"/>
        <v>-55941.17981374087</v>
      </c>
    </row>
    <row r="336" spans="1:9" x14ac:dyDescent="0.25">
      <c r="A336" s="13" t="s">
        <v>646</v>
      </c>
      <c r="B336" s="1" t="s">
        <v>647</v>
      </c>
      <c r="C336" s="22">
        <v>26848.075721758538</v>
      </c>
      <c r="D336" s="23">
        <v>21093.57402023617</v>
      </c>
      <c r="E336" s="23">
        <f t="shared" si="17"/>
        <v>-5754.5017015223675</v>
      </c>
      <c r="F336" s="22">
        <v>38596.491505919519</v>
      </c>
      <c r="G336" s="23">
        <v>42162.167430523652</v>
      </c>
      <c r="H336" s="23">
        <f t="shared" si="16"/>
        <v>3565.6759246041329</v>
      </c>
      <c r="I336" s="26">
        <f t="shared" si="18"/>
        <v>-2188.8257769182346</v>
      </c>
    </row>
    <row r="337" spans="1:9" x14ac:dyDescent="0.25">
      <c r="A337" s="13" t="s">
        <v>648</v>
      </c>
      <c r="B337" s="1" t="s">
        <v>649</v>
      </c>
      <c r="C337" s="22">
        <v>65334.440324594965</v>
      </c>
      <c r="D337" s="23">
        <v>74915.309841197726</v>
      </c>
      <c r="E337" s="23">
        <f t="shared" si="17"/>
        <v>9580.869516602761</v>
      </c>
      <c r="F337" s="22">
        <v>162379.41972541381</v>
      </c>
      <c r="G337" s="23">
        <v>149806.48530418985</v>
      </c>
      <c r="H337" s="23">
        <f t="shared" si="16"/>
        <v>-12572.934421223967</v>
      </c>
      <c r="I337" s="26">
        <f t="shared" si="18"/>
        <v>-2992.0649046212056</v>
      </c>
    </row>
    <row r="338" spans="1:9" x14ac:dyDescent="0.25">
      <c r="A338" s="13" t="s">
        <v>650</v>
      </c>
      <c r="B338" s="1" t="s">
        <v>651</v>
      </c>
      <c r="C338" s="22">
        <v>66935.873936789591</v>
      </c>
      <c r="D338" s="23">
        <v>56634.530918448305</v>
      </c>
      <c r="E338" s="23">
        <f t="shared" si="17"/>
        <v>-10301.343018341286</v>
      </c>
      <c r="F338" s="22">
        <v>125411.12910567003</v>
      </c>
      <c r="G338" s="23">
        <v>113211.83329753768</v>
      </c>
      <c r="H338" s="23">
        <f t="shared" si="16"/>
        <v>-12199.295808132345</v>
      </c>
      <c r="I338" s="26">
        <f t="shared" si="18"/>
        <v>-22500.638826473631</v>
      </c>
    </row>
    <row r="339" spans="1:9" x14ac:dyDescent="0.25">
      <c r="A339" s="13" t="s">
        <v>652</v>
      </c>
      <c r="B339" s="1" t="s">
        <v>653</v>
      </c>
      <c r="C339" s="22">
        <v>71167.676346281703</v>
      </c>
      <c r="D339" s="23">
        <v>70131.340036216934</v>
      </c>
      <c r="E339" s="23">
        <f t="shared" si="17"/>
        <v>-1036.3363100647693</v>
      </c>
      <c r="F339" s="22">
        <v>136137.75533813747</v>
      </c>
      <c r="G339" s="23">
        <v>140175.62950793508</v>
      </c>
      <c r="H339" s="23">
        <f t="shared" si="16"/>
        <v>4037.8741697976075</v>
      </c>
      <c r="I339" s="26">
        <f t="shared" si="18"/>
        <v>3001.5378597328381</v>
      </c>
    </row>
    <row r="340" spans="1:9" x14ac:dyDescent="0.25">
      <c r="A340" s="13" t="s">
        <v>654</v>
      </c>
      <c r="B340" s="1" t="s">
        <v>655</v>
      </c>
      <c r="C340" s="22">
        <v>6538.2007864221032</v>
      </c>
      <c r="D340" s="23">
        <v>11852.632582935401</v>
      </c>
      <c r="E340" s="23">
        <f t="shared" si="17"/>
        <v>5314.4317965132977</v>
      </c>
      <c r="F340" s="22">
        <v>20064.013940286721</v>
      </c>
      <c r="G340" s="23">
        <v>23689.976671394346</v>
      </c>
      <c r="H340" s="23">
        <f t="shared" si="16"/>
        <v>3625.9627311076256</v>
      </c>
      <c r="I340" s="26">
        <f t="shared" si="18"/>
        <v>8940.3945276209233</v>
      </c>
    </row>
    <row r="341" spans="1:9" x14ac:dyDescent="0.25">
      <c r="A341" s="13" t="s">
        <v>656</v>
      </c>
      <c r="B341" s="1" t="s">
        <v>657</v>
      </c>
      <c r="C341" s="22">
        <v>20118.185016006519</v>
      </c>
      <c r="D341" s="23">
        <v>26080.870262443099</v>
      </c>
      <c r="E341" s="23">
        <f t="shared" si="17"/>
        <v>5962.6852464365802</v>
      </c>
      <c r="F341" s="22">
        <v>59472.193678573181</v>
      </c>
      <c r="G341" s="23">
        <v>52110.505149906196</v>
      </c>
      <c r="H341" s="23">
        <f t="shared" si="16"/>
        <v>-7361.6885286669858</v>
      </c>
      <c r="I341" s="26">
        <f t="shared" si="18"/>
        <v>-1399.0032822304056</v>
      </c>
    </row>
    <row r="342" spans="1:9" x14ac:dyDescent="0.25">
      <c r="A342" s="13" t="s">
        <v>658</v>
      </c>
      <c r="B342" s="1" t="s">
        <v>659</v>
      </c>
      <c r="C342" s="22">
        <v>32975.683250444003</v>
      </c>
      <c r="D342" s="23">
        <v>41491.861908175953</v>
      </c>
      <c r="E342" s="23">
        <f t="shared" si="17"/>
        <v>8516.1786577319508</v>
      </c>
      <c r="F342" s="22">
        <v>72044.967980163958</v>
      </c>
      <c r="G342" s="23">
        <v>82856.178333614502</v>
      </c>
      <c r="H342" s="23">
        <f t="shared" si="16"/>
        <v>10811.210353450544</v>
      </c>
      <c r="I342" s="26">
        <f t="shared" si="18"/>
        <v>19327.389011182495</v>
      </c>
    </row>
    <row r="343" spans="1:9" x14ac:dyDescent="0.25">
      <c r="A343" s="13" t="s">
        <v>660</v>
      </c>
      <c r="B343" s="1" t="s">
        <v>661</v>
      </c>
      <c r="C343" s="22">
        <v>19688.621156552636</v>
      </c>
      <c r="D343" s="23">
        <v>14542.774487826722</v>
      </c>
      <c r="E343" s="23">
        <f t="shared" si="17"/>
        <v>-5145.8466687259133</v>
      </c>
      <c r="F343" s="22">
        <v>33143.249803800041</v>
      </c>
      <c r="G343" s="23">
        <v>29074.753841502476</v>
      </c>
      <c r="H343" s="23">
        <f t="shared" si="16"/>
        <v>-4068.4959622975657</v>
      </c>
      <c r="I343" s="26">
        <f t="shared" si="18"/>
        <v>-9214.342631023479</v>
      </c>
    </row>
    <row r="344" spans="1:9" x14ac:dyDescent="0.25">
      <c r="A344" s="13" t="s">
        <v>662</v>
      </c>
      <c r="B344" s="1" t="s">
        <v>663</v>
      </c>
      <c r="C344" s="22">
        <v>178628.23478249699</v>
      </c>
      <c r="D344" s="23">
        <v>225313.0165001438</v>
      </c>
      <c r="E344" s="23">
        <f t="shared" si="17"/>
        <v>46684.781717646809</v>
      </c>
      <c r="F344" s="22">
        <v>429940.1060885078</v>
      </c>
      <c r="G344" s="23">
        <v>450044.81284097809</v>
      </c>
      <c r="H344" s="23">
        <f t="shared" si="16"/>
        <v>20104.706752470287</v>
      </c>
      <c r="I344" s="26">
        <f t="shared" si="18"/>
        <v>66789.488470117096</v>
      </c>
    </row>
    <row r="345" spans="1:9" x14ac:dyDescent="0.25">
      <c r="A345" s="13" t="s">
        <v>664</v>
      </c>
      <c r="B345" s="1" t="s">
        <v>665</v>
      </c>
      <c r="C345" s="22">
        <v>120920.78400491874</v>
      </c>
      <c r="D345" s="23">
        <v>118962.14721225011</v>
      </c>
      <c r="E345" s="23">
        <f t="shared" si="17"/>
        <v>-1958.6367926686216</v>
      </c>
      <c r="F345" s="22">
        <v>251904.8240208223</v>
      </c>
      <c r="G345" s="23">
        <v>237722.70929988832</v>
      </c>
      <c r="H345" s="23">
        <f t="shared" si="16"/>
        <v>-14182.114720933983</v>
      </c>
      <c r="I345" s="26">
        <f t="shared" si="18"/>
        <v>-16140.751513602605</v>
      </c>
    </row>
    <row r="346" spans="1:9" x14ac:dyDescent="0.25">
      <c r="A346" s="13" t="s">
        <v>666</v>
      </c>
      <c r="B346" s="1" t="s">
        <v>667</v>
      </c>
      <c r="C346" s="22">
        <v>55110.809473617432</v>
      </c>
      <c r="D346" s="23">
        <v>61681.975533314398</v>
      </c>
      <c r="E346" s="23">
        <f t="shared" si="17"/>
        <v>6571.1660596969668</v>
      </c>
      <c r="F346" s="22">
        <v>136642.34789069067</v>
      </c>
      <c r="G346" s="23">
        <v>123203.05708706698</v>
      </c>
      <c r="H346" s="23">
        <f t="shared" si="16"/>
        <v>-13439.290803623691</v>
      </c>
      <c r="I346" s="26">
        <f t="shared" si="18"/>
        <v>-6868.1247439267245</v>
      </c>
    </row>
    <row r="347" spans="1:9" x14ac:dyDescent="0.25">
      <c r="A347" s="13" t="s">
        <v>668</v>
      </c>
      <c r="B347" s="1" t="s">
        <v>669</v>
      </c>
      <c r="C347" s="22">
        <v>88336.889044116411</v>
      </c>
      <c r="D347" s="23">
        <v>92958.751434671372</v>
      </c>
      <c r="E347" s="23">
        <f t="shared" si="17"/>
        <v>4621.8623905549612</v>
      </c>
      <c r="F347" s="22">
        <v>189454.29334174949</v>
      </c>
      <c r="G347" s="23">
        <v>185727.95615073197</v>
      </c>
      <c r="H347" s="23">
        <f t="shared" si="16"/>
        <v>-3726.3371910175192</v>
      </c>
      <c r="I347" s="26">
        <f t="shared" si="18"/>
        <v>895.52519953744195</v>
      </c>
    </row>
    <row r="348" spans="1:9" x14ac:dyDescent="0.25">
      <c r="A348" s="13" t="s">
        <v>670</v>
      </c>
      <c r="B348" s="1" t="s">
        <v>671</v>
      </c>
      <c r="C348" s="22">
        <v>31584.434849404635</v>
      </c>
      <c r="D348" s="23">
        <v>41013.672781088128</v>
      </c>
      <c r="E348" s="23">
        <f t="shared" si="17"/>
        <v>9429.2379316834922</v>
      </c>
      <c r="F348" s="22">
        <v>76164.480995299571</v>
      </c>
      <c r="G348" s="23">
        <v>81968.49316072902</v>
      </c>
      <c r="H348" s="23">
        <f t="shared" si="16"/>
        <v>5804.0121654294489</v>
      </c>
      <c r="I348" s="26">
        <f t="shared" si="18"/>
        <v>15233.250097112941</v>
      </c>
    </row>
    <row r="349" spans="1:9" x14ac:dyDescent="0.25">
      <c r="A349" s="13" t="s">
        <v>672</v>
      </c>
      <c r="B349" s="1" t="s">
        <v>673</v>
      </c>
      <c r="C349" s="22">
        <v>13451.258374133569</v>
      </c>
      <c r="D349" s="23">
        <v>12018.893543259677</v>
      </c>
      <c r="E349" s="23">
        <f t="shared" si="17"/>
        <v>-1432.3648308738921</v>
      </c>
      <c r="F349" s="22">
        <v>23089.099978226055</v>
      </c>
      <c r="G349" s="23">
        <v>24020.30531362594</v>
      </c>
      <c r="H349" s="23">
        <f t="shared" si="16"/>
        <v>931.20533539988537</v>
      </c>
      <c r="I349" s="26">
        <f t="shared" si="18"/>
        <v>-501.15949547400669</v>
      </c>
    </row>
    <row r="350" spans="1:9" x14ac:dyDescent="0.25">
      <c r="A350" s="13" t="s">
        <v>674</v>
      </c>
      <c r="B350" s="1" t="s">
        <v>675</v>
      </c>
      <c r="C350" s="22">
        <v>65155.662348073092</v>
      </c>
      <c r="D350" s="23">
        <v>64258.32399535858</v>
      </c>
      <c r="E350" s="23">
        <f t="shared" si="17"/>
        <v>-897.33835271451244</v>
      </c>
      <c r="F350" s="22">
        <v>131376.3249593332</v>
      </c>
      <c r="G350" s="23">
        <v>128371.78747486694</v>
      </c>
      <c r="H350" s="23">
        <f t="shared" si="16"/>
        <v>-3004.5374844662583</v>
      </c>
      <c r="I350" s="26">
        <f t="shared" si="18"/>
        <v>-3901.8758371807708</v>
      </c>
    </row>
    <row r="351" spans="1:9" x14ac:dyDescent="0.25">
      <c r="A351" s="13" t="s">
        <v>676</v>
      </c>
      <c r="B351" s="1" t="s">
        <v>677</v>
      </c>
      <c r="C351" s="22">
        <v>25206.999460190957</v>
      </c>
      <c r="D351" s="23">
        <v>27141.278022782302</v>
      </c>
      <c r="E351" s="23">
        <f t="shared" si="17"/>
        <v>1934.2785625913457</v>
      </c>
      <c r="F351" s="22">
        <v>52400.803366974418</v>
      </c>
      <c r="G351" s="23">
        <v>54245.285587172257</v>
      </c>
      <c r="H351" s="23">
        <f t="shared" si="16"/>
        <v>1844.4822201978386</v>
      </c>
      <c r="I351" s="26">
        <f t="shared" si="18"/>
        <v>3778.7607827891843</v>
      </c>
    </row>
    <row r="352" spans="1:9" x14ac:dyDescent="0.25">
      <c r="A352" s="13" t="s">
        <v>678</v>
      </c>
      <c r="B352" s="1" t="s">
        <v>679</v>
      </c>
      <c r="C352" s="22">
        <v>3062.0222004649854</v>
      </c>
      <c r="D352" s="23">
        <v>1904.1233085326135</v>
      </c>
      <c r="E352" s="23">
        <f t="shared" si="17"/>
        <v>-1157.898891932372</v>
      </c>
      <c r="F352" s="22">
        <v>4329.7738989589743</v>
      </c>
      <c r="G352" s="23">
        <v>3804.211038610968</v>
      </c>
      <c r="H352" s="23">
        <f t="shared" si="16"/>
        <v>-525.56286034800632</v>
      </c>
      <c r="I352" s="26">
        <f t="shared" si="18"/>
        <v>-1683.4617522803783</v>
      </c>
    </row>
    <row r="353" spans="1:9" x14ac:dyDescent="0.25">
      <c r="A353" s="13" t="s">
        <v>680</v>
      </c>
      <c r="B353" s="1" t="s">
        <v>681</v>
      </c>
      <c r="C353" s="22">
        <v>46084.714569768788</v>
      </c>
      <c r="D353" s="23">
        <v>65728.919301065762</v>
      </c>
      <c r="E353" s="23">
        <f t="shared" si="17"/>
        <v>19644.204731296973</v>
      </c>
      <c r="F353" s="22">
        <v>127286.05311380632</v>
      </c>
      <c r="G353" s="23">
        <v>131381.19999410276</v>
      </c>
      <c r="H353" s="23">
        <f t="shared" si="16"/>
        <v>4095.1468802964373</v>
      </c>
      <c r="I353" s="26">
        <f t="shared" si="18"/>
        <v>23739.351611593411</v>
      </c>
    </row>
    <row r="354" spans="1:9" x14ac:dyDescent="0.25">
      <c r="A354" s="13" t="s">
        <v>622</v>
      </c>
      <c r="B354" s="1" t="s">
        <v>623</v>
      </c>
      <c r="C354" s="22">
        <v>61480.70621969815</v>
      </c>
      <c r="D354" s="23">
        <v>45257.38764942174</v>
      </c>
      <c r="E354" s="23">
        <f t="shared" si="17"/>
        <v>-16223.318570276409</v>
      </c>
      <c r="F354" s="22">
        <v>111059.26677281896</v>
      </c>
      <c r="G354" s="23">
        <v>90383.30408838157</v>
      </c>
      <c r="H354" s="23">
        <f t="shared" si="16"/>
        <v>-20675.962684437385</v>
      </c>
      <c r="I354" s="26">
        <f t="shared" si="18"/>
        <v>-36899.281254713795</v>
      </c>
    </row>
    <row r="355" spans="1:9" x14ac:dyDescent="0.25">
      <c r="A355" s="13" t="s">
        <v>624</v>
      </c>
      <c r="B355" s="1" t="s">
        <v>625</v>
      </c>
      <c r="C355" s="22">
        <v>50618.823786447079</v>
      </c>
      <c r="D355" s="23">
        <v>57906.219560613798</v>
      </c>
      <c r="E355" s="23">
        <f t="shared" si="17"/>
        <v>7287.3957741667182</v>
      </c>
      <c r="F355" s="22">
        <v>126958.3824621259</v>
      </c>
      <c r="G355" s="23">
        <v>115712.33661897857</v>
      </c>
      <c r="H355" s="23">
        <f t="shared" si="16"/>
        <v>-11246.045843147323</v>
      </c>
      <c r="I355" s="26">
        <f t="shared" si="18"/>
        <v>-3958.6500689806053</v>
      </c>
    </row>
    <row r="356" spans="1:9" x14ac:dyDescent="0.25">
      <c r="A356" s="13" t="s">
        <v>682</v>
      </c>
      <c r="B356" s="1" t="s">
        <v>683</v>
      </c>
      <c r="C356" s="22">
        <v>16745.457119090981</v>
      </c>
      <c r="D356" s="23">
        <v>21502.056961888913</v>
      </c>
      <c r="E356" s="23">
        <f t="shared" si="17"/>
        <v>4756.5998427979321</v>
      </c>
      <c r="F356" s="22">
        <v>35381.118372505225</v>
      </c>
      <c r="G356" s="23">
        <v>42969.075458109241</v>
      </c>
      <c r="H356" s="23">
        <f t="shared" si="16"/>
        <v>7587.9570856040154</v>
      </c>
      <c r="I356" s="26">
        <f t="shared" si="18"/>
        <v>12344.556928401948</v>
      </c>
    </row>
    <row r="357" spans="1:9" x14ac:dyDescent="0.25">
      <c r="A357" s="13" t="s">
        <v>684</v>
      </c>
      <c r="B357" s="1" t="s">
        <v>685</v>
      </c>
      <c r="C357" s="22">
        <v>15354.119269726734</v>
      </c>
      <c r="D357" s="23">
        <v>22978.809520454481</v>
      </c>
      <c r="E357" s="23">
        <f t="shared" si="17"/>
        <v>7624.6902507277464</v>
      </c>
      <c r="F357" s="22">
        <v>41482.353969367403</v>
      </c>
      <c r="G357" s="23">
        <v>45904.363444403876</v>
      </c>
      <c r="H357" s="23">
        <f t="shared" si="16"/>
        <v>4422.0094750364733</v>
      </c>
      <c r="I357" s="26">
        <f t="shared" si="18"/>
        <v>12046.69972576422</v>
      </c>
    </row>
    <row r="358" spans="1:9" x14ac:dyDescent="0.25">
      <c r="A358" s="13" t="s">
        <v>686</v>
      </c>
      <c r="B358" s="1" t="s">
        <v>687</v>
      </c>
      <c r="C358" s="22">
        <v>33473.989844007134</v>
      </c>
      <c r="D358" s="23">
        <v>35181.576100550985</v>
      </c>
      <c r="E358" s="23">
        <f t="shared" si="17"/>
        <v>1707.5862565438511</v>
      </c>
      <c r="F358" s="22">
        <v>78811.848311416135</v>
      </c>
      <c r="G358" s="23">
        <v>70313.614671061005</v>
      </c>
      <c r="H358" s="23">
        <f t="shared" si="16"/>
        <v>-8498.2336403551308</v>
      </c>
      <c r="I358" s="26">
        <f t="shared" si="18"/>
        <v>-6790.6473838112797</v>
      </c>
    </row>
    <row r="359" spans="1:9" x14ac:dyDescent="0.25">
      <c r="A359" s="13" t="s">
        <v>688</v>
      </c>
      <c r="B359" s="1" t="s">
        <v>689</v>
      </c>
      <c r="C359" s="22">
        <v>39436.840806649845</v>
      </c>
      <c r="D359" s="23">
        <v>45743.121358815195</v>
      </c>
      <c r="E359" s="23">
        <f t="shared" si="17"/>
        <v>6306.2805521653499</v>
      </c>
      <c r="F359" s="22">
        <v>110134.03282625406</v>
      </c>
      <c r="G359" s="23">
        <v>91447.448084317322</v>
      </c>
      <c r="H359" s="23">
        <f t="shared" si="16"/>
        <v>-18686.584741936735</v>
      </c>
      <c r="I359" s="26">
        <f t="shared" si="18"/>
        <v>-12380.304189771385</v>
      </c>
    </row>
    <row r="360" spans="1:9" x14ac:dyDescent="0.25">
      <c r="A360" s="13" t="s">
        <v>690</v>
      </c>
      <c r="B360" s="1" t="s">
        <v>691</v>
      </c>
      <c r="C360" s="22">
        <v>61461.653572276024</v>
      </c>
      <c r="D360" s="23">
        <v>61171.116102325796</v>
      </c>
      <c r="E360" s="23">
        <f t="shared" si="17"/>
        <v>-290.53746995022811</v>
      </c>
      <c r="F360" s="22">
        <v>121499.18400788208</v>
      </c>
      <c r="G360" s="23">
        <v>122201.28284509236</v>
      </c>
      <c r="H360" s="23">
        <f t="shared" si="16"/>
        <v>702.0988372102729</v>
      </c>
      <c r="I360" s="26">
        <f t="shared" si="18"/>
        <v>411.56136726004479</v>
      </c>
    </row>
    <row r="361" spans="1:9" x14ac:dyDescent="0.25">
      <c r="A361" s="13" t="s">
        <v>692</v>
      </c>
      <c r="B361" s="1" t="s">
        <v>693</v>
      </c>
      <c r="C361" s="22">
        <v>57582.267230014164</v>
      </c>
      <c r="D361" s="23">
        <v>39478.761374220616</v>
      </c>
      <c r="E361" s="23">
        <f t="shared" si="17"/>
        <v>-18103.505855793548</v>
      </c>
      <c r="F361" s="22">
        <v>102419.64897145506</v>
      </c>
      <c r="G361" s="23">
        <v>78920.63215578071</v>
      </c>
      <c r="H361" s="23">
        <f t="shared" si="16"/>
        <v>-23499.016815674346</v>
      </c>
      <c r="I361" s="26">
        <f t="shared" si="18"/>
        <v>-41602.522671467894</v>
      </c>
    </row>
    <row r="362" spans="1:9" x14ac:dyDescent="0.25">
      <c r="A362" s="13" t="s">
        <v>694</v>
      </c>
      <c r="B362" s="1" t="s">
        <v>695</v>
      </c>
      <c r="C362" s="22">
        <v>41746.49517971633</v>
      </c>
      <c r="D362" s="23">
        <v>35180.956014234907</v>
      </c>
      <c r="E362" s="23">
        <f t="shared" si="17"/>
        <v>-6565.539165481423</v>
      </c>
      <c r="F362" s="22">
        <v>78031.359062293239</v>
      </c>
      <c r="G362" s="23">
        <v>70248.870165069151</v>
      </c>
      <c r="H362" s="23">
        <f t="shared" si="16"/>
        <v>-7782.4888972240879</v>
      </c>
      <c r="I362" s="26">
        <f t="shared" si="18"/>
        <v>-14348.028062705511</v>
      </c>
    </row>
    <row r="363" spans="1:9" x14ac:dyDescent="0.25">
      <c r="A363" s="13" t="s">
        <v>696</v>
      </c>
      <c r="B363" s="1" t="s">
        <v>697</v>
      </c>
      <c r="C363" s="22">
        <v>53909.284825194227</v>
      </c>
      <c r="D363" s="23">
        <v>49838.418813403361</v>
      </c>
      <c r="E363" s="23">
        <f t="shared" si="17"/>
        <v>-4070.8660117908657</v>
      </c>
      <c r="F363" s="22">
        <v>105312.85777542852</v>
      </c>
      <c r="G363" s="23">
        <v>99478.87642832147</v>
      </c>
      <c r="H363" s="23">
        <f t="shared" si="16"/>
        <v>-5833.981347107052</v>
      </c>
      <c r="I363" s="26">
        <f t="shared" si="18"/>
        <v>-9904.8473588979177</v>
      </c>
    </row>
    <row r="364" spans="1:9" x14ac:dyDescent="0.25">
      <c r="A364" s="13" t="s">
        <v>698</v>
      </c>
      <c r="B364" s="1" t="s">
        <v>699</v>
      </c>
      <c r="C364" s="22">
        <v>68990.166682442374</v>
      </c>
      <c r="D364" s="23">
        <v>65908.659795833388</v>
      </c>
      <c r="E364" s="23">
        <f t="shared" si="17"/>
        <v>-3081.506886608986</v>
      </c>
      <c r="F364" s="22">
        <v>128427.55977937735</v>
      </c>
      <c r="G364" s="23">
        <v>131605.24331507582</v>
      </c>
      <c r="H364" s="23">
        <f t="shared" si="16"/>
        <v>3177.6835356984666</v>
      </c>
      <c r="I364" s="26">
        <f t="shared" si="18"/>
        <v>96.176649089480634</v>
      </c>
    </row>
    <row r="365" spans="1:9" x14ac:dyDescent="0.25">
      <c r="A365" s="13" t="s">
        <v>702</v>
      </c>
      <c r="B365" s="1" t="s">
        <v>703</v>
      </c>
      <c r="C365" s="22">
        <v>133205.16422839341</v>
      </c>
      <c r="D365" s="23">
        <v>115465.2152358146</v>
      </c>
      <c r="E365" s="23">
        <f t="shared" si="17"/>
        <v>-17739.948992578808</v>
      </c>
      <c r="F365" s="22">
        <v>248230.45581594619</v>
      </c>
      <c r="G365" s="23">
        <v>230791.7325145076</v>
      </c>
      <c r="H365" s="23">
        <f t="shared" si="16"/>
        <v>-17438.723301438586</v>
      </c>
      <c r="I365" s="26">
        <f t="shared" si="18"/>
        <v>-35178.672294017393</v>
      </c>
    </row>
    <row r="366" spans="1:9" x14ac:dyDescent="0.25">
      <c r="A366" s="13" t="s">
        <v>700</v>
      </c>
      <c r="B366" s="1" t="s">
        <v>701</v>
      </c>
      <c r="C366" s="22">
        <v>36745.486295665774</v>
      </c>
      <c r="D366" s="23">
        <v>43968.690691151714</v>
      </c>
      <c r="E366" s="23">
        <f t="shared" si="17"/>
        <v>7223.20439548594</v>
      </c>
      <c r="F366" s="22">
        <v>89150.293092657768</v>
      </c>
      <c r="G366" s="23">
        <v>87861.532956002295</v>
      </c>
      <c r="H366" s="23">
        <f t="shared" si="16"/>
        <v>-1288.7601366554736</v>
      </c>
      <c r="I366" s="26">
        <f t="shared" si="18"/>
        <v>5934.4442588304664</v>
      </c>
    </row>
    <row r="367" spans="1:9" x14ac:dyDescent="0.25">
      <c r="A367" s="13" t="s">
        <v>704</v>
      </c>
      <c r="B367" s="1" t="s">
        <v>705</v>
      </c>
      <c r="C367" s="22">
        <v>88474.330559278736</v>
      </c>
      <c r="D367" s="23">
        <v>58496.21163707372</v>
      </c>
      <c r="E367" s="23">
        <f t="shared" si="17"/>
        <v>-29978.118922205016</v>
      </c>
      <c r="F367" s="22">
        <v>154064.87360139869</v>
      </c>
      <c r="G367" s="23">
        <v>116910.72710240282</v>
      </c>
      <c r="H367" s="23">
        <f t="shared" si="16"/>
        <v>-37154.146498995877</v>
      </c>
      <c r="I367" s="26">
        <f t="shared" si="18"/>
        <v>-67132.265421200893</v>
      </c>
    </row>
    <row r="368" spans="1:9" x14ac:dyDescent="0.25">
      <c r="A368" s="13" t="s">
        <v>706</v>
      </c>
      <c r="B368" s="1" t="s">
        <v>707</v>
      </c>
      <c r="C368" s="22">
        <v>119914.04742651279</v>
      </c>
      <c r="D368" s="23">
        <v>121789.51776735079</v>
      </c>
      <c r="E368" s="23">
        <f t="shared" si="17"/>
        <v>1875.470340838001</v>
      </c>
      <c r="F368" s="22">
        <v>271648.52204210998</v>
      </c>
      <c r="G368" s="23">
        <v>243505.04641331593</v>
      </c>
      <c r="H368" s="23">
        <f t="shared" si="16"/>
        <v>-28143.475628794055</v>
      </c>
      <c r="I368" s="26">
        <f t="shared" si="18"/>
        <v>-26268.005287956054</v>
      </c>
    </row>
    <row r="369" spans="1:9" x14ac:dyDescent="0.25">
      <c r="A369" s="13" t="s">
        <v>708</v>
      </c>
      <c r="B369" s="1" t="s">
        <v>709</v>
      </c>
      <c r="C369" s="22">
        <v>178256.07330599043</v>
      </c>
      <c r="D369" s="23">
        <v>175426.60786637501</v>
      </c>
      <c r="E369" s="23">
        <f t="shared" si="17"/>
        <v>-2829.4654396154219</v>
      </c>
      <c r="F369" s="22">
        <v>293558.39398810163</v>
      </c>
      <c r="G369" s="23">
        <v>350519.37875473668</v>
      </c>
      <c r="H369" s="23">
        <f t="shared" si="16"/>
        <v>56960.984766635054</v>
      </c>
      <c r="I369" s="26">
        <f t="shared" si="18"/>
        <v>54131.519327019632</v>
      </c>
    </row>
    <row r="370" spans="1:9" x14ac:dyDescent="0.25">
      <c r="A370" s="13" t="s">
        <v>710</v>
      </c>
      <c r="B370" s="1" t="s">
        <v>711</v>
      </c>
      <c r="C370" s="22">
        <v>23909.569397372867</v>
      </c>
      <c r="D370" s="23">
        <v>20142.253442919624</v>
      </c>
      <c r="E370" s="23">
        <f t="shared" si="17"/>
        <v>-3767.3159544532427</v>
      </c>
      <c r="F370" s="22">
        <v>41235.734452383665</v>
      </c>
      <c r="G370" s="23">
        <v>40263.174464619486</v>
      </c>
      <c r="H370" s="23">
        <f t="shared" si="16"/>
        <v>-972.55998776417982</v>
      </c>
      <c r="I370" s="26">
        <f t="shared" si="18"/>
        <v>-4739.8759422174226</v>
      </c>
    </row>
    <row r="371" spans="1:9" x14ac:dyDescent="0.25">
      <c r="A371" s="13" t="s">
        <v>712</v>
      </c>
      <c r="B371" s="1" t="s">
        <v>713</v>
      </c>
      <c r="C371" s="22">
        <v>84218.50456593014</v>
      </c>
      <c r="D371" s="23">
        <v>75740.015546777795</v>
      </c>
      <c r="E371" s="23">
        <f t="shared" si="17"/>
        <v>-8478.4890191523446</v>
      </c>
      <c r="F371" s="22">
        <v>161061.11292152017</v>
      </c>
      <c r="G371" s="23">
        <v>151345.48626323219</v>
      </c>
      <c r="H371" s="23">
        <f t="shared" si="16"/>
        <v>-9715.6266582879762</v>
      </c>
      <c r="I371" s="26">
        <f t="shared" si="18"/>
        <v>-18194.115677440321</v>
      </c>
    </row>
    <row r="372" spans="1:9" x14ac:dyDescent="0.25">
      <c r="A372" s="13" t="s">
        <v>714</v>
      </c>
      <c r="B372" s="1" t="s">
        <v>715</v>
      </c>
      <c r="C372" s="22">
        <v>103762.59889755133</v>
      </c>
      <c r="D372" s="23">
        <v>113003.43826913988</v>
      </c>
      <c r="E372" s="23">
        <f t="shared" si="17"/>
        <v>9240.8393715885468</v>
      </c>
      <c r="F372" s="22">
        <v>216272.87082781157</v>
      </c>
      <c r="G372" s="23">
        <v>225698.54852895689</v>
      </c>
      <c r="H372" s="23">
        <f t="shared" si="16"/>
        <v>9425.6777011453232</v>
      </c>
      <c r="I372" s="26">
        <f t="shared" si="18"/>
        <v>18666.51707273387</v>
      </c>
    </row>
    <row r="373" spans="1:9" x14ac:dyDescent="0.25">
      <c r="A373" s="13" t="s">
        <v>716</v>
      </c>
      <c r="B373" s="1" t="s">
        <v>717</v>
      </c>
      <c r="C373" s="22">
        <v>125166.03959669509</v>
      </c>
      <c r="D373" s="23">
        <v>120516.40467107041</v>
      </c>
      <c r="E373" s="23">
        <f t="shared" si="17"/>
        <v>-4649.6349256246758</v>
      </c>
      <c r="F373" s="22">
        <v>244848.59146828586</v>
      </c>
      <c r="G373" s="23">
        <v>240827.94432570753</v>
      </c>
      <c r="H373" s="23">
        <f t="shared" si="16"/>
        <v>-4020.6471425783238</v>
      </c>
      <c r="I373" s="26">
        <f t="shared" si="18"/>
        <v>-8670.2820682029997</v>
      </c>
    </row>
    <row r="374" spans="1:9" x14ac:dyDescent="0.25">
      <c r="A374" s="13" t="s">
        <v>718</v>
      </c>
      <c r="B374" s="1" t="s">
        <v>719</v>
      </c>
      <c r="C374" s="22">
        <v>96338.192456512596</v>
      </c>
      <c r="D374" s="23">
        <v>108945.15530094624</v>
      </c>
      <c r="E374" s="23">
        <f t="shared" si="17"/>
        <v>12606.962844433641</v>
      </c>
      <c r="F374" s="22">
        <v>225971.26649183076</v>
      </c>
      <c r="G374" s="23">
        <v>217824.7361396648</v>
      </c>
      <c r="H374" s="23">
        <f t="shared" si="16"/>
        <v>-8146.5303521659516</v>
      </c>
      <c r="I374" s="26">
        <f t="shared" si="18"/>
        <v>4460.4324922676897</v>
      </c>
    </row>
    <row r="375" spans="1:9" x14ac:dyDescent="0.25">
      <c r="A375" s="13" t="s">
        <v>720</v>
      </c>
      <c r="B375" s="1" t="s">
        <v>721</v>
      </c>
      <c r="C375" s="22">
        <v>27003.879590028864</v>
      </c>
      <c r="D375" s="23">
        <v>19145.330429737773</v>
      </c>
      <c r="E375" s="23">
        <f t="shared" si="17"/>
        <v>-7858.5491602910915</v>
      </c>
      <c r="F375" s="22">
        <v>43638.461274418027</v>
      </c>
      <c r="G375" s="23">
        <v>38214.049991240667</v>
      </c>
      <c r="H375" s="23">
        <f t="shared" si="16"/>
        <v>-5424.41128317736</v>
      </c>
      <c r="I375" s="26">
        <f t="shared" si="18"/>
        <v>-13282.960443468452</v>
      </c>
    </row>
    <row r="376" spans="1:9" x14ac:dyDescent="0.25">
      <c r="A376" s="13" t="s">
        <v>722</v>
      </c>
      <c r="B376" s="1" t="s">
        <v>723</v>
      </c>
      <c r="C376" s="22">
        <v>85392.477588075737</v>
      </c>
      <c r="D376" s="23">
        <v>92671.458168595913</v>
      </c>
      <c r="E376" s="23">
        <f t="shared" si="17"/>
        <v>7278.9805805201759</v>
      </c>
      <c r="F376" s="22">
        <v>192203.65357792634</v>
      </c>
      <c r="G376" s="23">
        <v>185191.90876442648</v>
      </c>
      <c r="H376" s="23">
        <f t="shared" si="16"/>
        <v>-7011.7448134998558</v>
      </c>
      <c r="I376" s="26">
        <f t="shared" si="18"/>
        <v>267.23576702032005</v>
      </c>
    </row>
    <row r="377" spans="1:9" x14ac:dyDescent="0.25">
      <c r="A377" s="13" t="s">
        <v>724</v>
      </c>
      <c r="B377" s="1" t="s">
        <v>725</v>
      </c>
      <c r="C377" s="22">
        <v>294583.13124835759</v>
      </c>
      <c r="D377" s="23">
        <v>241022.4772042188</v>
      </c>
      <c r="E377" s="23">
        <f t="shared" si="17"/>
        <v>-53560.654044138792</v>
      </c>
      <c r="F377" s="22">
        <v>497274.20825904777</v>
      </c>
      <c r="G377" s="23">
        <v>481492.79247699853</v>
      </c>
      <c r="H377" s="23">
        <f t="shared" si="16"/>
        <v>-15781.41578204924</v>
      </c>
      <c r="I377" s="26">
        <f t="shared" si="18"/>
        <v>-69342.069826188032</v>
      </c>
    </row>
    <row r="378" spans="1:9" x14ac:dyDescent="0.25">
      <c r="A378" s="13" t="s">
        <v>726</v>
      </c>
      <c r="B378" s="1" t="s">
        <v>727</v>
      </c>
      <c r="C378" s="22">
        <v>86852.996931004935</v>
      </c>
      <c r="D378" s="23">
        <v>80029.689560885658</v>
      </c>
      <c r="E378" s="23">
        <f t="shared" si="17"/>
        <v>-6823.307370119277</v>
      </c>
      <c r="F378" s="22">
        <v>163797.64582398368</v>
      </c>
      <c r="G378" s="23">
        <v>159968.34034880053</v>
      </c>
      <c r="H378" s="23">
        <f t="shared" si="16"/>
        <v>-3829.3054751831514</v>
      </c>
      <c r="I378" s="26">
        <f t="shared" si="18"/>
        <v>-10652.612845302428</v>
      </c>
    </row>
    <row r="379" spans="1:9" x14ac:dyDescent="0.25">
      <c r="A379" s="13" t="s">
        <v>728</v>
      </c>
      <c r="B379" s="1" t="s">
        <v>729</v>
      </c>
      <c r="C379" s="22">
        <v>6892.339350791437</v>
      </c>
      <c r="D379" s="23">
        <v>2657.3501630716987</v>
      </c>
      <c r="E379" s="23">
        <f t="shared" si="17"/>
        <v>-4234.9891877197388</v>
      </c>
      <c r="F379" s="22">
        <v>5137.4934045974114</v>
      </c>
      <c r="G379" s="23">
        <v>5301.8202779016983</v>
      </c>
      <c r="H379" s="23">
        <f t="shared" si="16"/>
        <v>164.32687330428689</v>
      </c>
      <c r="I379" s="26">
        <f t="shared" si="18"/>
        <v>-4070.6623144154519</v>
      </c>
    </row>
    <row r="380" spans="1:9" x14ac:dyDescent="0.25">
      <c r="A380" s="13" t="s">
        <v>730</v>
      </c>
      <c r="B380" s="1" t="s">
        <v>731</v>
      </c>
      <c r="C380" s="22">
        <v>3360.8523980168138</v>
      </c>
      <c r="D380" s="23">
        <v>8494.1261917766606</v>
      </c>
      <c r="E380" s="23">
        <f t="shared" si="17"/>
        <v>5133.2737937598467</v>
      </c>
      <c r="F380" s="22">
        <v>12641.973881406382</v>
      </c>
      <c r="G380" s="23">
        <v>16946.571196374491</v>
      </c>
      <c r="H380" s="23">
        <f t="shared" si="16"/>
        <v>4304.5973149681085</v>
      </c>
      <c r="I380" s="26">
        <f t="shared" si="18"/>
        <v>9437.8711087279553</v>
      </c>
    </row>
    <row r="381" spans="1:9" x14ac:dyDescent="0.25">
      <c r="A381" s="13" t="s">
        <v>732</v>
      </c>
      <c r="B381" s="1" t="s">
        <v>733</v>
      </c>
      <c r="C381" s="22">
        <v>2849.3505572097483</v>
      </c>
      <c r="D381" s="23">
        <v>974.64880897984403</v>
      </c>
      <c r="E381" s="23">
        <f t="shared" si="17"/>
        <v>-1874.7017482299043</v>
      </c>
      <c r="F381" s="22">
        <v>3261.7495591403617</v>
      </c>
      <c r="G381" s="23">
        <v>1942.9213760825496</v>
      </c>
      <c r="H381" s="23">
        <f t="shared" si="16"/>
        <v>-1318.8281830578121</v>
      </c>
      <c r="I381" s="26">
        <f t="shared" si="18"/>
        <v>-3193.5299312877164</v>
      </c>
    </row>
    <row r="382" spans="1:9" x14ac:dyDescent="0.25">
      <c r="A382" s="13" t="s">
        <v>734</v>
      </c>
      <c r="B382" s="1" t="s">
        <v>735</v>
      </c>
      <c r="C382" s="22">
        <v>105746.08581432558</v>
      </c>
      <c r="D382" s="23">
        <v>94208.54420132612</v>
      </c>
      <c r="E382" s="23">
        <f t="shared" si="17"/>
        <v>-11537.541612999456</v>
      </c>
      <c r="F382" s="22">
        <v>200615.35141624854</v>
      </c>
      <c r="G382" s="23">
        <v>188291.39947957432</v>
      </c>
      <c r="H382" s="23">
        <f t="shared" si="16"/>
        <v>-12323.951936674217</v>
      </c>
      <c r="I382" s="26">
        <f t="shared" si="18"/>
        <v>-23861.493549673673</v>
      </c>
    </row>
    <row r="383" spans="1:9" x14ac:dyDescent="0.25">
      <c r="A383" s="13" t="s">
        <v>736</v>
      </c>
      <c r="B383" s="1" t="s">
        <v>737</v>
      </c>
      <c r="C383" s="22">
        <v>20028.933014770719</v>
      </c>
      <c r="D383" s="23">
        <v>17802.418858185898</v>
      </c>
      <c r="E383" s="23">
        <f t="shared" si="17"/>
        <v>-2226.5141565848207</v>
      </c>
      <c r="F383" s="22">
        <v>33320.013779560773</v>
      </c>
      <c r="G383" s="23">
        <v>35509.26086648312</v>
      </c>
      <c r="H383" s="23">
        <f t="shared" si="16"/>
        <v>2189.2470869223471</v>
      </c>
      <c r="I383" s="26">
        <f t="shared" si="18"/>
        <v>-37.267069662473659</v>
      </c>
    </row>
    <row r="384" spans="1:9" x14ac:dyDescent="0.25">
      <c r="A384" s="13" t="s">
        <v>738</v>
      </c>
      <c r="B384" s="1" t="s">
        <v>739</v>
      </c>
      <c r="C384" s="22">
        <v>134125.36271400697</v>
      </c>
      <c r="D384" s="23">
        <v>133487.38126373617</v>
      </c>
      <c r="E384" s="23">
        <f t="shared" si="17"/>
        <v>-637.98145027080318</v>
      </c>
      <c r="F384" s="22">
        <v>258653.29272536578</v>
      </c>
      <c r="G384" s="23">
        <v>266601.82236842002</v>
      </c>
      <c r="H384" s="23">
        <f t="shared" si="16"/>
        <v>7948.5296430542367</v>
      </c>
      <c r="I384" s="26">
        <f t="shared" si="18"/>
        <v>7310.5481927834335</v>
      </c>
    </row>
    <row r="385" spans="1:9" x14ac:dyDescent="0.25">
      <c r="A385" s="13" t="s">
        <v>740</v>
      </c>
      <c r="B385" s="1" t="s">
        <v>741</v>
      </c>
      <c r="C385" s="22">
        <v>12269.123038120824</v>
      </c>
      <c r="D385" s="23">
        <v>11572.049637809083</v>
      </c>
      <c r="E385" s="23">
        <f t="shared" si="17"/>
        <v>-697.07340031174135</v>
      </c>
      <c r="F385" s="22">
        <v>21840.066299949016</v>
      </c>
      <c r="G385" s="23">
        <v>23133.944286057489</v>
      </c>
      <c r="H385" s="23">
        <f t="shared" si="16"/>
        <v>1293.8779861084731</v>
      </c>
      <c r="I385" s="26">
        <f t="shared" si="18"/>
        <v>596.80458579673177</v>
      </c>
    </row>
    <row r="386" spans="1:9" x14ac:dyDescent="0.25">
      <c r="A386" s="13" t="s">
        <v>742</v>
      </c>
      <c r="B386" s="1" t="s">
        <v>743</v>
      </c>
      <c r="C386" s="22">
        <v>53944.613906210143</v>
      </c>
      <c r="D386" s="23">
        <v>60757.541862880018</v>
      </c>
      <c r="E386" s="23">
        <f t="shared" si="17"/>
        <v>6812.9279566698751</v>
      </c>
      <c r="F386" s="22">
        <v>112508.93385388663</v>
      </c>
      <c r="G386" s="23">
        <v>121431.27374319771</v>
      </c>
      <c r="H386" s="23">
        <f t="shared" si="16"/>
        <v>8922.3398893110862</v>
      </c>
      <c r="I386" s="26">
        <f t="shared" si="18"/>
        <v>15735.267845980961</v>
      </c>
    </row>
    <row r="387" spans="1:9" x14ac:dyDescent="0.25">
      <c r="A387" s="13" t="s">
        <v>744</v>
      </c>
      <c r="B387" s="1" t="s">
        <v>745</v>
      </c>
      <c r="C387" s="22">
        <v>68214.432330822194</v>
      </c>
      <c r="D387" s="23">
        <v>81287.850436358858</v>
      </c>
      <c r="E387" s="23">
        <f t="shared" si="17"/>
        <v>13073.418105536664</v>
      </c>
      <c r="F387" s="22">
        <v>152513.48474319256</v>
      </c>
      <c r="G387" s="23">
        <v>162461.44558030734</v>
      </c>
      <c r="H387" s="23">
        <f t="shared" si="16"/>
        <v>9947.960837114777</v>
      </c>
      <c r="I387" s="26">
        <f t="shared" si="18"/>
        <v>23021.378942651441</v>
      </c>
    </row>
    <row r="388" spans="1:9" x14ac:dyDescent="0.25">
      <c r="A388" s="13" t="s">
        <v>746</v>
      </c>
      <c r="B388" s="1" t="s">
        <v>747</v>
      </c>
      <c r="C388" s="22">
        <v>281197.15897035075</v>
      </c>
      <c r="D388" s="23">
        <v>338277.34713747172</v>
      </c>
      <c r="E388" s="23">
        <f t="shared" si="17"/>
        <v>57080.18816712097</v>
      </c>
      <c r="F388" s="22">
        <v>673322.59314179467</v>
      </c>
      <c r="G388" s="23">
        <v>675157.83966314828</v>
      </c>
      <c r="H388" s="23">
        <f t="shared" si="16"/>
        <v>1835.2465213536052</v>
      </c>
      <c r="I388" s="26">
        <f t="shared" si="18"/>
        <v>58915.434688474576</v>
      </c>
    </row>
    <row r="389" spans="1:9" x14ac:dyDescent="0.25">
      <c r="A389" s="13" t="s">
        <v>748</v>
      </c>
      <c r="B389" s="1" t="s">
        <v>749</v>
      </c>
      <c r="C389" s="22">
        <v>31470.480305260098</v>
      </c>
      <c r="D389" s="23">
        <v>29558.538412846323</v>
      </c>
      <c r="E389" s="23">
        <f t="shared" si="17"/>
        <v>-1911.9418924137753</v>
      </c>
      <c r="F389" s="22">
        <v>62257.511555452023</v>
      </c>
      <c r="G389" s="23">
        <v>59053.352004957349</v>
      </c>
      <c r="H389" s="23">
        <f t="shared" si="16"/>
        <v>-3204.1595504946745</v>
      </c>
      <c r="I389" s="26">
        <f t="shared" si="18"/>
        <v>-5116.1014429084498</v>
      </c>
    </row>
    <row r="390" spans="1:9" x14ac:dyDescent="0.25">
      <c r="A390" s="13" t="s">
        <v>750</v>
      </c>
      <c r="B390" s="1" t="s">
        <v>751</v>
      </c>
      <c r="C390" s="22">
        <v>18122.868326934105</v>
      </c>
      <c r="D390" s="23">
        <v>13313.479234201694</v>
      </c>
      <c r="E390" s="23">
        <f t="shared" si="17"/>
        <v>-4809.3890927324119</v>
      </c>
      <c r="F390" s="22">
        <v>23027.953816200919</v>
      </c>
      <c r="G390" s="23">
        <v>26612.733696314652</v>
      </c>
      <c r="H390" s="23">
        <f t="shared" si="16"/>
        <v>3584.7798801137324</v>
      </c>
      <c r="I390" s="26">
        <f t="shared" si="18"/>
        <v>-1224.6092126186795</v>
      </c>
    </row>
    <row r="391" spans="1:9" x14ac:dyDescent="0.25">
      <c r="A391" s="13" t="s">
        <v>752</v>
      </c>
      <c r="B391" s="1" t="s">
        <v>753</v>
      </c>
      <c r="C391" s="22">
        <v>69391.35468014903</v>
      </c>
      <c r="D391" s="23">
        <v>73964.099743313782</v>
      </c>
      <c r="E391" s="23">
        <f t="shared" si="17"/>
        <v>4572.7450631647516</v>
      </c>
      <c r="F391" s="22">
        <v>149627.7541128817</v>
      </c>
      <c r="G391" s="23">
        <v>147744.87636952303</v>
      </c>
      <c r="H391" s="23">
        <f t="shared" si="16"/>
        <v>-1882.8777433586656</v>
      </c>
      <c r="I391" s="26">
        <f t="shared" si="18"/>
        <v>2689.867319806086</v>
      </c>
    </row>
    <row r="392" spans="1:9" x14ac:dyDescent="0.25">
      <c r="A392" s="13" t="s">
        <v>754</v>
      </c>
      <c r="B392" s="1" t="s">
        <v>755</v>
      </c>
      <c r="C392" s="22">
        <v>52889.609161040251</v>
      </c>
      <c r="D392" s="23">
        <v>37001.371770211452</v>
      </c>
      <c r="E392" s="23">
        <f t="shared" si="17"/>
        <v>-15888.237390828799</v>
      </c>
      <c r="F392" s="22">
        <v>96865.868633567865</v>
      </c>
      <c r="G392" s="23">
        <v>73983.237335834114</v>
      </c>
      <c r="H392" s="23">
        <f t="shared" si="16"/>
        <v>-22882.631297733751</v>
      </c>
      <c r="I392" s="26">
        <f t="shared" si="18"/>
        <v>-38770.86868856255</v>
      </c>
    </row>
    <row r="393" spans="1:9" x14ac:dyDescent="0.25">
      <c r="A393" s="13" t="s">
        <v>756</v>
      </c>
      <c r="B393" s="1" t="s">
        <v>757</v>
      </c>
      <c r="C393" s="22">
        <v>88961.432593490434</v>
      </c>
      <c r="D393" s="23">
        <v>102878.5138414339</v>
      </c>
      <c r="E393" s="23">
        <f t="shared" si="17"/>
        <v>13917.081247943468</v>
      </c>
      <c r="F393" s="22">
        <v>191604.04976852663</v>
      </c>
      <c r="G393" s="23">
        <v>205620.04461430901</v>
      </c>
      <c r="H393" s="23">
        <f t="shared" si="16"/>
        <v>14015.994845782378</v>
      </c>
      <c r="I393" s="26">
        <f t="shared" si="18"/>
        <v>27933.076093725846</v>
      </c>
    </row>
    <row r="394" spans="1:9" x14ac:dyDescent="0.25">
      <c r="A394" s="13" t="s">
        <v>758</v>
      </c>
      <c r="B394" s="1" t="s">
        <v>759</v>
      </c>
      <c r="C394" s="22">
        <v>90806.381096463141</v>
      </c>
      <c r="D394" s="23">
        <v>99020.58882800593</v>
      </c>
      <c r="E394" s="23">
        <f t="shared" si="17"/>
        <v>8214.2077315427887</v>
      </c>
      <c r="F394" s="22">
        <v>176853.72666179517</v>
      </c>
      <c r="G394" s="23">
        <v>197718.16875859699</v>
      </c>
      <c r="H394" s="23">
        <f t="shared" si="16"/>
        <v>20864.442096801824</v>
      </c>
      <c r="I394" s="26">
        <f t="shared" si="18"/>
        <v>29078.649828344613</v>
      </c>
    </row>
    <row r="395" spans="1:9" x14ac:dyDescent="0.25">
      <c r="A395" s="13" t="s">
        <v>760</v>
      </c>
      <c r="B395" s="1" t="s">
        <v>761</v>
      </c>
      <c r="C395" s="22">
        <v>44780.177991759694</v>
      </c>
      <c r="D395" s="23">
        <v>37962.140575441626</v>
      </c>
      <c r="E395" s="23">
        <f t="shared" si="17"/>
        <v>-6818.0374163180677</v>
      </c>
      <c r="F395" s="22">
        <v>93576.148172024215</v>
      </c>
      <c r="G395" s="23">
        <v>75908.419888486576</v>
      </c>
      <c r="H395" s="23">
        <f t="shared" si="16"/>
        <v>-17667.728283537639</v>
      </c>
      <c r="I395" s="26">
        <f t="shared" si="18"/>
        <v>-24485.765699855707</v>
      </c>
    </row>
    <row r="396" spans="1:9" x14ac:dyDescent="0.25">
      <c r="A396" s="13" t="s">
        <v>762</v>
      </c>
      <c r="B396" s="1" t="s">
        <v>763</v>
      </c>
      <c r="C396" s="22">
        <v>66017.542453626127</v>
      </c>
      <c r="D396" s="23">
        <v>64735.496070557718</v>
      </c>
      <c r="E396" s="23">
        <f t="shared" si="17"/>
        <v>-1282.0463830684093</v>
      </c>
      <c r="F396" s="22">
        <v>136366.71425005634</v>
      </c>
      <c r="G396" s="23">
        <v>129293.75059238389</v>
      </c>
      <c r="H396" s="23">
        <f t="shared" ref="H396:H459" si="19">G396-F396</f>
        <v>-7072.9636576724442</v>
      </c>
      <c r="I396" s="26">
        <f t="shared" si="18"/>
        <v>-8355.0100407408536</v>
      </c>
    </row>
    <row r="397" spans="1:9" x14ac:dyDescent="0.25">
      <c r="A397" s="13" t="s">
        <v>764</v>
      </c>
      <c r="B397" s="1" t="s">
        <v>765</v>
      </c>
      <c r="C397" s="22">
        <v>33410.424934138828</v>
      </c>
      <c r="D397" s="23">
        <v>44487.394087307854</v>
      </c>
      <c r="E397" s="23">
        <f t="shared" ref="E397:E460" si="20">D397-C397</f>
        <v>11076.969153169026</v>
      </c>
      <c r="F397" s="22">
        <v>68773.296909371638</v>
      </c>
      <c r="G397" s="23">
        <v>88893.209853527849</v>
      </c>
      <c r="H397" s="23">
        <f t="shared" si="19"/>
        <v>20119.912944156211</v>
      </c>
      <c r="I397" s="26">
        <f t="shared" ref="I397:I460" si="21">H397+E397</f>
        <v>31196.882097325237</v>
      </c>
    </row>
    <row r="398" spans="1:9" x14ac:dyDescent="0.25">
      <c r="A398" s="13" t="s">
        <v>766</v>
      </c>
      <c r="B398" s="1" t="s">
        <v>767</v>
      </c>
      <c r="C398" s="22">
        <v>26531.169559959584</v>
      </c>
      <c r="D398" s="23">
        <v>24917.91656624286</v>
      </c>
      <c r="E398" s="23">
        <f t="shared" si="20"/>
        <v>-1613.2529937167237</v>
      </c>
      <c r="F398" s="22">
        <v>48324.644838585307</v>
      </c>
      <c r="G398" s="23">
        <v>49789.060080154093</v>
      </c>
      <c r="H398" s="23">
        <f t="shared" si="19"/>
        <v>1464.4152415687859</v>
      </c>
      <c r="I398" s="26">
        <f t="shared" si="21"/>
        <v>-148.83775214793786</v>
      </c>
    </row>
    <row r="399" spans="1:9" x14ac:dyDescent="0.25">
      <c r="A399" s="13" t="s">
        <v>768</v>
      </c>
      <c r="B399" s="1" t="s">
        <v>769</v>
      </c>
      <c r="C399" s="22">
        <v>144187.32844100471</v>
      </c>
      <c r="D399" s="23">
        <v>130591.5687746833</v>
      </c>
      <c r="E399" s="23">
        <f t="shared" si="20"/>
        <v>-13595.759666321406</v>
      </c>
      <c r="F399" s="22">
        <v>281596.39726977941</v>
      </c>
      <c r="G399" s="23">
        <v>260775.15458216201</v>
      </c>
      <c r="H399" s="23">
        <f t="shared" si="19"/>
        <v>-20821.242687617399</v>
      </c>
      <c r="I399" s="26">
        <f t="shared" si="21"/>
        <v>-34417.002353938806</v>
      </c>
    </row>
    <row r="400" spans="1:9" x14ac:dyDescent="0.25">
      <c r="A400" s="13" t="s">
        <v>770</v>
      </c>
      <c r="B400" s="1" t="s">
        <v>771</v>
      </c>
      <c r="C400" s="22">
        <v>147736.20206615049</v>
      </c>
      <c r="D400" s="23">
        <v>151249.75028393685</v>
      </c>
      <c r="E400" s="23">
        <f t="shared" si="20"/>
        <v>3513.5482177863596</v>
      </c>
      <c r="F400" s="22">
        <v>291102.6401858165</v>
      </c>
      <c r="G400" s="23">
        <v>301981.85314721003</v>
      </c>
      <c r="H400" s="23">
        <f t="shared" si="19"/>
        <v>10879.212961393525</v>
      </c>
      <c r="I400" s="26">
        <f t="shared" si="21"/>
        <v>14392.761179179884</v>
      </c>
    </row>
    <row r="401" spans="1:11" x14ac:dyDescent="0.25">
      <c r="A401" s="13" t="s">
        <v>772</v>
      </c>
      <c r="B401" s="1" t="s">
        <v>773</v>
      </c>
      <c r="C401" s="22">
        <v>130083.75751636794</v>
      </c>
      <c r="D401" s="23">
        <v>138474.08850594511</v>
      </c>
      <c r="E401" s="23">
        <f t="shared" si="20"/>
        <v>8390.3309895771672</v>
      </c>
      <c r="F401" s="22">
        <v>280529.14226176264</v>
      </c>
      <c r="G401" s="23">
        <v>276483.65330234641</v>
      </c>
      <c r="H401" s="23">
        <f t="shared" si="19"/>
        <v>-4045.4889594162232</v>
      </c>
      <c r="I401" s="26">
        <f t="shared" si="21"/>
        <v>4344.842030160944</v>
      </c>
    </row>
    <row r="402" spans="1:11" x14ac:dyDescent="0.25">
      <c r="A402" s="13" t="s">
        <v>774</v>
      </c>
      <c r="B402" s="1" t="s">
        <v>775</v>
      </c>
      <c r="C402" s="22">
        <v>140220.68317582892</v>
      </c>
      <c r="D402" s="23">
        <v>165897.58646296343</v>
      </c>
      <c r="E402" s="23">
        <f t="shared" si="20"/>
        <v>25676.903287134512</v>
      </c>
      <c r="F402" s="22">
        <v>333222.1772749385</v>
      </c>
      <c r="G402" s="23">
        <v>331384.73846495757</v>
      </c>
      <c r="H402" s="23">
        <f t="shared" si="19"/>
        <v>-1837.4388099809294</v>
      </c>
      <c r="I402" s="26">
        <f t="shared" si="21"/>
        <v>23839.464477153582</v>
      </c>
    </row>
    <row r="403" spans="1:11" x14ac:dyDescent="0.25">
      <c r="A403" s="13" t="s">
        <v>776</v>
      </c>
      <c r="B403" s="1" t="s">
        <v>777</v>
      </c>
      <c r="C403" s="22">
        <v>156096.19372400644</v>
      </c>
      <c r="D403" s="23">
        <v>149603.63633346662</v>
      </c>
      <c r="E403" s="23">
        <f t="shared" si="20"/>
        <v>-6492.5573905398196</v>
      </c>
      <c r="F403" s="22">
        <v>285826.85900838178</v>
      </c>
      <c r="G403" s="23">
        <v>298815.68721295969</v>
      </c>
      <c r="H403" s="23">
        <f t="shared" si="19"/>
        <v>12988.828204577905</v>
      </c>
      <c r="I403" s="26">
        <f t="shared" si="21"/>
        <v>6496.2708140380855</v>
      </c>
    </row>
    <row r="404" spans="1:11" x14ac:dyDescent="0.25">
      <c r="A404" s="13" t="s">
        <v>778</v>
      </c>
      <c r="B404" s="1" t="s">
        <v>779</v>
      </c>
      <c r="C404" s="22">
        <v>167526.30041952158</v>
      </c>
      <c r="D404" s="23">
        <v>122732.95472021626</v>
      </c>
      <c r="E404" s="23">
        <f t="shared" si="20"/>
        <v>-44793.345699305311</v>
      </c>
      <c r="F404" s="22">
        <v>300633.28718549456</v>
      </c>
      <c r="G404" s="23">
        <v>245353.98255289486</v>
      </c>
      <c r="H404" s="23">
        <f t="shared" si="19"/>
        <v>-55279.304632599698</v>
      </c>
      <c r="I404" s="26">
        <f t="shared" si="21"/>
        <v>-100072.65033190501</v>
      </c>
    </row>
    <row r="405" spans="1:11" x14ac:dyDescent="0.25">
      <c r="A405" s="13" t="s">
        <v>780</v>
      </c>
      <c r="B405" s="1" t="s">
        <v>781</v>
      </c>
      <c r="C405" s="22">
        <v>87801.405336300973</v>
      </c>
      <c r="D405" s="23">
        <v>87835.396118380726</v>
      </c>
      <c r="E405" s="23">
        <f t="shared" si="20"/>
        <v>33.990782079752535</v>
      </c>
      <c r="F405" s="22">
        <v>174296.93466160045</v>
      </c>
      <c r="G405" s="23">
        <v>175533.1495210967</v>
      </c>
      <c r="H405" s="23">
        <f t="shared" si="19"/>
        <v>1236.2148594962491</v>
      </c>
      <c r="I405" s="26">
        <f t="shared" si="21"/>
        <v>1270.2056415760017</v>
      </c>
    </row>
    <row r="406" spans="1:11" x14ac:dyDescent="0.25">
      <c r="A406" s="13" t="s">
        <v>782</v>
      </c>
      <c r="B406" s="1" t="s">
        <v>783</v>
      </c>
      <c r="C406" s="22">
        <v>45722.995799639662</v>
      </c>
      <c r="D406" s="23">
        <v>45258.88292368572</v>
      </c>
      <c r="E406" s="23">
        <f t="shared" si="20"/>
        <v>-464.11287595394242</v>
      </c>
      <c r="F406" s="22">
        <v>67310.301101432953</v>
      </c>
      <c r="G406" s="23">
        <v>90460.391193493051</v>
      </c>
      <c r="H406" s="23">
        <f t="shared" si="19"/>
        <v>23150.090092060098</v>
      </c>
      <c r="I406" s="26">
        <f t="shared" si="21"/>
        <v>22685.977216106156</v>
      </c>
    </row>
    <row r="407" spans="1:11" x14ac:dyDescent="0.25">
      <c r="A407" s="13" t="s">
        <v>784</v>
      </c>
      <c r="B407" s="1" t="s">
        <v>785</v>
      </c>
      <c r="C407" s="22">
        <v>101511.63611996995</v>
      </c>
      <c r="D407" s="23">
        <v>91912.497789332672</v>
      </c>
      <c r="E407" s="23">
        <f t="shared" si="20"/>
        <v>-9599.1383306372736</v>
      </c>
      <c r="F407" s="22">
        <v>174575.13691222121</v>
      </c>
      <c r="G407" s="23">
        <v>183722.44698694983</v>
      </c>
      <c r="H407" s="23">
        <f t="shared" si="19"/>
        <v>9147.3100747286226</v>
      </c>
      <c r="I407" s="26">
        <f t="shared" si="21"/>
        <v>-451.82825590865104</v>
      </c>
    </row>
    <row r="408" spans="1:11" x14ac:dyDescent="0.25">
      <c r="A408" s="13" t="s">
        <v>786</v>
      </c>
      <c r="B408" s="1" t="s">
        <v>787</v>
      </c>
      <c r="C408" s="22">
        <v>102657.48612610735</v>
      </c>
      <c r="D408" s="23">
        <v>94393.389561536416</v>
      </c>
      <c r="E408" s="23">
        <f t="shared" si="20"/>
        <v>-8264.0965645709366</v>
      </c>
      <c r="F408" s="22">
        <v>190495.2441294874</v>
      </c>
      <c r="G408" s="23">
        <v>188647.3704837281</v>
      </c>
      <c r="H408" s="23">
        <f t="shared" si="19"/>
        <v>-1847.8736457593041</v>
      </c>
      <c r="I408" s="26">
        <f t="shared" si="21"/>
        <v>-10111.970210330241</v>
      </c>
    </row>
    <row r="409" spans="1:11" x14ac:dyDescent="0.25">
      <c r="A409" s="13" t="s">
        <v>788</v>
      </c>
      <c r="B409" s="1" t="s">
        <v>789</v>
      </c>
      <c r="C409" s="22">
        <v>32243.857539298253</v>
      </c>
      <c r="D409" s="23">
        <v>38329.018468634749</v>
      </c>
      <c r="E409" s="23">
        <f t="shared" si="20"/>
        <v>6085.1609293364963</v>
      </c>
      <c r="F409" s="22">
        <v>63752.970052700293</v>
      </c>
      <c r="G409" s="23">
        <v>76535.461005738238</v>
      </c>
      <c r="H409" s="23">
        <f t="shared" si="19"/>
        <v>12782.490953037945</v>
      </c>
      <c r="I409" s="26">
        <f t="shared" si="21"/>
        <v>18867.651882374441</v>
      </c>
    </row>
    <row r="410" spans="1:11" x14ac:dyDescent="0.25">
      <c r="A410" s="13" t="s">
        <v>790</v>
      </c>
      <c r="B410" s="1" t="s">
        <v>791</v>
      </c>
      <c r="C410" s="22">
        <v>24295.19562275735</v>
      </c>
      <c r="D410" s="23">
        <v>31065.361803102835</v>
      </c>
      <c r="E410" s="23">
        <f t="shared" si="20"/>
        <v>6770.1661803454845</v>
      </c>
      <c r="F410" s="22">
        <v>48276.480883692602</v>
      </c>
      <c r="G410" s="23">
        <v>62087.373846101029</v>
      </c>
      <c r="H410" s="23">
        <f t="shared" si="19"/>
        <v>13810.892962408427</v>
      </c>
      <c r="I410" s="26">
        <f t="shared" si="21"/>
        <v>20581.059142753911</v>
      </c>
    </row>
    <row r="411" spans="1:11" x14ac:dyDescent="0.25">
      <c r="A411" s="13" t="s">
        <v>1318</v>
      </c>
      <c r="B411" s="1" t="s">
        <v>1300</v>
      </c>
      <c r="C411" s="22">
        <v>78273.298442030748</v>
      </c>
      <c r="D411" s="23">
        <v>96676.681637413421</v>
      </c>
      <c r="E411" s="23">
        <f t="shared" si="20"/>
        <v>18403.383195382674</v>
      </c>
      <c r="F411" s="22">
        <v>207054.76632217356</v>
      </c>
      <c r="G411" s="23">
        <v>193216.87064403671</v>
      </c>
      <c r="H411" s="23">
        <f t="shared" si="19"/>
        <v>-13837.895678136847</v>
      </c>
      <c r="I411" s="26">
        <f t="shared" si="21"/>
        <v>4565.4875172458269</v>
      </c>
    </row>
    <row r="412" spans="1:11" x14ac:dyDescent="0.25">
      <c r="A412" s="13" t="s">
        <v>792</v>
      </c>
      <c r="B412" s="1" t="s">
        <v>793</v>
      </c>
      <c r="C412" s="22">
        <v>69153.013372527537</v>
      </c>
      <c r="D412" s="23">
        <v>0</v>
      </c>
      <c r="E412" s="23">
        <f t="shared" si="20"/>
        <v>-69153.013372527537</v>
      </c>
      <c r="F412" s="22">
        <v>0</v>
      </c>
      <c r="G412" s="23">
        <v>0</v>
      </c>
      <c r="H412" s="23">
        <f t="shared" si="19"/>
        <v>0</v>
      </c>
      <c r="I412" s="26">
        <f t="shared" si="21"/>
        <v>-69153.013372527537</v>
      </c>
      <c r="K412" s="1" t="s">
        <v>1349</v>
      </c>
    </row>
    <row r="413" spans="1:11" x14ac:dyDescent="0.25">
      <c r="A413" s="13" t="s">
        <v>794</v>
      </c>
      <c r="B413" s="1" t="s">
        <v>795</v>
      </c>
      <c r="C413" s="22">
        <v>35299.336286355276</v>
      </c>
      <c r="D413" s="23">
        <v>39231.105176482371</v>
      </c>
      <c r="E413" s="23">
        <f t="shared" si="20"/>
        <v>3931.7688901270958</v>
      </c>
      <c r="F413" s="22">
        <v>76199.945177245711</v>
      </c>
      <c r="G413" s="23">
        <v>78393.817177102741</v>
      </c>
      <c r="H413" s="23">
        <f t="shared" si="19"/>
        <v>2193.8719998570305</v>
      </c>
      <c r="I413" s="26">
        <f t="shared" si="21"/>
        <v>6125.6408899841263</v>
      </c>
    </row>
    <row r="414" spans="1:11" x14ac:dyDescent="0.25">
      <c r="A414" s="13" t="s">
        <v>796</v>
      </c>
      <c r="B414" s="1" t="s">
        <v>797</v>
      </c>
      <c r="C414" s="22">
        <v>43749.337788668599</v>
      </c>
      <c r="D414" s="23">
        <v>41400.520614473891</v>
      </c>
      <c r="E414" s="23">
        <f t="shared" si="20"/>
        <v>-2348.8171741947081</v>
      </c>
      <c r="F414" s="22">
        <v>81405.081493066522</v>
      </c>
      <c r="G414" s="23">
        <v>82713.826659640268</v>
      </c>
      <c r="H414" s="23">
        <f t="shared" si="19"/>
        <v>1308.7451665737462</v>
      </c>
      <c r="I414" s="26">
        <f t="shared" si="21"/>
        <v>-1040.0720076209618</v>
      </c>
    </row>
    <row r="415" spans="1:11" x14ac:dyDescent="0.25">
      <c r="A415" s="13" t="s">
        <v>798</v>
      </c>
      <c r="B415" s="1" t="s">
        <v>799</v>
      </c>
      <c r="C415" s="22">
        <v>115236.82027313059</v>
      </c>
      <c r="D415" s="23">
        <v>128476.22466962982</v>
      </c>
      <c r="E415" s="23">
        <f t="shared" si="20"/>
        <v>13239.404396499231</v>
      </c>
      <c r="F415" s="22">
        <v>246129.42485557124</v>
      </c>
      <c r="G415" s="23">
        <v>256536.75732742815</v>
      </c>
      <c r="H415" s="23">
        <f t="shared" si="19"/>
        <v>10407.332471856906</v>
      </c>
      <c r="I415" s="26">
        <f t="shared" si="21"/>
        <v>23646.736868356136</v>
      </c>
    </row>
    <row r="416" spans="1:11" x14ac:dyDescent="0.25">
      <c r="A416" s="13" t="s">
        <v>800</v>
      </c>
      <c r="B416" s="1" t="s">
        <v>801</v>
      </c>
      <c r="C416" s="22">
        <v>25896.506397726505</v>
      </c>
      <c r="D416" s="23">
        <v>30514.605282008484</v>
      </c>
      <c r="E416" s="23">
        <f t="shared" si="20"/>
        <v>4618.0988842819788</v>
      </c>
      <c r="F416" s="22">
        <v>57846.34717353632</v>
      </c>
      <c r="G416" s="23">
        <v>60963.381138982731</v>
      </c>
      <c r="H416" s="23">
        <f t="shared" si="19"/>
        <v>3117.0339654464115</v>
      </c>
      <c r="I416" s="26">
        <f t="shared" si="21"/>
        <v>7735.1328497283903</v>
      </c>
    </row>
    <row r="417" spans="1:9" x14ac:dyDescent="0.25">
      <c r="A417" s="13" t="s">
        <v>802</v>
      </c>
      <c r="B417" s="1" t="s">
        <v>803</v>
      </c>
      <c r="C417" s="22">
        <v>32005.93694724622</v>
      </c>
      <c r="D417" s="23">
        <v>20693.306663164971</v>
      </c>
      <c r="E417" s="23">
        <f t="shared" si="20"/>
        <v>-11312.63028408125</v>
      </c>
      <c r="F417" s="22">
        <v>36964.516438443177</v>
      </c>
      <c r="G417" s="23">
        <v>41346.695267980627</v>
      </c>
      <c r="H417" s="23">
        <f t="shared" si="19"/>
        <v>4382.1788295374499</v>
      </c>
      <c r="I417" s="26">
        <f t="shared" si="21"/>
        <v>-6930.4514545437996</v>
      </c>
    </row>
    <row r="418" spans="1:9" x14ac:dyDescent="0.25">
      <c r="A418" s="13" t="s">
        <v>804</v>
      </c>
      <c r="B418" s="1" t="s">
        <v>805</v>
      </c>
      <c r="C418" s="22">
        <v>65535.070372665454</v>
      </c>
      <c r="D418" s="23">
        <v>0</v>
      </c>
      <c r="E418" s="23">
        <f t="shared" si="20"/>
        <v>-65535.070372665454</v>
      </c>
      <c r="F418" s="22">
        <v>108407.38966480746</v>
      </c>
      <c r="G418" s="23">
        <v>104879.6547948221</v>
      </c>
      <c r="H418" s="23">
        <f t="shared" si="19"/>
        <v>-3527.734869985361</v>
      </c>
      <c r="I418" s="26">
        <f t="shared" si="21"/>
        <v>-69062.805242650822</v>
      </c>
    </row>
    <row r="419" spans="1:9" x14ac:dyDescent="0.25">
      <c r="A419" s="13" t="s">
        <v>806</v>
      </c>
      <c r="B419" s="1" t="s">
        <v>807</v>
      </c>
      <c r="C419" s="22">
        <v>38306.665694121344</v>
      </c>
      <c r="D419" s="23">
        <v>36529.918757516563</v>
      </c>
      <c r="E419" s="23">
        <f t="shared" si="20"/>
        <v>-1776.7469366047808</v>
      </c>
      <c r="F419" s="22">
        <v>68955.835451185427</v>
      </c>
      <c r="G419" s="23">
        <v>72974.160808865287</v>
      </c>
      <c r="H419" s="23">
        <f t="shared" si="19"/>
        <v>4018.3253576798597</v>
      </c>
      <c r="I419" s="26">
        <f t="shared" si="21"/>
        <v>2241.5784210750789</v>
      </c>
    </row>
    <row r="420" spans="1:9" x14ac:dyDescent="0.25">
      <c r="A420" s="13" t="s">
        <v>808</v>
      </c>
      <c r="B420" s="1" t="s">
        <v>809</v>
      </c>
      <c r="C420" s="22">
        <v>32145.757942071774</v>
      </c>
      <c r="D420" s="23">
        <v>25160.75222280022</v>
      </c>
      <c r="E420" s="23">
        <f t="shared" si="20"/>
        <v>-6985.005719271554</v>
      </c>
      <c r="F420" s="22">
        <v>50618.14500750498</v>
      </c>
      <c r="G420" s="23">
        <v>50278.390822529946</v>
      </c>
      <c r="H420" s="23">
        <f t="shared" si="19"/>
        <v>-339.75418497503415</v>
      </c>
      <c r="I420" s="26">
        <f t="shared" si="21"/>
        <v>-7324.7599042465881</v>
      </c>
    </row>
    <row r="421" spans="1:9" x14ac:dyDescent="0.25">
      <c r="A421" s="13" t="s">
        <v>810</v>
      </c>
      <c r="B421" s="1" t="s">
        <v>811</v>
      </c>
      <c r="C421" s="22">
        <v>64806.741165695275</v>
      </c>
      <c r="D421" s="23">
        <v>58153.771764554149</v>
      </c>
      <c r="E421" s="23">
        <f t="shared" si="20"/>
        <v>-6652.9694011411266</v>
      </c>
      <c r="F421" s="22">
        <v>119924.72969116333</v>
      </c>
      <c r="G421" s="23">
        <v>116254.05731106161</v>
      </c>
      <c r="H421" s="23">
        <f t="shared" si="19"/>
        <v>-3670.6723801017215</v>
      </c>
      <c r="I421" s="26">
        <f t="shared" si="21"/>
        <v>-10323.641781242848</v>
      </c>
    </row>
    <row r="422" spans="1:9" x14ac:dyDescent="0.25">
      <c r="A422" s="13" t="s">
        <v>812</v>
      </c>
      <c r="B422" s="1" t="s">
        <v>813</v>
      </c>
      <c r="C422" s="22">
        <v>308070.5784869747</v>
      </c>
      <c r="D422" s="23">
        <v>271817.88452653069</v>
      </c>
      <c r="E422" s="23">
        <f t="shared" si="20"/>
        <v>-36252.693960444012</v>
      </c>
      <c r="F422" s="22">
        <v>561654.76538290759</v>
      </c>
      <c r="G422" s="23">
        <v>543377.69859935087</v>
      </c>
      <c r="H422" s="23">
        <f t="shared" si="19"/>
        <v>-18277.066783556715</v>
      </c>
      <c r="I422" s="26">
        <f t="shared" si="21"/>
        <v>-54529.760744000727</v>
      </c>
    </row>
    <row r="423" spans="1:9" x14ac:dyDescent="0.25">
      <c r="A423" s="13" t="s">
        <v>814</v>
      </c>
      <c r="B423" s="1" t="s">
        <v>815</v>
      </c>
      <c r="C423" s="22">
        <v>34639.90256964229</v>
      </c>
      <c r="D423" s="23">
        <v>43867.876643400181</v>
      </c>
      <c r="E423" s="23">
        <f t="shared" si="20"/>
        <v>9227.9740737578904</v>
      </c>
      <c r="F423" s="22">
        <v>65124.157355581396</v>
      </c>
      <c r="G423" s="23">
        <v>87687.696147346811</v>
      </c>
      <c r="H423" s="23">
        <f t="shared" si="19"/>
        <v>22563.538791765415</v>
      </c>
      <c r="I423" s="26">
        <f t="shared" si="21"/>
        <v>31791.512865523306</v>
      </c>
    </row>
    <row r="424" spans="1:9" x14ac:dyDescent="0.25">
      <c r="A424" s="13" t="s">
        <v>816</v>
      </c>
      <c r="B424" s="1" t="s">
        <v>817</v>
      </c>
      <c r="C424" s="22">
        <v>54994.66861192503</v>
      </c>
      <c r="D424" s="23">
        <v>38614.796481709433</v>
      </c>
      <c r="E424" s="23">
        <f t="shared" si="20"/>
        <v>-16379.872130215597</v>
      </c>
      <c r="F424" s="22">
        <v>77360.013155066466</v>
      </c>
      <c r="G424" s="23">
        <v>77170.498809274111</v>
      </c>
      <c r="H424" s="23">
        <f t="shared" si="19"/>
        <v>-189.51434579235502</v>
      </c>
      <c r="I424" s="26">
        <f t="shared" si="21"/>
        <v>-16569.386476007952</v>
      </c>
    </row>
    <row r="425" spans="1:9" x14ac:dyDescent="0.25">
      <c r="A425" s="13" t="s">
        <v>818</v>
      </c>
      <c r="B425" s="1" t="s">
        <v>819</v>
      </c>
      <c r="C425" s="22">
        <v>86121.175383832917</v>
      </c>
      <c r="D425" s="23">
        <v>95567.44368245521</v>
      </c>
      <c r="E425" s="23">
        <f t="shared" si="20"/>
        <v>9446.2682986222935</v>
      </c>
      <c r="F425" s="22">
        <v>168071.77393235572</v>
      </c>
      <c r="G425" s="23">
        <v>190955.32270460471</v>
      </c>
      <c r="H425" s="23">
        <f t="shared" si="19"/>
        <v>22883.548772248992</v>
      </c>
      <c r="I425" s="26">
        <f t="shared" si="21"/>
        <v>32329.817070871286</v>
      </c>
    </row>
    <row r="426" spans="1:9" x14ac:dyDescent="0.25">
      <c r="A426" s="13" t="s">
        <v>820</v>
      </c>
      <c r="B426" s="1" t="s">
        <v>821</v>
      </c>
      <c r="C426" s="22">
        <v>54301.682211662024</v>
      </c>
      <c r="D426" s="23">
        <v>51431.725980608462</v>
      </c>
      <c r="E426" s="23">
        <f t="shared" si="20"/>
        <v>-2869.9562310535621</v>
      </c>
      <c r="F426" s="22">
        <v>106830.88415264804</v>
      </c>
      <c r="G426" s="23">
        <v>102621.41972821113</v>
      </c>
      <c r="H426" s="23">
        <f t="shared" si="19"/>
        <v>-4209.4644244369119</v>
      </c>
      <c r="I426" s="26">
        <f t="shared" si="21"/>
        <v>-7079.420655490474</v>
      </c>
    </row>
    <row r="427" spans="1:9" x14ac:dyDescent="0.25">
      <c r="A427" s="13" t="s">
        <v>822</v>
      </c>
      <c r="B427" s="1" t="s">
        <v>823</v>
      </c>
      <c r="C427" s="22">
        <v>49859.836783006955</v>
      </c>
      <c r="D427" s="23">
        <v>59054.055540500573</v>
      </c>
      <c r="E427" s="23">
        <f t="shared" si="20"/>
        <v>9194.2187574936179</v>
      </c>
      <c r="F427" s="22">
        <v>30516.168159055047</v>
      </c>
      <c r="G427" s="23">
        <v>117848.55294938835</v>
      </c>
      <c r="H427" s="23">
        <f t="shared" si="19"/>
        <v>87332.384790333308</v>
      </c>
      <c r="I427" s="26">
        <f t="shared" si="21"/>
        <v>96526.603547826933</v>
      </c>
    </row>
    <row r="428" spans="1:9" x14ac:dyDescent="0.25">
      <c r="A428" s="13" t="s">
        <v>824</v>
      </c>
      <c r="B428" s="1" t="s">
        <v>825</v>
      </c>
      <c r="C428" s="22">
        <v>99062.416990684433</v>
      </c>
      <c r="D428" s="23">
        <v>96457.61650298741</v>
      </c>
      <c r="E428" s="23">
        <f t="shared" si="20"/>
        <v>-2604.8004876970226</v>
      </c>
      <c r="F428" s="22">
        <v>200370.01086379529</v>
      </c>
      <c r="G428" s="23">
        <v>192779.09358790971</v>
      </c>
      <c r="H428" s="23">
        <f t="shared" si="19"/>
        <v>-7590.9172758855857</v>
      </c>
      <c r="I428" s="26">
        <f t="shared" si="21"/>
        <v>-10195.717763582608</v>
      </c>
    </row>
    <row r="429" spans="1:9" x14ac:dyDescent="0.25">
      <c r="A429" s="13" t="s">
        <v>826</v>
      </c>
      <c r="B429" s="1" t="s">
        <v>827</v>
      </c>
      <c r="C429" s="22">
        <v>69372.040859040353</v>
      </c>
      <c r="D429" s="23">
        <v>68710.016321026531</v>
      </c>
      <c r="E429" s="23">
        <f t="shared" si="20"/>
        <v>-662.02453801382217</v>
      </c>
      <c r="F429" s="22">
        <v>143513.82744039796</v>
      </c>
      <c r="G429" s="23">
        <v>137212.64474161598</v>
      </c>
      <c r="H429" s="23">
        <f t="shared" si="19"/>
        <v>-6301.1826987819804</v>
      </c>
      <c r="I429" s="26">
        <f t="shared" si="21"/>
        <v>-6963.2072367958026</v>
      </c>
    </row>
    <row r="430" spans="1:9" x14ac:dyDescent="0.25">
      <c r="A430" s="13" t="s">
        <v>828</v>
      </c>
      <c r="B430" s="1" t="s">
        <v>829</v>
      </c>
      <c r="C430" s="22">
        <v>42303.744518069878</v>
      </c>
      <c r="D430" s="23">
        <v>42966.111533577023</v>
      </c>
      <c r="E430" s="23">
        <f t="shared" si="20"/>
        <v>662.36701550714497</v>
      </c>
      <c r="F430" s="22">
        <v>87431.52436720804</v>
      </c>
      <c r="G430" s="23">
        <v>85858.811435494106</v>
      </c>
      <c r="H430" s="23">
        <f t="shared" si="19"/>
        <v>-1572.7129317139334</v>
      </c>
      <c r="I430" s="26">
        <f t="shared" si="21"/>
        <v>-910.34591620678839</v>
      </c>
    </row>
    <row r="431" spans="1:9" x14ac:dyDescent="0.25">
      <c r="A431" s="13" t="s">
        <v>830</v>
      </c>
      <c r="B431" s="1" t="s">
        <v>831</v>
      </c>
      <c r="C431" s="22">
        <v>67038.16534469639</v>
      </c>
      <c r="D431" s="23">
        <v>77531.770015673217</v>
      </c>
      <c r="E431" s="23">
        <f t="shared" si="20"/>
        <v>10493.604670976827</v>
      </c>
      <c r="F431" s="22">
        <v>137305.48932132413</v>
      </c>
      <c r="G431" s="23">
        <v>154886.50651766866</v>
      </c>
      <c r="H431" s="23">
        <f t="shared" si="19"/>
        <v>17581.017196344532</v>
      </c>
      <c r="I431" s="26">
        <f t="shared" si="21"/>
        <v>28074.621867321359</v>
      </c>
    </row>
    <row r="432" spans="1:9" x14ac:dyDescent="0.25">
      <c r="A432" s="13" t="s">
        <v>832</v>
      </c>
      <c r="B432" s="1" t="s">
        <v>833</v>
      </c>
      <c r="C432" s="22">
        <v>56840.452608518572</v>
      </c>
      <c r="D432" s="23">
        <v>58594.164401706272</v>
      </c>
      <c r="E432" s="23">
        <f t="shared" si="20"/>
        <v>1753.7117931877001</v>
      </c>
      <c r="F432" s="22">
        <v>123158.3269247524</v>
      </c>
      <c r="G432" s="23">
        <v>117083.06173683908</v>
      </c>
      <c r="H432" s="23">
        <f t="shared" si="19"/>
        <v>-6075.2651879133191</v>
      </c>
      <c r="I432" s="26">
        <f t="shared" si="21"/>
        <v>-4321.553394725619</v>
      </c>
    </row>
    <row r="433" spans="1:11" x14ac:dyDescent="0.25">
      <c r="A433" s="13" t="s">
        <v>834</v>
      </c>
      <c r="B433" s="1" t="s">
        <v>835</v>
      </c>
      <c r="C433" s="22">
        <v>110547.13551274229</v>
      </c>
      <c r="D433" s="23">
        <v>129977.15254338949</v>
      </c>
      <c r="E433" s="23">
        <f t="shared" si="20"/>
        <v>19430.017030647199</v>
      </c>
      <c r="F433" s="22">
        <v>242085.68079974255</v>
      </c>
      <c r="G433" s="23">
        <v>259735.32348853585</v>
      </c>
      <c r="H433" s="23">
        <f t="shared" si="19"/>
        <v>17649.642688793305</v>
      </c>
      <c r="I433" s="26">
        <f t="shared" si="21"/>
        <v>37079.659719440504</v>
      </c>
    </row>
    <row r="434" spans="1:11" x14ac:dyDescent="0.25">
      <c r="A434" s="13" t="s">
        <v>836</v>
      </c>
      <c r="B434" s="1" t="s">
        <v>837</v>
      </c>
      <c r="C434" s="22">
        <v>47151.09937807238</v>
      </c>
      <c r="D434" s="23">
        <v>52439.789823267594</v>
      </c>
      <c r="E434" s="23">
        <f t="shared" si="20"/>
        <v>5288.6904451952141</v>
      </c>
      <c r="F434" s="22">
        <v>114077.8107439192</v>
      </c>
      <c r="G434" s="23">
        <v>104774.90560022676</v>
      </c>
      <c r="H434" s="23">
        <f t="shared" si="19"/>
        <v>-9302.9051436924346</v>
      </c>
      <c r="I434" s="26">
        <f t="shared" si="21"/>
        <v>-4014.2146984972205</v>
      </c>
    </row>
    <row r="435" spans="1:11" x14ac:dyDescent="0.25">
      <c r="A435" s="13" t="s">
        <v>838</v>
      </c>
      <c r="B435" s="1" t="s">
        <v>839</v>
      </c>
      <c r="C435" s="22">
        <v>75035.539122536895</v>
      </c>
      <c r="D435" s="23">
        <v>82732.452660013136</v>
      </c>
      <c r="E435" s="23">
        <f t="shared" si="20"/>
        <v>7696.9135374762409</v>
      </c>
      <c r="F435" s="22">
        <v>139978.61323141321</v>
      </c>
      <c r="G435" s="23">
        <v>165346.61592111617</v>
      </c>
      <c r="H435" s="23">
        <f t="shared" si="19"/>
        <v>25368.00268970296</v>
      </c>
      <c r="I435" s="26">
        <f t="shared" si="21"/>
        <v>33064.916227179201</v>
      </c>
    </row>
    <row r="436" spans="1:11" x14ac:dyDescent="0.25">
      <c r="A436" s="13" t="s">
        <v>840</v>
      </c>
      <c r="B436" s="1" t="s">
        <v>841</v>
      </c>
      <c r="C436" s="22">
        <v>28088.172030085436</v>
      </c>
      <c r="D436" s="23">
        <v>22549.884156393258</v>
      </c>
      <c r="E436" s="23">
        <f t="shared" si="20"/>
        <v>-5538.2878736921775</v>
      </c>
      <c r="F436" s="22">
        <v>55949.742565164452</v>
      </c>
      <c r="G436" s="23">
        <v>45049.139465155713</v>
      </c>
      <c r="H436" s="23">
        <f t="shared" si="19"/>
        <v>-10900.603100008739</v>
      </c>
      <c r="I436" s="26">
        <f t="shared" si="21"/>
        <v>-16438.890973700916</v>
      </c>
    </row>
    <row r="437" spans="1:11" x14ac:dyDescent="0.25">
      <c r="A437" s="13" t="s">
        <v>842</v>
      </c>
      <c r="B437" s="1" t="s">
        <v>843</v>
      </c>
      <c r="C437" s="22">
        <v>0</v>
      </c>
      <c r="D437" s="23">
        <v>0</v>
      </c>
      <c r="E437" s="23">
        <f t="shared" si="20"/>
        <v>0</v>
      </c>
      <c r="F437" s="22">
        <v>0</v>
      </c>
      <c r="G437" s="23">
        <v>0</v>
      </c>
      <c r="H437" s="23">
        <f t="shared" si="19"/>
        <v>0</v>
      </c>
      <c r="I437" s="26">
        <f t="shared" si="21"/>
        <v>0</v>
      </c>
      <c r="K437" s="1" t="s">
        <v>1350</v>
      </c>
    </row>
    <row r="438" spans="1:11" x14ac:dyDescent="0.25">
      <c r="A438" s="13" t="s">
        <v>844</v>
      </c>
      <c r="B438" s="1" t="s">
        <v>845</v>
      </c>
      <c r="C438" s="22">
        <v>71478.192813258749</v>
      </c>
      <c r="D438" s="23">
        <v>80177.272787822105</v>
      </c>
      <c r="E438" s="23">
        <f t="shared" si="20"/>
        <v>8699.0799745633558</v>
      </c>
      <c r="F438" s="22">
        <v>157145.1704110897</v>
      </c>
      <c r="G438" s="23">
        <v>160150.38479175116</v>
      </c>
      <c r="H438" s="23">
        <f t="shared" si="19"/>
        <v>3005.2143806614622</v>
      </c>
      <c r="I438" s="26">
        <f t="shared" si="21"/>
        <v>11704.294355224818</v>
      </c>
    </row>
    <row r="439" spans="1:11" x14ac:dyDescent="0.25">
      <c r="A439" s="13" t="s">
        <v>846</v>
      </c>
      <c r="B439" s="1" t="s">
        <v>847</v>
      </c>
      <c r="C439" s="22">
        <v>113276.93576197959</v>
      </c>
      <c r="D439" s="23">
        <v>96491.712826501098</v>
      </c>
      <c r="E439" s="23">
        <f t="shared" si="20"/>
        <v>-16785.222935478494</v>
      </c>
      <c r="F439" s="22">
        <v>213969.13848489398</v>
      </c>
      <c r="G439" s="23">
        <v>192661.24480231229</v>
      </c>
      <c r="H439" s="23">
        <f t="shared" si="19"/>
        <v>-21307.893682581693</v>
      </c>
      <c r="I439" s="26">
        <f t="shared" si="21"/>
        <v>-38093.116618060187</v>
      </c>
    </row>
    <row r="440" spans="1:11" x14ac:dyDescent="0.25">
      <c r="A440" s="13" t="s">
        <v>848</v>
      </c>
      <c r="B440" s="1" t="s">
        <v>849</v>
      </c>
      <c r="C440" s="22">
        <v>240708.62963806555</v>
      </c>
      <c r="D440" s="23">
        <v>279868.6612281088</v>
      </c>
      <c r="E440" s="23">
        <f t="shared" si="20"/>
        <v>39160.031590043247</v>
      </c>
      <c r="F440" s="22">
        <v>576741.15740041726</v>
      </c>
      <c r="G440" s="23">
        <v>558851.12949236727</v>
      </c>
      <c r="H440" s="23">
        <f t="shared" si="19"/>
        <v>-17890.027908049989</v>
      </c>
      <c r="I440" s="26">
        <f t="shared" si="21"/>
        <v>21270.003681993257</v>
      </c>
    </row>
    <row r="441" spans="1:11" x14ac:dyDescent="0.25">
      <c r="A441" s="13" t="s">
        <v>850</v>
      </c>
      <c r="B441" s="1" t="s">
        <v>851</v>
      </c>
      <c r="C441" s="22">
        <v>29976.06768115066</v>
      </c>
      <c r="D441" s="23">
        <v>21326.029977550341</v>
      </c>
      <c r="E441" s="23">
        <f t="shared" si="20"/>
        <v>-8650.0377036003192</v>
      </c>
      <c r="F441" s="22">
        <v>49539.255267393783</v>
      </c>
      <c r="G441" s="23">
        <v>42622.403733135718</v>
      </c>
      <c r="H441" s="23">
        <f t="shared" si="19"/>
        <v>-6916.8515342580649</v>
      </c>
      <c r="I441" s="26">
        <f t="shared" si="21"/>
        <v>-15566.889237858384</v>
      </c>
    </row>
    <row r="442" spans="1:11" x14ac:dyDescent="0.25">
      <c r="A442" s="13" t="s">
        <v>852</v>
      </c>
      <c r="B442" s="1" t="s">
        <v>853</v>
      </c>
      <c r="C442" s="22">
        <v>40884.758422814994</v>
      </c>
      <c r="D442" s="23">
        <v>36253.924212577105</v>
      </c>
      <c r="E442" s="23">
        <f t="shared" si="20"/>
        <v>-4630.8342102378883</v>
      </c>
      <c r="F442" s="22">
        <v>80124.459435520388</v>
      </c>
      <c r="G442" s="23">
        <v>72475.713982887581</v>
      </c>
      <c r="H442" s="23">
        <f t="shared" si="19"/>
        <v>-7648.7454526328074</v>
      </c>
      <c r="I442" s="26">
        <f t="shared" si="21"/>
        <v>-12279.579662870696</v>
      </c>
    </row>
    <row r="443" spans="1:11" x14ac:dyDescent="0.25">
      <c r="A443" s="13" t="s">
        <v>854</v>
      </c>
      <c r="B443" s="1" t="s">
        <v>855</v>
      </c>
      <c r="C443" s="22">
        <v>37068.366140465303</v>
      </c>
      <c r="D443" s="23">
        <v>24809.070544464801</v>
      </c>
      <c r="E443" s="23">
        <f t="shared" si="20"/>
        <v>-12259.295596000502</v>
      </c>
      <c r="F443" s="22">
        <v>48502.008319433167</v>
      </c>
      <c r="G443" s="23">
        <v>49596.690994213575</v>
      </c>
      <c r="H443" s="23">
        <f t="shared" si="19"/>
        <v>1094.682674780408</v>
      </c>
      <c r="I443" s="26">
        <f t="shared" si="21"/>
        <v>-11164.612921220094</v>
      </c>
    </row>
    <row r="444" spans="1:11" x14ac:dyDescent="0.25">
      <c r="A444" s="13" t="s">
        <v>856</v>
      </c>
      <c r="B444" s="1" t="s">
        <v>857</v>
      </c>
      <c r="C444" s="22">
        <v>210919.35997820101</v>
      </c>
      <c r="D444" s="23">
        <v>165969.68465484527</v>
      </c>
      <c r="E444" s="23">
        <f t="shared" si="20"/>
        <v>-44949.675323355739</v>
      </c>
      <c r="F444" s="22">
        <v>342984.91437612381</v>
      </c>
      <c r="G444" s="23">
        <v>331823.68407563632</v>
      </c>
      <c r="H444" s="23">
        <f t="shared" si="19"/>
        <v>-11161.230300487485</v>
      </c>
      <c r="I444" s="26">
        <f t="shared" si="21"/>
        <v>-56110.905623843224</v>
      </c>
    </row>
    <row r="445" spans="1:11" x14ac:dyDescent="0.25">
      <c r="A445" s="13" t="s">
        <v>858</v>
      </c>
      <c r="B445" s="1" t="s">
        <v>859</v>
      </c>
      <c r="C445" s="22">
        <v>41137.177971446188</v>
      </c>
      <c r="D445" s="23">
        <v>28492.731398886746</v>
      </c>
      <c r="E445" s="23">
        <f t="shared" si="20"/>
        <v>-12644.446572559442</v>
      </c>
      <c r="F445" s="22">
        <v>70410.501357949062</v>
      </c>
      <c r="G445" s="23">
        <v>56952.958603001563</v>
      </c>
      <c r="H445" s="23">
        <f t="shared" si="19"/>
        <v>-13457.542754947499</v>
      </c>
      <c r="I445" s="26">
        <f t="shared" si="21"/>
        <v>-26101.989327506941</v>
      </c>
    </row>
    <row r="446" spans="1:11" x14ac:dyDescent="0.25">
      <c r="A446" s="13" t="s">
        <v>860</v>
      </c>
      <c r="B446" s="1" t="s">
        <v>861</v>
      </c>
      <c r="C446" s="22">
        <v>137017.55076800063</v>
      </c>
      <c r="D446" s="23">
        <v>162479.63930425642</v>
      </c>
      <c r="E446" s="23">
        <f t="shared" si="20"/>
        <v>25462.088536255789</v>
      </c>
      <c r="F446" s="22">
        <v>272026.69226191001</v>
      </c>
      <c r="G446" s="23">
        <v>324655.3492969285</v>
      </c>
      <c r="H446" s="23">
        <f t="shared" si="19"/>
        <v>52628.657035018492</v>
      </c>
      <c r="I446" s="26">
        <f t="shared" si="21"/>
        <v>78090.745571274281</v>
      </c>
    </row>
    <row r="447" spans="1:11" x14ac:dyDescent="0.25">
      <c r="A447" s="13" t="s">
        <v>862</v>
      </c>
      <c r="B447" s="1" t="s">
        <v>863</v>
      </c>
      <c r="C447" s="22">
        <v>193043.06744830051</v>
      </c>
      <c r="D447" s="23">
        <v>179240.84385527147</v>
      </c>
      <c r="E447" s="23">
        <f t="shared" si="20"/>
        <v>-13802.223593029048</v>
      </c>
      <c r="F447" s="22">
        <v>359598.34976070409</v>
      </c>
      <c r="G447" s="23">
        <v>358121.79390651372</v>
      </c>
      <c r="H447" s="23">
        <f t="shared" si="19"/>
        <v>-1476.5558541903738</v>
      </c>
      <c r="I447" s="26">
        <f t="shared" si="21"/>
        <v>-15278.779447219422</v>
      </c>
    </row>
    <row r="448" spans="1:11" x14ac:dyDescent="0.25">
      <c r="A448" s="13" t="s">
        <v>864</v>
      </c>
      <c r="B448" s="1" t="s">
        <v>865</v>
      </c>
      <c r="C448" s="22">
        <v>263700.79257133132</v>
      </c>
      <c r="D448" s="23">
        <v>297443.94905871805</v>
      </c>
      <c r="E448" s="23">
        <f t="shared" si="20"/>
        <v>33743.156487386732</v>
      </c>
      <c r="F448" s="22">
        <v>588435.82550798228</v>
      </c>
      <c r="G448" s="23">
        <v>594130.02538803837</v>
      </c>
      <c r="H448" s="23">
        <f t="shared" si="19"/>
        <v>5694.1998800560832</v>
      </c>
      <c r="I448" s="26">
        <f t="shared" si="21"/>
        <v>39437.356367442815</v>
      </c>
    </row>
    <row r="449" spans="1:9" x14ac:dyDescent="0.25">
      <c r="A449" s="13" t="s">
        <v>866</v>
      </c>
      <c r="B449" s="1" t="s">
        <v>867</v>
      </c>
      <c r="C449" s="22">
        <v>45141.104758660433</v>
      </c>
      <c r="D449" s="23">
        <v>53113.426459624628</v>
      </c>
      <c r="E449" s="23">
        <f t="shared" si="20"/>
        <v>7972.3217009641958</v>
      </c>
      <c r="F449" s="22">
        <v>103338.750235795</v>
      </c>
      <c r="G449" s="23">
        <v>106150.34051255106</v>
      </c>
      <c r="H449" s="23">
        <f t="shared" si="19"/>
        <v>2811.5902767560619</v>
      </c>
      <c r="I449" s="26">
        <f t="shared" si="21"/>
        <v>10783.911977720258</v>
      </c>
    </row>
    <row r="450" spans="1:9" x14ac:dyDescent="0.25">
      <c r="A450" s="13" t="s">
        <v>868</v>
      </c>
      <c r="B450" s="1" t="s">
        <v>869</v>
      </c>
      <c r="C450" s="22">
        <v>36555.392951824462</v>
      </c>
      <c r="D450" s="23">
        <v>32726.405013742376</v>
      </c>
      <c r="E450" s="23">
        <f t="shared" si="20"/>
        <v>-3828.9879380820857</v>
      </c>
      <c r="F450" s="22">
        <v>64600.057618537423</v>
      </c>
      <c r="G450" s="23">
        <v>65401.496412357061</v>
      </c>
      <c r="H450" s="23">
        <f t="shared" si="19"/>
        <v>801.43879381963779</v>
      </c>
      <c r="I450" s="26">
        <f t="shared" si="21"/>
        <v>-3027.549144262448</v>
      </c>
    </row>
    <row r="451" spans="1:9" x14ac:dyDescent="0.25">
      <c r="A451" s="13" t="s">
        <v>870</v>
      </c>
      <c r="B451" s="1" t="s">
        <v>871</v>
      </c>
      <c r="C451" s="22">
        <v>31665.590389246936</v>
      </c>
      <c r="D451" s="23">
        <v>23940.998530590587</v>
      </c>
      <c r="E451" s="23">
        <f t="shared" si="20"/>
        <v>-7724.5918586563494</v>
      </c>
      <c r="F451" s="22">
        <v>48817.900962033484</v>
      </c>
      <c r="G451" s="23">
        <v>47815.444218478158</v>
      </c>
      <c r="H451" s="23">
        <f t="shared" si="19"/>
        <v>-1002.4567435553254</v>
      </c>
      <c r="I451" s="26">
        <f t="shared" si="21"/>
        <v>-8727.0486022116747</v>
      </c>
    </row>
    <row r="452" spans="1:9" x14ac:dyDescent="0.25">
      <c r="A452" s="13" t="s">
        <v>872</v>
      </c>
      <c r="B452" s="1" t="s">
        <v>873</v>
      </c>
      <c r="C452" s="22">
        <v>39030.08218317898</v>
      </c>
      <c r="D452" s="23">
        <v>39427.264614618914</v>
      </c>
      <c r="E452" s="23">
        <f t="shared" si="20"/>
        <v>397.18243143993459</v>
      </c>
      <c r="F452" s="22">
        <v>86056.05035118926</v>
      </c>
      <c r="G452" s="23">
        <v>78777.483337468453</v>
      </c>
      <c r="H452" s="23">
        <f t="shared" si="19"/>
        <v>-7278.5670137208072</v>
      </c>
      <c r="I452" s="26">
        <f t="shared" si="21"/>
        <v>-6881.3845822808726</v>
      </c>
    </row>
    <row r="453" spans="1:9" x14ac:dyDescent="0.25">
      <c r="A453" s="13" t="s">
        <v>874</v>
      </c>
      <c r="B453" s="1" t="s">
        <v>875</v>
      </c>
      <c r="C453" s="22">
        <v>113692.53974523301</v>
      </c>
      <c r="D453" s="23">
        <v>137603.89144031255</v>
      </c>
      <c r="E453" s="23">
        <f t="shared" si="20"/>
        <v>23911.351695079546</v>
      </c>
      <c r="F453" s="22">
        <v>269719.60778683168</v>
      </c>
      <c r="G453" s="23">
        <v>274461.90793221141</v>
      </c>
      <c r="H453" s="23">
        <f t="shared" si="19"/>
        <v>4742.3001453797333</v>
      </c>
      <c r="I453" s="26">
        <f t="shared" si="21"/>
        <v>28653.651840459279</v>
      </c>
    </row>
    <row r="454" spans="1:9" x14ac:dyDescent="0.25">
      <c r="A454" s="13" t="s">
        <v>876</v>
      </c>
      <c r="B454" s="1" t="s">
        <v>877</v>
      </c>
      <c r="C454" s="22">
        <v>69649.11652998408</v>
      </c>
      <c r="D454" s="23">
        <v>92867.690439664715</v>
      </c>
      <c r="E454" s="23">
        <f t="shared" si="20"/>
        <v>23218.573909680636</v>
      </c>
      <c r="F454" s="22">
        <v>158515.56061176283</v>
      </c>
      <c r="G454" s="23">
        <v>185550.94390284407</v>
      </c>
      <c r="H454" s="23">
        <f t="shared" si="19"/>
        <v>27035.383291081234</v>
      </c>
      <c r="I454" s="26">
        <f t="shared" si="21"/>
        <v>50253.95720076187</v>
      </c>
    </row>
    <row r="455" spans="1:9" x14ac:dyDescent="0.25">
      <c r="A455" s="13" t="s">
        <v>878</v>
      </c>
      <c r="B455" s="1" t="s">
        <v>879</v>
      </c>
      <c r="C455" s="22">
        <v>131380.22269393658</v>
      </c>
      <c r="D455" s="23">
        <v>134696.31639542076</v>
      </c>
      <c r="E455" s="23">
        <f t="shared" si="20"/>
        <v>3316.0937014841766</v>
      </c>
      <c r="F455" s="22">
        <v>278544.34906655335</v>
      </c>
      <c r="G455" s="23">
        <v>269254.59383940016</v>
      </c>
      <c r="H455" s="23">
        <f t="shared" si="19"/>
        <v>-9289.7552271531895</v>
      </c>
      <c r="I455" s="26">
        <f t="shared" si="21"/>
        <v>-5973.6615256690129</v>
      </c>
    </row>
    <row r="456" spans="1:9" x14ac:dyDescent="0.25">
      <c r="A456" s="13" t="s">
        <v>880</v>
      </c>
      <c r="B456" s="1" t="s">
        <v>881</v>
      </c>
      <c r="C456" s="22">
        <v>102701.67514081392</v>
      </c>
      <c r="D456" s="23">
        <v>90196.219633431436</v>
      </c>
      <c r="E456" s="23">
        <f t="shared" si="20"/>
        <v>-12505.455507382489</v>
      </c>
      <c r="F456" s="22">
        <v>193969.14555401</v>
      </c>
      <c r="G456" s="23">
        <v>180304.09956992976</v>
      </c>
      <c r="H456" s="23">
        <f t="shared" si="19"/>
        <v>-13665.045984080236</v>
      </c>
      <c r="I456" s="26">
        <f t="shared" si="21"/>
        <v>-26170.501491462725</v>
      </c>
    </row>
    <row r="457" spans="1:9" x14ac:dyDescent="0.25">
      <c r="A457" s="13" t="s">
        <v>882</v>
      </c>
      <c r="B457" s="1" t="s">
        <v>883</v>
      </c>
      <c r="C457" s="22">
        <v>118412.57185471542</v>
      </c>
      <c r="D457" s="23">
        <v>138737.71173995343</v>
      </c>
      <c r="E457" s="23">
        <f t="shared" si="20"/>
        <v>20325.139885238008</v>
      </c>
      <c r="F457" s="22">
        <v>259977.24821297679</v>
      </c>
      <c r="G457" s="23">
        <v>277295.808753966</v>
      </c>
      <c r="H457" s="23">
        <f t="shared" si="19"/>
        <v>17318.560540989216</v>
      </c>
      <c r="I457" s="26">
        <f t="shared" si="21"/>
        <v>37643.700426227224</v>
      </c>
    </row>
    <row r="458" spans="1:9" x14ac:dyDescent="0.25">
      <c r="A458" s="13" t="s">
        <v>884</v>
      </c>
      <c r="B458" s="1" t="s">
        <v>885</v>
      </c>
      <c r="C458" s="22">
        <v>67516.373362321232</v>
      </c>
      <c r="D458" s="23">
        <v>66940.81978421472</v>
      </c>
      <c r="E458" s="23">
        <f t="shared" si="20"/>
        <v>-575.55357810651185</v>
      </c>
      <c r="F458" s="22">
        <v>136152.94056243662</v>
      </c>
      <c r="G458" s="23">
        <v>133708.2574028525</v>
      </c>
      <c r="H458" s="23">
        <f t="shared" si="19"/>
        <v>-2444.6831595841213</v>
      </c>
      <c r="I458" s="26">
        <f t="shared" si="21"/>
        <v>-3020.2367376906332</v>
      </c>
    </row>
    <row r="459" spans="1:9" x14ac:dyDescent="0.25">
      <c r="A459" s="13" t="s">
        <v>886</v>
      </c>
      <c r="B459" s="1" t="s">
        <v>887</v>
      </c>
      <c r="C459" s="22">
        <v>36849.2229109045</v>
      </c>
      <c r="D459" s="23">
        <v>34562.037783336214</v>
      </c>
      <c r="E459" s="23">
        <f t="shared" si="20"/>
        <v>-2287.1851275682857</v>
      </c>
      <c r="F459" s="22">
        <v>58272.587508669771</v>
      </c>
      <c r="G459" s="23">
        <v>69070.981495922169</v>
      </c>
      <c r="H459" s="23">
        <f t="shared" si="19"/>
        <v>10798.393987252399</v>
      </c>
      <c r="I459" s="26">
        <f t="shared" si="21"/>
        <v>8511.2088596841131</v>
      </c>
    </row>
    <row r="460" spans="1:9" x14ac:dyDescent="0.25">
      <c r="A460" s="13" t="s">
        <v>888</v>
      </c>
      <c r="B460" s="1" t="s">
        <v>889</v>
      </c>
      <c r="C460" s="22">
        <v>71334.788025030226</v>
      </c>
      <c r="D460" s="23">
        <v>76726.990490888376</v>
      </c>
      <c r="E460" s="23">
        <f t="shared" si="20"/>
        <v>5392.2024658581504</v>
      </c>
      <c r="F460" s="22">
        <v>155396.98595919242</v>
      </c>
      <c r="G460" s="23">
        <v>153307.40742699211</v>
      </c>
      <c r="H460" s="23">
        <f t="shared" ref="H460:H523" si="22">G460-F460</f>
        <v>-2089.5785322003067</v>
      </c>
      <c r="I460" s="26">
        <f t="shared" si="21"/>
        <v>3302.6239336578437</v>
      </c>
    </row>
    <row r="461" spans="1:9" x14ac:dyDescent="0.25">
      <c r="A461" s="13" t="s">
        <v>890</v>
      </c>
      <c r="B461" s="1" t="s">
        <v>891</v>
      </c>
      <c r="C461" s="22">
        <v>50412.756051329736</v>
      </c>
      <c r="D461" s="23">
        <v>58760.705064345755</v>
      </c>
      <c r="E461" s="23">
        <f t="shared" ref="E461:E524" si="23">D461-C461</f>
        <v>8347.9490130160193</v>
      </c>
      <c r="F461" s="22">
        <v>103115.43131026851</v>
      </c>
      <c r="G461" s="23">
        <v>117433.0436774859</v>
      </c>
      <c r="H461" s="23">
        <f t="shared" si="22"/>
        <v>14317.612367217385</v>
      </c>
      <c r="I461" s="26">
        <f t="shared" ref="I461:I524" si="24">H461+E461</f>
        <v>22665.561380233405</v>
      </c>
    </row>
    <row r="462" spans="1:9" x14ac:dyDescent="0.25">
      <c r="A462" s="13" t="s">
        <v>892</v>
      </c>
      <c r="B462" s="1" t="s">
        <v>893</v>
      </c>
      <c r="C462" s="22">
        <v>38208.797891433322</v>
      </c>
      <c r="D462" s="23">
        <v>38288.231355623553</v>
      </c>
      <c r="E462" s="23">
        <f t="shared" si="23"/>
        <v>79.433464190231462</v>
      </c>
      <c r="F462" s="22">
        <v>86167.119006190391</v>
      </c>
      <c r="G462" s="23">
        <v>76517.349738759134</v>
      </c>
      <c r="H462" s="23">
        <f t="shared" si="22"/>
        <v>-9649.7692674312566</v>
      </c>
      <c r="I462" s="26">
        <f t="shared" si="24"/>
        <v>-9570.3358032410251</v>
      </c>
    </row>
    <row r="463" spans="1:9" x14ac:dyDescent="0.25">
      <c r="A463" s="13" t="s">
        <v>894</v>
      </c>
      <c r="B463" s="1" t="s">
        <v>895</v>
      </c>
      <c r="C463" s="22">
        <v>30674.382965368812</v>
      </c>
      <c r="D463" s="23">
        <v>43231.722651897027</v>
      </c>
      <c r="E463" s="23">
        <f t="shared" si="23"/>
        <v>12557.339686528216</v>
      </c>
      <c r="F463" s="22">
        <v>92604.822827858137</v>
      </c>
      <c r="G463" s="23">
        <v>86364.577817926693</v>
      </c>
      <c r="H463" s="23">
        <f t="shared" si="22"/>
        <v>-6240.2450099314447</v>
      </c>
      <c r="I463" s="26">
        <f t="shared" si="24"/>
        <v>6317.094676596771</v>
      </c>
    </row>
    <row r="464" spans="1:9" x14ac:dyDescent="0.25">
      <c r="A464" s="13" t="s">
        <v>896</v>
      </c>
      <c r="B464" s="1" t="s">
        <v>897</v>
      </c>
      <c r="C464" s="22">
        <v>169029.05949767042</v>
      </c>
      <c r="D464" s="23">
        <v>170831.85719946583</v>
      </c>
      <c r="E464" s="23">
        <f t="shared" si="23"/>
        <v>1802.7977017954108</v>
      </c>
      <c r="F464" s="22">
        <v>349139.90905438416</v>
      </c>
      <c r="G464" s="23">
        <v>341202.05532665353</v>
      </c>
      <c r="H464" s="23">
        <f t="shared" si="22"/>
        <v>-7937.8537277306314</v>
      </c>
      <c r="I464" s="26">
        <f t="shared" si="24"/>
        <v>-6135.0560259352205</v>
      </c>
    </row>
    <row r="465" spans="1:9" x14ac:dyDescent="0.25">
      <c r="A465" s="13" t="s">
        <v>898</v>
      </c>
      <c r="B465" s="1" t="s">
        <v>899</v>
      </c>
      <c r="C465" s="22">
        <v>44958.22727287624</v>
      </c>
      <c r="D465" s="23">
        <v>50986.914613437235</v>
      </c>
      <c r="E465" s="23">
        <f t="shared" si="23"/>
        <v>6028.6873405609949</v>
      </c>
      <c r="F465" s="22">
        <v>101479.37597668503</v>
      </c>
      <c r="G465" s="23">
        <v>101894.10671039605</v>
      </c>
      <c r="H465" s="23">
        <f t="shared" si="22"/>
        <v>414.7307337110251</v>
      </c>
      <c r="I465" s="26">
        <f t="shared" si="24"/>
        <v>6443.41807427202</v>
      </c>
    </row>
    <row r="466" spans="1:9" x14ac:dyDescent="0.25">
      <c r="A466" s="13" t="s">
        <v>900</v>
      </c>
      <c r="B466" s="1" t="s">
        <v>901</v>
      </c>
      <c r="C466" s="22">
        <v>121257.21002741612</v>
      </c>
      <c r="D466" s="23">
        <v>134645.22957266108</v>
      </c>
      <c r="E466" s="23">
        <f t="shared" si="23"/>
        <v>13388.019545244955</v>
      </c>
      <c r="F466" s="22">
        <v>262788.98291760567</v>
      </c>
      <c r="G466" s="23">
        <v>268757.88227855088</v>
      </c>
      <c r="H466" s="23">
        <f t="shared" si="22"/>
        <v>5968.8993609452154</v>
      </c>
      <c r="I466" s="26">
        <f t="shared" si="24"/>
        <v>19356.918906190171</v>
      </c>
    </row>
    <row r="467" spans="1:9" x14ac:dyDescent="0.25">
      <c r="A467" s="13" t="s">
        <v>902</v>
      </c>
      <c r="B467" s="1" t="s">
        <v>903</v>
      </c>
      <c r="C467" s="22">
        <v>164978.14057031315</v>
      </c>
      <c r="D467" s="23">
        <v>147219.03215782109</v>
      </c>
      <c r="E467" s="23">
        <f t="shared" si="23"/>
        <v>-17759.10841249206</v>
      </c>
      <c r="F467" s="22">
        <v>308561.17999354674</v>
      </c>
      <c r="G467" s="23">
        <v>294019.25615012326</v>
      </c>
      <c r="H467" s="23">
        <f t="shared" si="22"/>
        <v>-14541.923843423487</v>
      </c>
      <c r="I467" s="26">
        <f t="shared" si="24"/>
        <v>-32301.032255915547</v>
      </c>
    </row>
    <row r="468" spans="1:9" x14ac:dyDescent="0.25">
      <c r="A468" s="13" t="s">
        <v>904</v>
      </c>
      <c r="B468" s="1" t="s">
        <v>905</v>
      </c>
      <c r="C468" s="22">
        <v>20356.341643681382</v>
      </c>
      <c r="D468" s="23">
        <v>19666.373350882783</v>
      </c>
      <c r="E468" s="23">
        <f t="shared" si="23"/>
        <v>-689.96829279859958</v>
      </c>
      <c r="F468" s="22">
        <v>38168.132075176472</v>
      </c>
      <c r="G468" s="23">
        <v>39249.229747654514</v>
      </c>
      <c r="H468" s="23">
        <f t="shared" si="22"/>
        <v>1081.0976724780412</v>
      </c>
      <c r="I468" s="26">
        <f t="shared" si="24"/>
        <v>391.12937967944163</v>
      </c>
    </row>
    <row r="469" spans="1:9" x14ac:dyDescent="0.25">
      <c r="A469" s="13" t="s">
        <v>906</v>
      </c>
      <c r="B469" s="1" t="s">
        <v>907</v>
      </c>
      <c r="C469" s="22">
        <v>173125.9748356714</v>
      </c>
      <c r="D469" s="23">
        <v>165877.88042101063</v>
      </c>
      <c r="E469" s="23">
        <f t="shared" si="23"/>
        <v>-7248.0944146607653</v>
      </c>
      <c r="F469" s="22">
        <v>338174.55818727292</v>
      </c>
      <c r="G469" s="23">
        <v>331171.30380654969</v>
      </c>
      <c r="H469" s="23">
        <f t="shared" si="22"/>
        <v>-7003.2543807232287</v>
      </c>
      <c r="I469" s="26">
        <f t="shared" si="24"/>
        <v>-14251.348795383994</v>
      </c>
    </row>
    <row r="470" spans="1:9" x14ac:dyDescent="0.25">
      <c r="A470" s="13" t="s">
        <v>908</v>
      </c>
      <c r="B470" s="1" t="s">
        <v>909</v>
      </c>
      <c r="C470" s="22">
        <v>70168.527993140524</v>
      </c>
      <c r="D470" s="23">
        <v>76517.320730180509</v>
      </c>
      <c r="E470" s="23">
        <f t="shared" si="23"/>
        <v>6348.7927370399848</v>
      </c>
      <c r="F470" s="22">
        <v>124582.48231020966</v>
      </c>
      <c r="G470" s="23">
        <v>152951.1286365522</v>
      </c>
      <c r="H470" s="23">
        <f t="shared" si="22"/>
        <v>28368.646326342539</v>
      </c>
      <c r="I470" s="26">
        <f t="shared" si="24"/>
        <v>34717.439063382524</v>
      </c>
    </row>
    <row r="471" spans="1:9" x14ac:dyDescent="0.25">
      <c r="A471" s="13" t="s">
        <v>910</v>
      </c>
      <c r="B471" s="1" t="s">
        <v>911</v>
      </c>
      <c r="C471" s="22">
        <v>35642.746835035061</v>
      </c>
      <c r="D471" s="23">
        <v>38496.833446673001</v>
      </c>
      <c r="E471" s="23">
        <f t="shared" si="23"/>
        <v>2854.0866116379402</v>
      </c>
      <c r="F471" s="22">
        <v>68516.78395631141</v>
      </c>
      <c r="G471" s="23">
        <v>76917.019014568519</v>
      </c>
      <c r="H471" s="23">
        <f t="shared" si="22"/>
        <v>8400.2350582571089</v>
      </c>
      <c r="I471" s="26">
        <f t="shared" si="24"/>
        <v>11254.321669895049</v>
      </c>
    </row>
    <row r="472" spans="1:9" x14ac:dyDescent="0.25">
      <c r="A472" s="13" t="s">
        <v>912</v>
      </c>
      <c r="B472" s="1" t="s">
        <v>913</v>
      </c>
      <c r="C472" s="22">
        <v>68363.380524764318</v>
      </c>
      <c r="D472" s="23">
        <v>74647.183042086399</v>
      </c>
      <c r="E472" s="23">
        <f t="shared" si="23"/>
        <v>6283.8025173220813</v>
      </c>
      <c r="F472" s="22">
        <v>143307.59952144045</v>
      </c>
      <c r="G472" s="23">
        <v>149214.77628114697</v>
      </c>
      <c r="H472" s="23">
        <f t="shared" si="22"/>
        <v>5907.1767597065191</v>
      </c>
      <c r="I472" s="26">
        <f t="shared" si="24"/>
        <v>12190.9792770286</v>
      </c>
    </row>
    <row r="473" spans="1:9" x14ac:dyDescent="0.25">
      <c r="A473" s="13" t="s">
        <v>914</v>
      </c>
      <c r="B473" s="1" t="s">
        <v>915</v>
      </c>
      <c r="C473" s="22">
        <v>73222.630701096146</v>
      </c>
      <c r="D473" s="23">
        <v>77249.155725027929</v>
      </c>
      <c r="E473" s="23">
        <f t="shared" si="23"/>
        <v>4026.5250239317829</v>
      </c>
      <c r="F473" s="22">
        <v>175066.9881888032</v>
      </c>
      <c r="G473" s="23">
        <v>154384.57188997345</v>
      </c>
      <c r="H473" s="23">
        <f t="shared" si="22"/>
        <v>-20682.416298829747</v>
      </c>
      <c r="I473" s="26">
        <f t="shared" si="24"/>
        <v>-16655.891274897964</v>
      </c>
    </row>
    <row r="474" spans="1:9" x14ac:dyDescent="0.25">
      <c r="A474" s="13" t="s">
        <v>916</v>
      </c>
      <c r="B474" s="1" t="s">
        <v>917</v>
      </c>
      <c r="C474" s="22">
        <v>116596.0289010805</v>
      </c>
      <c r="D474" s="23">
        <v>107619.30303600624</v>
      </c>
      <c r="E474" s="23">
        <f t="shared" si="23"/>
        <v>-8976.7258650742588</v>
      </c>
      <c r="F474" s="22">
        <v>230481.83992535534</v>
      </c>
      <c r="G474" s="23">
        <v>215160.30200416149</v>
      </c>
      <c r="H474" s="23">
        <f t="shared" si="22"/>
        <v>-15321.537921193842</v>
      </c>
      <c r="I474" s="26">
        <f t="shared" si="24"/>
        <v>-24298.2637862681</v>
      </c>
    </row>
    <row r="475" spans="1:9" x14ac:dyDescent="0.25">
      <c r="A475" s="13" t="s">
        <v>918</v>
      </c>
      <c r="B475" s="1" t="s">
        <v>919</v>
      </c>
      <c r="C475" s="22">
        <v>138210.52076369716</v>
      </c>
      <c r="D475" s="23">
        <v>102092.35315749183</v>
      </c>
      <c r="E475" s="23">
        <f t="shared" si="23"/>
        <v>-36118.16760620533</v>
      </c>
      <c r="F475" s="22">
        <v>228483.37499298342</v>
      </c>
      <c r="G475" s="23">
        <v>204054.56591560211</v>
      </c>
      <c r="H475" s="23">
        <f t="shared" si="22"/>
        <v>-24428.809077381302</v>
      </c>
      <c r="I475" s="26">
        <f t="shared" si="24"/>
        <v>-60546.976683586632</v>
      </c>
    </row>
    <row r="476" spans="1:9" x14ac:dyDescent="0.25">
      <c r="A476" s="13" t="s">
        <v>920</v>
      </c>
      <c r="B476" s="1" t="s">
        <v>921</v>
      </c>
      <c r="C476" s="22">
        <v>1572.7746002327656</v>
      </c>
      <c r="D476" s="23">
        <v>2939.2528230397411</v>
      </c>
      <c r="E476" s="23">
        <f t="shared" si="23"/>
        <v>1366.4782228069755</v>
      </c>
      <c r="F476" s="22">
        <v>6247.9953271829645</v>
      </c>
      <c r="G476" s="23">
        <v>5869.7307043523306</v>
      </c>
      <c r="H476" s="23">
        <f t="shared" si="22"/>
        <v>-378.26462283063393</v>
      </c>
      <c r="I476" s="26">
        <f t="shared" si="24"/>
        <v>988.21359997634158</v>
      </c>
    </row>
    <row r="477" spans="1:9" x14ac:dyDescent="0.25">
      <c r="A477" s="13" t="s">
        <v>922</v>
      </c>
      <c r="B477" s="1" t="s">
        <v>923</v>
      </c>
      <c r="C477" s="22">
        <v>45982.226144215361</v>
      </c>
      <c r="D477" s="23">
        <v>44464.939403546901</v>
      </c>
      <c r="E477" s="23">
        <f t="shared" si="23"/>
        <v>-1517.28674066846</v>
      </c>
      <c r="F477" s="22">
        <v>90605.777005726326</v>
      </c>
      <c r="G477" s="23">
        <v>88863.958789663564</v>
      </c>
      <c r="H477" s="23">
        <f t="shared" si="22"/>
        <v>-1741.8182160627621</v>
      </c>
      <c r="I477" s="26">
        <f t="shared" si="24"/>
        <v>-3259.104956731222</v>
      </c>
    </row>
    <row r="478" spans="1:9" x14ac:dyDescent="0.25">
      <c r="A478" s="13" t="s">
        <v>924</v>
      </c>
      <c r="B478" s="1" t="s">
        <v>925</v>
      </c>
      <c r="C478" s="22">
        <v>30973.575274415176</v>
      </c>
      <c r="D478" s="23">
        <v>27484.743743798561</v>
      </c>
      <c r="E478" s="23">
        <f t="shared" si="23"/>
        <v>-3488.8315306166151</v>
      </c>
      <c r="F478" s="22">
        <v>56183.928569414653</v>
      </c>
      <c r="G478" s="23">
        <v>54886.583335670723</v>
      </c>
      <c r="H478" s="23">
        <f t="shared" si="22"/>
        <v>-1297.3452337439303</v>
      </c>
      <c r="I478" s="26">
        <f t="shared" si="24"/>
        <v>-4786.1767643605453</v>
      </c>
    </row>
    <row r="479" spans="1:9" x14ac:dyDescent="0.25">
      <c r="A479" s="13" t="s">
        <v>1319</v>
      </c>
      <c r="B479" s="1" t="s">
        <v>926</v>
      </c>
      <c r="C479" s="22">
        <v>24084.736437551812</v>
      </c>
      <c r="D479" s="23">
        <v>32078.658062020546</v>
      </c>
      <c r="E479" s="23">
        <f t="shared" si="23"/>
        <v>7993.9216244687341</v>
      </c>
      <c r="F479" s="22">
        <v>65261.494526053459</v>
      </c>
      <c r="G479" s="23">
        <v>64074.067746358072</v>
      </c>
      <c r="H479" s="23">
        <f t="shared" si="22"/>
        <v>-1187.4267796953864</v>
      </c>
      <c r="I479" s="26">
        <f t="shared" si="24"/>
        <v>6806.4948447733477</v>
      </c>
    </row>
    <row r="480" spans="1:9" x14ac:dyDescent="0.25">
      <c r="A480" s="13" t="s">
        <v>927</v>
      </c>
      <c r="B480" s="1" t="s">
        <v>928</v>
      </c>
      <c r="C480" s="22">
        <v>12639.440645364682</v>
      </c>
      <c r="D480" s="23">
        <v>12145.161918098205</v>
      </c>
      <c r="E480" s="23">
        <f t="shared" si="23"/>
        <v>-494.27872726647729</v>
      </c>
      <c r="F480" s="22">
        <v>28604.761161269162</v>
      </c>
      <c r="G480" s="23">
        <v>24251.004051724831</v>
      </c>
      <c r="H480" s="23">
        <f t="shared" si="22"/>
        <v>-4353.7571095443309</v>
      </c>
      <c r="I480" s="26">
        <f t="shared" si="24"/>
        <v>-4848.0358368108082</v>
      </c>
    </row>
    <row r="481" spans="1:9" x14ac:dyDescent="0.25">
      <c r="A481" s="13" t="s">
        <v>929</v>
      </c>
      <c r="B481" s="1" t="s">
        <v>930</v>
      </c>
      <c r="C481" s="22">
        <v>67675.453815264889</v>
      </c>
      <c r="D481" s="23">
        <v>55537.880462244801</v>
      </c>
      <c r="E481" s="23">
        <f t="shared" si="23"/>
        <v>-12137.573353020089</v>
      </c>
      <c r="F481" s="22">
        <v>113236.72051772315</v>
      </c>
      <c r="G481" s="23">
        <v>110995.60168514813</v>
      </c>
      <c r="H481" s="23">
        <f t="shared" si="22"/>
        <v>-2241.1188325750263</v>
      </c>
      <c r="I481" s="26">
        <f t="shared" si="24"/>
        <v>-14378.692185595115</v>
      </c>
    </row>
    <row r="482" spans="1:9" x14ac:dyDescent="0.25">
      <c r="A482" s="13" t="s">
        <v>931</v>
      </c>
      <c r="B482" s="1" t="s">
        <v>932</v>
      </c>
      <c r="C482" s="22">
        <v>111324.00339054855</v>
      </c>
      <c r="D482" s="23">
        <v>86243.354022681262</v>
      </c>
      <c r="E482" s="23">
        <f t="shared" si="23"/>
        <v>-25080.649367867285</v>
      </c>
      <c r="F482" s="22">
        <v>170093.73140767368</v>
      </c>
      <c r="G482" s="23">
        <v>172405.99051645349</v>
      </c>
      <c r="H482" s="23">
        <f t="shared" si="22"/>
        <v>2312.2591087798064</v>
      </c>
      <c r="I482" s="26">
        <f t="shared" si="24"/>
        <v>-22768.390259087479</v>
      </c>
    </row>
    <row r="483" spans="1:9" x14ac:dyDescent="0.25">
      <c r="A483" s="13" t="s">
        <v>933</v>
      </c>
      <c r="B483" s="1" t="s">
        <v>934</v>
      </c>
      <c r="C483" s="22">
        <v>42725.023611984259</v>
      </c>
      <c r="D483" s="23">
        <v>39050.267118498639</v>
      </c>
      <c r="E483" s="23">
        <f t="shared" si="23"/>
        <v>-3674.75649348562</v>
      </c>
      <c r="F483" s="22">
        <v>84741.914601269105</v>
      </c>
      <c r="G483" s="23">
        <v>78072.047798390966</v>
      </c>
      <c r="H483" s="23">
        <f t="shared" si="22"/>
        <v>-6669.8668028781394</v>
      </c>
      <c r="I483" s="26">
        <f t="shared" si="24"/>
        <v>-10344.623296363759</v>
      </c>
    </row>
    <row r="484" spans="1:9" x14ac:dyDescent="0.25">
      <c r="A484" s="13" t="s">
        <v>935</v>
      </c>
      <c r="B484" s="1" t="s">
        <v>936</v>
      </c>
      <c r="C484" s="22">
        <v>60457.209724080261</v>
      </c>
      <c r="D484" s="23">
        <v>68410.293298760051</v>
      </c>
      <c r="E484" s="23">
        <f t="shared" si="23"/>
        <v>7953.0835746797893</v>
      </c>
      <c r="F484" s="22">
        <v>126521.65162718322</v>
      </c>
      <c r="G484" s="23">
        <v>136729.76038740622</v>
      </c>
      <c r="H484" s="23">
        <f t="shared" si="22"/>
        <v>10208.108760222996</v>
      </c>
      <c r="I484" s="26">
        <f t="shared" si="24"/>
        <v>18161.192334902786</v>
      </c>
    </row>
    <row r="485" spans="1:9" x14ac:dyDescent="0.25">
      <c r="A485" s="13" t="s">
        <v>937</v>
      </c>
      <c r="B485" s="1" t="s">
        <v>938</v>
      </c>
      <c r="C485" s="22">
        <v>165269.23225399229</v>
      </c>
      <c r="D485" s="23">
        <v>174347.68309711272</v>
      </c>
      <c r="E485" s="23">
        <f t="shared" si="23"/>
        <v>9078.4508431204304</v>
      </c>
      <c r="F485" s="22">
        <v>335182.0378332815</v>
      </c>
      <c r="G485" s="23">
        <v>348472.83422424592</v>
      </c>
      <c r="H485" s="23">
        <f t="shared" si="22"/>
        <v>13290.796390964417</v>
      </c>
      <c r="I485" s="26">
        <f t="shared" si="24"/>
        <v>22369.247234084847</v>
      </c>
    </row>
    <row r="486" spans="1:9" x14ac:dyDescent="0.25">
      <c r="A486" s="13" t="s">
        <v>939</v>
      </c>
      <c r="B486" s="1" t="s">
        <v>940</v>
      </c>
      <c r="C486" s="22">
        <v>60087.546014935593</v>
      </c>
      <c r="D486" s="23">
        <v>52130.371224398274</v>
      </c>
      <c r="E486" s="23">
        <f t="shared" si="23"/>
        <v>-7957.1747905373195</v>
      </c>
      <c r="F486" s="22">
        <v>103311.38097466396</v>
      </c>
      <c r="G486" s="23">
        <v>104126.88674400424</v>
      </c>
      <c r="H486" s="23">
        <f t="shared" si="22"/>
        <v>815.50576934027777</v>
      </c>
      <c r="I486" s="26">
        <f t="shared" si="24"/>
        <v>-7141.6690211970417</v>
      </c>
    </row>
    <row r="487" spans="1:9" x14ac:dyDescent="0.25">
      <c r="A487" s="13" t="s">
        <v>1346</v>
      </c>
      <c r="B487" s="1" t="s">
        <v>1341</v>
      </c>
      <c r="C487" s="22">
        <v>68794.930599694431</v>
      </c>
      <c r="D487" s="23">
        <v>62596.853180113489</v>
      </c>
      <c r="E487" s="23">
        <f t="shared" si="23"/>
        <v>-6198.0774195809427</v>
      </c>
      <c r="F487" s="22">
        <v>132183.2571281812</v>
      </c>
      <c r="G487" s="23">
        <v>125035.09627620839</v>
      </c>
      <c r="H487" s="23">
        <f t="shared" si="22"/>
        <v>-7148.1608519728034</v>
      </c>
      <c r="I487" s="26">
        <f t="shared" si="24"/>
        <v>-13346.238271553746</v>
      </c>
    </row>
    <row r="488" spans="1:9" x14ac:dyDescent="0.25">
      <c r="A488" s="13" t="s">
        <v>942</v>
      </c>
      <c r="B488" s="1" t="s">
        <v>943</v>
      </c>
      <c r="C488" s="22">
        <v>43811.402973993179</v>
      </c>
      <c r="D488" s="23">
        <v>45755.372797325508</v>
      </c>
      <c r="E488" s="23">
        <f t="shared" si="23"/>
        <v>1943.9698233323288</v>
      </c>
      <c r="F488" s="22">
        <v>87181.999943670773</v>
      </c>
      <c r="G488" s="23">
        <v>91477.342473186261</v>
      </c>
      <c r="H488" s="23">
        <f t="shared" si="22"/>
        <v>4295.3425295154884</v>
      </c>
      <c r="I488" s="26">
        <f t="shared" si="24"/>
        <v>6239.3123528478172</v>
      </c>
    </row>
    <row r="489" spans="1:9" x14ac:dyDescent="0.25">
      <c r="A489" s="13" t="s">
        <v>944</v>
      </c>
      <c r="B489" s="1" t="s">
        <v>945</v>
      </c>
      <c r="C489" s="22">
        <v>65228.709243043151</v>
      </c>
      <c r="D489" s="23">
        <v>96573.918022778278</v>
      </c>
      <c r="E489" s="23">
        <f t="shared" si="23"/>
        <v>31345.208779735127</v>
      </c>
      <c r="F489" s="22">
        <v>136326.03106276528</v>
      </c>
      <c r="G489" s="23">
        <v>192974.02150717529</v>
      </c>
      <c r="H489" s="23">
        <f t="shared" si="22"/>
        <v>56647.99044441001</v>
      </c>
      <c r="I489" s="26">
        <f t="shared" si="24"/>
        <v>87993.199224145137</v>
      </c>
    </row>
    <row r="490" spans="1:9" x14ac:dyDescent="0.25">
      <c r="A490" s="13" t="s">
        <v>946</v>
      </c>
      <c r="B490" s="1" t="s">
        <v>947</v>
      </c>
      <c r="C490" s="22">
        <v>31240.709072490248</v>
      </c>
      <c r="D490" s="23">
        <v>27798.579879926572</v>
      </c>
      <c r="E490" s="23">
        <f t="shared" si="23"/>
        <v>-3442.129192563676</v>
      </c>
      <c r="F490" s="22">
        <v>56332.319582221207</v>
      </c>
      <c r="G490" s="23">
        <v>55566.464198703186</v>
      </c>
      <c r="H490" s="23">
        <f t="shared" si="22"/>
        <v>-765.85538351802097</v>
      </c>
      <c r="I490" s="26">
        <f t="shared" si="24"/>
        <v>-4207.984576081697</v>
      </c>
    </row>
    <row r="491" spans="1:9" x14ac:dyDescent="0.25">
      <c r="A491" s="13" t="s">
        <v>948</v>
      </c>
      <c r="B491" s="1" t="s">
        <v>949</v>
      </c>
      <c r="C491" s="22">
        <v>41850.490963765355</v>
      </c>
      <c r="D491" s="23">
        <v>48916.002473553155</v>
      </c>
      <c r="E491" s="23">
        <f t="shared" si="23"/>
        <v>7065.5115097878006</v>
      </c>
      <c r="F491" s="22">
        <v>98391.521954483047</v>
      </c>
      <c r="G491" s="23">
        <v>97776.989061918866</v>
      </c>
      <c r="H491" s="23">
        <f t="shared" si="22"/>
        <v>-614.53289256418066</v>
      </c>
      <c r="I491" s="26">
        <f t="shared" si="24"/>
        <v>6450.9786172236199</v>
      </c>
    </row>
    <row r="492" spans="1:9" x14ac:dyDescent="0.25">
      <c r="A492" s="13" t="s">
        <v>950</v>
      </c>
      <c r="B492" s="1" t="s">
        <v>951</v>
      </c>
      <c r="C492" s="22">
        <v>34100.957751428083</v>
      </c>
      <c r="D492" s="23">
        <v>41816.837606473309</v>
      </c>
      <c r="E492" s="23">
        <f t="shared" si="23"/>
        <v>7715.8798550452266</v>
      </c>
      <c r="F492" s="22">
        <v>74891.667609766446</v>
      </c>
      <c r="G492" s="23">
        <v>83591.842028847619</v>
      </c>
      <c r="H492" s="23">
        <f t="shared" si="22"/>
        <v>8700.1744190811733</v>
      </c>
      <c r="I492" s="26">
        <f t="shared" si="24"/>
        <v>16416.0542741264</v>
      </c>
    </row>
    <row r="493" spans="1:9" x14ac:dyDescent="0.25">
      <c r="A493" s="13" t="s">
        <v>952</v>
      </c>
      <c r="B493" s="1" t="s">
        <v>953</v>
      </c>
      <c r="C493" s="22">
        <v>38182.27175935627</v>
      </c>
      <c r="D493" s="23">
        <v>49881.879349769588</v>
      </c>
      <c r="E493" s="23">
        <f t="shared" si="23"/>
        <v>11699.607590413318</v>
      </c>
      <c r="F493" s="22">
        <v>75083.381524297118</v>
      </c>
      <c r="G493" s="23">
        <v>99695.776893167902</v>
      </c>
      <c r="H493" s="23">
        <f t="shared" si="22"/>
        <v>24612.395368870784</v>
      </c>
      <c r="I493" s="26">
        <f t="shared" si="24"/>
        <v>36312.002959284102</v>
      </c>
    </row>
    <row r="494" spans="1:9" x14ac:dyDescent="0.25">
      <c r="A494" s="13" t="s">
        <v>954</v>
      </c>
      <c r="B494" s="1" t="s">
        <v>955</v>
      </c>
      <c r="C494" s="22">
        <v>61252.748011941003</v>
      </c>
      <c r="D494" s="23">
        <v>66923.03244647001</v>
      </c>
      <c r="E494" s="23">
        <f t="shared" si="23"/>
        <v>5670.2844345290068</v>
      </c>
      <c r="F494" s="22">
        <v>130186.00982131078</v>
      </c>
      <c r="G494" s="23">
        <v>133675.48059910504</v>
      </c>
      <c r="H494" s="23">
        <f t="shared" si="22"/>
        <v>3489.4707777942531</v>
      </c>
      <c r="I494" s="26">
        <f t="shared" si="24"/>
        <v>9159.7552123232599</v>
      </c>
    </row>
    <row r="495" spans="1:9" x14ac:dyDescent="0.25">
      <c r="A495" s="13" t="s">
        <v>956</v>
      </c>
      <c r="B495" s="1" t="s">
        <v>957</v>
      </c>
      <c r="C495" s="22">
        <v>43744.739836326917</v>
      </c>
      <c r="D495" s="23">
        <v>80907.816768625082</v>
      </c>
      <c r="E495" s="23">
        <f t="shared" si="23"/>
        <v>37163.076932298165</v>
      </c>
      <c r="F495" s="22">
        <v>115396.22389931344</v>
      </c>
      <c r="G495" s="23">
        <v>161733.86802866749</v>
      </c>
      <c r="H495" s="23">
        <f t="shared" si="22"/>
        <v>46337.644129354056</v>
      </c>
      <c r="I495" s="26">
        <f t="shared" si="24"/>
        <v>83500.721061652221</v>
      </c>
    </row>
    <row r="496" spans="1:9" x14ac:dyDescent="0.25">
      <c r="A496" s="13" t="s">
        <v>958</v>
      </c>
      <c r="B496" s="1" t="s">
        <v>959</v>
      </c>
      <c r="C496" s="22">
        <v>27614.321842316345</v>
      </c>
      <c r="D496" s="23">
        <v>25006.571838058102</v>
      </c>
      <c r="E496" s="23">
        <f t="shared" si="23"/>
        <v>-2607.7500042582433</v>
      </c>
      <c r="F496" s="22">
        <v>50094.011244084213</v>
      </c>
      <c r="G496" s="23">
        <v>49942.071788217465</v>
      </c>
      <c r="H496" s="23">
        <f t="shared" si="22"/>
        <v>-151.93945586674818</v>
      </c>
      <c r="I496" s="26">
        <f t="shared" si="24"/>
        <v>-2759.6894601249915</v>
      </c>
    </row>
    <row r="497" spans="1:9" x14ac:dyDescent="0.25">
      <c r="A497" s="13" t="s">
        <v>960</v>
      </c>
      <c r="B497" s="1" t="s">
        <v>961</v>
      </c>
      <c r="C497" s="22">
        <v>79586.070280558153</v>
      </c>
      <c r="D497" s="23">
        <v>63238.539716212392</v>
      </c>
      <c r="E497" s="23">
        <f t="shared" si="23"/>
        <v>-16347.530564345761</v>
      </c>
      <c r="F497" s="22">
        <v>135279.77643261736</v>
      </c>
      <c r="G497" s="23">
        <v>126126.81216622234</v>
      </c>
      <c r="H497" s="23">
        <f t="shared" si="22"/>
        <v>-9152.9642663950217</v>
      </c>
      <c r="I497" s="26">
        <f t="shared" si="24"/>
        <v>-25500.494830740783</v>
      </c>
    </row>
    <row r="498" spans="1:9" x14ac:dyDescent="0.25">
      <c r="A498" s="13" t="s">
        <v>962</v>
      </c>
      <c r="B498" s="1" t="s">
        <v>963</v>
      </c>
      <c r="C498" s="22">
        <v>105795.07164967546</v>
      </c>
      <c r="D498" s="23">
        <v>111082.97444123506</v>
      </c>
      <c r="E498" s="23">
        <f t="shared" si="23"/>
        <v>5287.9027915595943</v>
      </c>
      <c r="F498" s="22">
        <v>231434.33022041077</v>
      </c>
      <c r="G498" s="23">
        <v>221984.76672500535</v>
      </c>
      <c r="H498" s="23">
        <f t="shared" si="22"/>
        <v>-9449.5634954054258</v>
      </c>
      <c r="I498" s="26">
        <f t="shared" si="24"/>
        <v>-4161.6607038458314</v>
      </c>
    </row>
    <row r="499" spans="1:9" x14ac:dyDescent="0.25">
      <c r="A499" s="13" t="s">
        <v>964</v>
      </c>
      <c r="B499" s="1" t="s">
        <v>965</v>
      </c>
      <c r="C499" s="22">
        <v>244967.86554035801</v>
      </c>
      <c r="D499" s="23">
        <v>271740.36225670256</v>
      </c>
      <c r="E499" s="23">
        <f t="shared" si="23"/>
        <v>26772.496716344554</v>
      </c>
      <c r="F499" s="22">
        <v>505521.54511741281</v>
      </c>
      <c r="G499" s="23">
        <v>543161.4839738739</v>
      </c>
      <c r="H499" s="23">
        <f t="shared" si="22"/>
        <v>37639.938856461085</v>
      </c>
      <c r="I499" s="26">
        <f t="shared" si="24"/>
        <v>64412.43557280564</v>
      </c>
    </row>
    <row r="500" spans="1:9" x14ac:dyDescent="0.25">
      <c r="A500" s="13" t="s">
        <v>966</v>
      </c>
      <c r="B500" s="1" t="s">
        <v>967</v>
      </c>
      <c r="C500" s="22">
        <v>113393.92214167402</v>
      </c>
      <c r="D500" s="23">
        <v>107561.51543438068</v>
      </c>
      <c r="E500" s="23">
        <f t="shared" si="23"/>
        <v>-5832.4067072933394</v>
      </c>
      <c r="F500" s="22">
        <v>215159.92648274454</v>
      </c>
      <c r="G500" s="23">
        <v>215019.18885629761</v>
      </c>
      <c r="H500" s="23">
        <f t="shared" si="22"/>
        <v>-140.73762644693488</v>
      </c>
      <c r="I500" s="26">
        <f t="shared" si="24"/>
        <v>-5973.1443337402743</v>
      </c>
    </row>
    <row r="501" spans="1:9" x14ac:dyDescent="0.25">
      <c r="A501" s="13" t="s">
        <v>968</v>
      </c>
      <c r="B501" s="1" t="s">
        <v>969</v>
      </c>
      <c r="C501" s="22">
        <v>258144.8390312843</v>
      </c>
      <c r="D501" s="23">
        <v>215953.64632941558</v>
      </c>
      <c r="E501" s="23">
        <f t="shared" si="23"/>
        <v>-42191.192701868713</v>
      </c>
      <c r="F501" s="22">
        <v>459109.51696771308</v>
      </c>
      <c r="G501" s="23">
        <v>430863.78495073778</v>
      </c>
      <c r="H501" s="23">
        <f t="shared" si="22"/>
        <v>-28245.732016975293</v>
      </c>
      <c r="I501" s="26">
        <f t="shared" si="24"/>
        <v>-70436.924718844006</v>
      </c>
    </row>
    <row r="502" spans="1:9" x14ac:dyDescent="0.25">
      <c r="A502" s="13" t="s">
        <v>970</v>
      </c>
      <c r="B502" s="1" t="s">
        <v>971</v>
      </c>
      <c r="C502" s="22">
        <v>4446.0684691384631</v>
      </c>
      <c r="D502" s="23">
        <v>2094.028582027775</v>
      </c>
      <c r="E502" s="23">
        <f t="shared" si="23"/>
        <v>-2352.0398871106881</v>
      </c>
      <c r="F502" s="22">
        <v>4142.718088602408</v>
      </c>
      <c r="G502" s="23">
        <v>4184.6055119464017</v>
      </c>
      <c r="H502" s="23">
        <f t="shared" si="22"/>
        <v>41.88742334399376</v>
      </c>
      <c r="I502" s="26">
        <f t="shared" si="24"/>
        <v>-2310.1524637666944</v>
      </c>
    </row>
    <row r="503" spans="1:9" x14ac:dyDescent="0.25">
      <c r="A503" s="13" t="s">
        <v>972</v>
      </c>
      <c r="B503" s="1" t="s">
        <v>973</v>
      </c>
      <c r="C503" s="22">
        <v>48232.076832364401</v>
      </c>
      <c r="D503" s="23">
        <v>35991.097071592252</v>
      </c>
      <c r="E503" s="23">
        <f t="shared" si="23"/>
        <v>-12240.979760772148</v>
      </c>
      <c r="F503" s="22">
        <v>64931.868349507487</v>
      </c>
      <c r="G503" s="23">
        <v>71936.32774276039</v>
      </c>
      <c r="H503" s="23">
        <f t="shared" si="22"/>
        <v>7004.4593932529024</v>
      </c>
      <c r="I503" s="26">
        <f t="shared" si="24"/>
        <v>-5236.5203675192461</v>
      </c>
    </row>
    <row r="504" spans="1:9" x14ac:dyDescent="0.25">
      <c r="A504" s="13" t="s">
        <v>974</v>
      </c>
      <c r="B504" s="1" t="s">
        <v>975</v>
      </c>
      <c r="C504" s="22">
        <v>15166.570190954078</v>
      </c>
      <c r="D504" s="23">
        <v>15724.756961711752</v>
      </c>
      <c r="E504" s="23">
        <f t="shared" si="23"/>
        <v>558.186770757673</v>
      </c>
      <c r="F504" s="22">
        <v>26782.67538617245</v>
      </c>
      <c r="G504" s="23">
        <v>31402.058217377664</v>
      </c>
      <c r="H504" s="23">
        <f t="shared" si="22"/>
        <v>4619.3828312052137</v>
      </c>
      <c r="I504" s="26">
        <f t="shared" si="24"/>
        <v>5177.5696019628867</v>
      </c>
    </row>
    <row r="505" spans="1:9" x14ac:dyDescent="0.25">
      <c r="A505" s="13" t="s">
        <v>976</v>
      </c>
      <c r="B505" s="1" t="s">
        <v>977</v>
      </c>
      <c r="C505" s="22">
        <v>6524.6344828511446</v>
      </c>
      <c r="D505" s="23">
        <v>7553.8202349769253</v>
      </c>
      <c r="E505" s="23">
        <f t="shared" si="23"/>
        <v>1029.1857521257807</v>
      </c>
      <c r="F505" s="22">
        <v>14830.592397685086</v>
      </c>
      <c r="G505" s="23">
        <v>15097.022879467799</v>
      </c>
      <c r="H505" s="23">
        <f t="shared" si="22"/>
        <v>266.43048178271238</v>
      </c>
      <c r="I505" s="26">
        <f t="shared" si="24"/>
        <v>1295.6162339084931</v>
      </c>
    </row>
    <row r="506" spans="1:9" x14ac:dyDescent="0.25">
      <c r="A506" s="13" t="s">
        <v>978</v>
      </c>
      <c r="B506" s="1" t="s">
        <v>979</v>
      </c>
      <c r="C506" s="22">
        <v>25538.442594107139</v>
      </c>
      <c r="D506" s="23">
        <v>19362.84609384885</v>
      </c>
      <c r="E506" s="23">
        <f t="shared" si="23"/>
        <v>-6175.5965002582889</v>
      </c>
      <c r="F506" s="22">
        <v>47037.664273533221</v>
      </c>
      <c r="G506" s="23">
        <v>38688.741030229481</v>
      </c>
      <c r="H506" s="23">
        <f t="shared" si="22"/>
        <v>-8348.9232433037396</v>
      </c>
      <c r="I506" s="26">
        <f t="shared" si="24"/>
        <v>-14524.519743562028</v>
      </c>
    </row>
    <row r="507" spans="1:9" x14ac:dyDescent="0.25">
      <c r="A507" s="13" t="s">
        <v>980</v>
      </c>
      <c r="B507" s="1" t="s">
        <v>981</v>
      </c>
      <c r="C507" s="22">
        <v>71327.074572110636</v>
      </c>
      <c r="D507" s="23">
        <v>80427.718777602509</v>
      </c>
      <c r="E507" s="23">
        <f t="shared" si="23"/>
        <v>9100.6442054918734</v>
      </c>
      <c r="F507" s="22">
        <v>166738.90017716194</v>
      </c>
      <c r="G507" s="23">
        <v>160756.38986039977</v>
      </c>
      <c r="H507" s="23">
        <f t="shared" si="22"/>
        <v>-5982.510316762171</v>
      </c>
      <c r="I507" s="26">
        <f t="shared" si="24"/>
        <v>3118.1338887297024</v>
      </c>
    </row>
    <row r="508" spans="1:9" x14ac:dyDescent="0.25">
      <c r="A508" s="13" t="s">
        <v>982</v>
      </c>
      <c r="B508" s="1" t="s">
        <v>983</v>
      </c>
      <c r="C508" s="22">
        <v>226349.69006894823</v>
      </c>
      <c r="D508" s="23">
        <v>249229.71469934023</v>
      </c>
      <c r="E508" s="23">
        <f t="shared" si="23"/>
        <v>22880.024630391999</v>
      </c>
      <c r="F508" s="22">
        <v>465102.66358260589</v>
      </c>
      <c r="G508" s="23">
        <v>498271.66059515986</v>
      </c>
      <c r="H508" s="23">
        <f t="shared" si="22"/>
        <v>33168.997012553969</v>
      </c>
      <c r="I508" s="26">
        <f t="shared" si="24"/>
        <v>56049.021642945969</v>
      </c>
    </row>
    <row r="509" spans="1:9" x14ac:dyDescent="0.25">
      <c r="A509" s="13" t="s">
        <v>984</v>
      </c>
      <c r="B509" s="1" t="s">
        <v>985</v>
      </c>
      <c r="C509" s="22">
        <v>138895.51595856968</v>
      </c>
      <c r="D509" s="23">
        <v>102900.99431863864</v>
      </c>
      <c r="E509" s="23">
        <f t="shared" si="23"/>
        <v>-35994.521639931045</v>
      </c>
      <c r="F509" s="22">
        <v>191223.4725258837</v>
      </c>
      <c r="G509" s="23">
        <v>205637.60260406983</v>
      </c>
      <c r="H509" s="23">
        <f t="shared" si="22"/>
        <v>14414.130078186136</v>
      </c>
      <c r="I509" s="26">
        <f t="shared" si="24"/>
        <v>-21580.391561744909</v>
      </c>
    </row>
    <row r="510" spans="1:9" x14ac:dyDescent="0.25">
      <c r="A510" s="13" t="s">
        <v>986</v>
      </c>
      <c r="B510" s="1" t="s">
        <v>987</v>
      </c>
      <c r="C510" s="22">
        <v>47369.806392828112</v>
      </c>
      <c r="D510" s="23">
        <v>38292.203098680511</v>
      </c>
      <c r="E510" s="23">
        <f t="shared" si="23"/>
        <v>-9077.6032941476005</v>
      </c>
      <c r="F510" s="22">
        <v>91524.053244867449</v>
      </c>
      <c r="G510" s="23">
        <v>76447.90326212754</v>
      </c>
      <c r="H510" s="23">
        <f t="shared" si="22"/>
        <v>-15076.149982739909</v>
      </c>
      <c r="I510" s="26">
        <f t="shared" si="24"/>
        <v>-24153.75327688751</v>
      </c>
    </row>
    <row r="511" spans="1:9" x14ac:dyDescent="0.25">
      <c r="A511" s="13" t="s">
        <v>988</v>
      </c>
      <c r="B511" s="1" t="s">
        <v>989</v>
      </c>
      <c r="C511" s="22">
        <v>42491.31634447688</v>
      </c>
      <c r="D511" s="23">
        <v>38046.783923083727</v>
      </c>
      <c r="E511" s="23">
        <f t="shared" si="23"/>
        <v>-4444.5324213931526</v>
      </c>
      <c r="F511" s="22">
        <v>71580.167978303827</v>
      </c>
      <c r="G511" s="23">
        <v>76054.919222547003</v>
      </c>
      <c r="H511" s="23">
        <f t="shared" si="22"/>
        <v>4474.7512442431762</v>
      </c>
      <c r="I511" s="26">
        <f t="shared" si="24"/>
        <v>30.218822850023571</v>
      </c>
    </row>
    <row r="512" spans="1:9" x14ac:dyDescent="0.25">
      <c r="A512" s="13" t="s">
        <v>990</v>
      </c>
      <c r="B512" s="1" t="s">
        <v>991</v>
      </c>
      <c r="C512" s="22">
        <v>40992.279935966428</v>
      </c>
      <c r="D512" s="23">
        <v>44129.388393299785</v>
      </c>
      <c r="E512" s="23">
        <f t="shared" si="23"/>
        <v>3137.1084573333574</v>
      </c>
      <c r="F512" s="22">
        <v>96268.130018921278</v>
      </c>
      <c r="G512" s="23">
        <v>88206.304082206916</v>
      </c>
      <c r="H512" s="23">
        <f t="shared" si="22"/>
        <v>-8061.8259367143619</v>
      </c>
      <c r="I512" s="26">
        <f t="shared" si="24"/>
        <v>-4924.7174793810045</v>
      </c>
    </row>
    <row r="513" spans="1:9" x14ac:dyDescent="0.25">
      <c r="A513" s="13" t="s">
        <v>992</v>
      </c>
      <c r="B513" s="1" t="s">
        <v>993</v>
      </c>
      <c r="C513" s="22">
        <v>55850.707510531087</v>
      </c>
      <c r="D513" s="23">
        <v>67231.520692222635</v>
      </c>
      <c r="E513" s="23">
        <f t="shared" si="23"/>
        <v>11380.813181691548</v>
      </c>
      <c r="F513" s="22">
        <v>121396.51315422493</v>
      </c>
      <c r="G513" s="23">
        <v>134341.27385501421</v>
      </c>
      <c r="H513" s="23">
        <f t="shared" si="22"/>
        <v>12944.76070078928</v>
      </c>
      <c r="I513" s="26">
        <f t="shared" si="24"/>
        <v>24325.573882480829</v>
      </c>
    </row>
    <row r="514" spans="1:9" x14ac:dyDescent="0.25">
      <c r="A514" s="13" t="s">
        <v>994</v>
      </c>
      <c r="B514" s="1" t="s">
        <v>995</v>
      </c>
      <c r="C514" s="22">
        <v>165040.63294849973</v>
      </c>
      <c r="D514" s="23">
        <v>178970.96511476627</v>
      </c>
      <c r="E514" s="23">
        <f t="shared" si="23"/>
        <v>13930.33216626654</v>
      </c>
      <c r="F514" s="22">
        <v>338553.85051458393</v>
      </c>
      <c r="G514" s="23">
        <v>357311.22329593357</v>
      </c>
      <c r="H514" s="23">
        <f t="shared" si="22"/>
        <v>18757.372781349637</v>
      </c>
      <c r="I514" s="26">
        <f t="shared" si="24"/>
        <v>32687.704947616177</v>
      </c>
    </row>
    <row r="515" spans="1:9" x14ac:dyDescent="0.25">
      <c r="A515" s="13" t="s">
        <v>996</v>
      </c>
      <c r="B515" s="1" t="s">
        <v>997</v>
      </c>
      <c r="C515" s="22">
        <v>39334.11804190735</v>
      </c>
      <c r="D515" s="23">
        <v>35052.703258818416</v>
      </c>
      <c r="E515" s="23">
        <f t="shared" si="23"/>
        <v>-4281.4147830889342</v>
      </c>
      <c r="F515" s="22">
        <v>69690.361626397236</v>
      </c>
      <c r="G515" s="23">
        <v>69998.526838095044</v>
      </c>
      <c r="H515" s="23">
        <f t="shared" si="22"/>
        <v>308.16521169780754</v>
      </c>
      <c r="I515" s="26">
        <f t="shared" si="24"/>
        <v>-3973.2495713911267</v>
      </c>
    </row>
    <row r="516" spans="1:9" x14ac:dyDescent="0.25">
      <c r="A516" s="13" t="s">
        <v>998</v>
      </c>
      <c r="B516" s="1" t="s">
        <v>999</v>
      </c>
      <c r="C516" s="22">
        <v>44335.737179443393</v>
      </c>
      <c r="D516" s="23">
        <v>49115.284483885102</v>
      </c>
      <c r="E516" s="23">
        <f t="shared" si="23"/>
        <v>4779.5473044417085</v>
      </c>
      <c r="F516" s="22">
        <v>99117.201729481952</v>
      </c>
      <c r="G516" s="23">
        <v>98172.349624961964</v>
      </c>
      <c r="H516" s="23">
        <f t="shared" si="22"/>
        <v>-944.85210451998864</v>
      </c>
      <c r="I516" s="26">
        <f t="shared" si="24"/>
        <v>3834.6951999217199</v>
      </c>
    </row>
    <row r="517" spans="1:9" x14ac:dyDescent="0.25">
      <c r="A517" s="13" t="s">
        <v>1000</v>
      </c>
      <c r="B517" s="1" t="s">
        <v>1001</v>
      </c>
      <c r="C517" s="22">
        <v>74254.920506824768</v>
      </c>
      <c r="D517" s="23">
        <v>87455.782153214808</v>
      </c>
      <c r="E517" s="23">
        <f t="shared" si="23"/>
        <v>13200.86164639004</v>
      </c>
      <c r="F517" s="22">
        <v>195660.91015339451</v>
      </c>
      <c r="G517" s="23">
        <v>174784.64073057231</v>
      </c>
      <c r="H517" s="23">
        <f t="shared" si="22"/>
        <v>-20876.269422822195</v>
      </c>
      <c r="I517" s="26">
        <f t="shared" si="24"/>
        <v>-7675.4077764321555</v>
      </c>
    </row>
    <row r="518" spans="1:9" x14ac:dyDescent="0.25">
      <c r="A518" s="13" t="s">
        <v>1002</v>
      </c>
      <c r="B518" s="1" t="s">
        <v>1003</v>
      </c>
      <c r="C518" s="22">
        <v>23636.472711784718</v>
      </c>
      <c r="D518" s="23">
        <v>21504.831248045768</v>
      </c>
      <c r="E518" s="23">
        <f t="shared" si="23"/>
        <v>-2131.6414637389498</v>
      </c>
      <c r="F518" s="22">
        <v>42654.798240678181</v>
      </c>
      <c r="G518" s="23">
        <v>42997.633449257402</v>
      </c>
      <c r="H518" s="23">
        <f t="shared" si="22"/>
        <v>342.83520857922122</v>
      </c>
      <c r="I518" s="26">
        <f t="shared" si="24"/>
        <v>-1788.8062551597286</v>
      </c>
    </row>
    <row r="519" spans="1:9" x14ac:dyDescent="0.25">
      <c r="A519" s="13" t="s">
        <v>1004</v>
      </c>
      <c r="B519" s="1" t="s">
        <v>1005</v>
      </c>
      <c r="C519" s="22">
        <v>29372.463444858269</v>
      </c>
      <c r="D519" s="23">
        <v>33120.994011258204</v>
      </c>
      <c r="E519" s="23">
        <f t="shared" si="23"/>
        <v>3748.5305663999352</v>
      </c>
      <c r="F519" s="22">
        <v>71154.951333582561</v>
      </c>
      <c r="G519" s="23">
        <v>66177.830706954526</v>
      </c>
      <c r="H519" s="23">
        <f t="shared" si="22"/>
        <v>-4977.1206266280351</v>
      </c>
      <c r="I519" s="26">
        <f t="shared" si="24"/>
        <v>-1228.5900602280999</v>
      </c>
    </row>
    <row r="520" spans="1:9" x14ac:dyDescent="0.25">
      <c r="A520" s="13" t="s">
        <v>1006</v>
      </c>
      <c r="B520" s="1" t="s">
        <v>1007</v>
      </c>
      <c r="C520" s="22">
        <v>78067.224692284639</v>
      </c>
      <c r="D520" s="23">
        <v>78471.048707573267</v>
      </c>
      <c r="E520" s="23">
        <f t="shared" si="23"/>
        <v>403.82401528862829</v>
      </c>
      <c r="F520" s="22">
        <v>150381.92357809146</v>
      </c>
      <c r="G520" s="23">
        <v>156821.75227949201</v>
      </c>
      <c r="H520" s="23">
        <f t="shared" si="22"/>
        <v>6439.8287014005473</v>
      </c>
      <c r="I520" s="26">
        <f t="shared" si="24"/>
        <v>6843.6527166891756</v>
      </c>
    </row>
    <row r="521" spans="1:9" x14ac:dyDescent="0.25">
      <c r="A521" s="13" t="s">
        <v>1008</v>
      </c>
      <c r="B521" s="1" t="s">
        <v>1009</v>
      </c>
      <c r="C521" s="22">
        <v>45521.213024837532</v>
      </c>
      <c r="D521" s="23">
        <v>51037.660530363355</v>
      </c>
      <c r="E521" s="23">
        <f t="shared" si="23"/>
        <v>5516.4475055258226</v>
      </c>
      <c r="F521" s="22">
        <v>112946.70256961392</v>
      </c>
      <c r="G521" s="23">
        <v>101964.90848002158</v>
      </c>
      <c r="H521" s="23">
        <f t="shared" si="22"/>
        <v>-10981.794089592338</v>
      </c>
      <c r="I521" s="26">
        <f t="shared" si="24"/>
        <v>-5465.3465840665158</v>
      </c>
    </row>
    <row r="522" spans="1:9" x14ac:dyDescent="0.25">
      <c r="A522" s="13" t="s">
        <v>1010</v>
      </c>
      <c r="B522" s="1" t="s">
        <v>1011</v>
      </c>
      <c r="C522" s="22">
        <v>45872.620485094063</v>
      </c>
      <c r="D522" s="23">
        <v>46082.80200377803</v>
      </c>
      <c r="E522" s="23">
        <f t="shared" si="23"/>
        <v>210.18151868396671</v>
      </c>
      <c r="F522" s="22">
        <v>88136.568899403777</v>
      </c>
      <c r="G522" s="23">
        <v>92123.959536328461</v>
      </c>
      <c r="H522" s="23">
        <f t="shared" si="22"/>
        <v>3987.3906369246833</v>
      </c>
      <c r="I522" s="26">
        <f t="shared" si="24"/>
        <v>4197.5721556086501</v>
      </c>
    </row>
    <row r="523" spans="1:9" x14ac:dyDescent="0.25">
      <c r="A523" s="13" t="s">
        <v>1012</v>
      </c>
      <c r="B523" s="1" t="s">
        <v>1013</v>
      </c>
      <c r="C523" s="22">
        <v>48676.745121024171</v>
      </c>
      <c r="D523" s="23">
        <v>43145.617800019936</v>
      </c>
      <c r="E523" s="23">
        <f t="shared" si="23"/>
        <v>-5531.1273210042345</v>
      </c>
      <c r="F523" s="22">
        <v>95255.848055772571</v>
      </c>
      <c r="G523" s="23">
        <v>86221.443909165944</v>
      </c>
      <c r="H523" s="23">
        <f t="shared" si="22"/>
        <v>-9034.4041466066265</v>
      </c>
      <c r="I523" s="26">
        <f t="shared" si="24"/>
        <v>-14565.531467610861</v>
      </c>
    </row>
    <row r="524" spans="1:9" x14ac:dyDescent="0.25">
      <c r="A524" s="13" t="s">
        <v>1014</v>
      </c>
      <c r="B524" s="1" t="s">
        <v>1015</v>
      </c>
      <c r="C524" s="22">
        <v>63728.545708528494</v>
      </c>
      <c r="D524" s="23">
        <v>71667.162413844519</v>
      </c>
      <c r="E524" s="23">
        <f t="shared" si="23"/>
        <v>7938.6167053160243</v>
      </c>
      <c r="F524" s="22">
        <v>137826.53263525781</v>
      </c>
      <c r="G524" s="23">
        <v>143215.87394635295</v>
      </c>
      <c r="H524" s="23">
        <f t="shared" ref="H524:H587" si="25">G524-F524</f>
        <v>5389.3413110951369</v>
      </c>
      <c r="I524" s="26">
        <f t="shared" si="24"/>
        <v>13327.958016411161</v>
      </c>
    </row>
    <row r="525" spans="1:9" x14ac:dyDescent="0.25">
      <c r="A525" s="13" t="s">
        <v>1016</v>
      </c>
      <c r="B525" s="1" t="s">
        <v>1017</v>
      </c>
      <c r="C525" s="22">
        <v>61689.466889168965</v>
      </c>
      <c r="D525" s="23">
        <v>65754.291700422385</v>
      </c>
      <c r="E525" s="23">
        <f t="shared" ref="E525:E588" si="26">D525-C525</f>
        <v>4064.8248112534202</v>
      </c>
      <c r="F525" s="22">
        <v>134073.10315209662</v>
      </c>
      <c r="G525" s="23">
        <v>131278.54374625275</v>
      </c>
      <c r="H525" s="23">
        <f t="shared" si="25"/>
        <v>-2794.5594058438728</v>
      </c>
      <c r="I525" s="26">
        <f t="shared" ref="I525:I588" si="27">H525+E525</f>
        <v>1270.2654054095474</v>
      </c>
    </row>
    <row r="526" spans="1:9" x14ac:dyDescent="0.25">
      <c r="A526" s="13" t="s">
        <v>1018</v>
      </c>
      <c r="B526" s="1" t="s">
        <v>1019</v>
      </c>
      <c r="C526" s="22">
        <v>56926.013169919031</v>
      </c>
      <c r="D526" s="23">
        <v>63614.779213094647</v>
      </c>
      <c r="E526" s="23">
        <f t="shared" si="26"/>
        <v>6688.7660431756158</v>
      </c>
      <c r="F526" s="22">
        <v>130332.4877277843</v>
      </c>
      <c r="G526" s="23">
        <v>127112.98614588258</v>
      </c>
      <c r="H526" s="23">
        <f t="shared" si="25"/>
        <v>-3219.5015819017281</v>
      </c>
      <c r="I526" s="26">
        <f t="shared" si="27"/>
        <v>3469.2644612738877</v>
      </c>
    </row>
    <row r="527" spans="1:9" x14ac:dyDescent="0.25">
      <c r="A527" s="13" t="s">
        <v>1020</v>
      </c>
      <c r="B527" s="1" t="s">
        <v>1021</v>
      </c>
      <c r="C527" s="22">
        <v>78231.131653462216</v>
      </c>
      <c r="D527" s="23">
        <v>72686.167969540649</v>
      </c>
      <c r="E527" s="23">
        <f t="shared" si="26"/>
        <v>-5544.9636839215673</v>
      </c>
      <c r="F527" s="22">
        <v>180739.00438783882</v>
      </c>
      <c r="G527" s="23">
        <v>145263.23643550609</v>
      </c>
      <c r="H527" s="23">
        <f t="shared" si="25"/>
        <v>-35475.767952332739</v>
      </c>
      <c r="I527" s="26">
        <f t="shared" si="27"/>
        <v>-41020.731636254306</v>
      </c>
    </row>
    <row r="528" spans="1:9" x14ac:dyDescent="0.25">
      <c r="A528" s="13" t="s">
        <v>1022</v>
      </c>
      <c r="B528" s="1" t="s">
        <v>1023</v>
      </c>
      <c r="C528" s="22">
        <v>93032.096853013369</v>
      </c>
      <c r="D528" s="23">
        <v>84605.494719695867</v>
      </c>
      <c r="E528" s="23">
        <f t="shared" si="26"/>
        <v>-8426.6021333175013</v>
      </c>
      <c r="F528" s="22">
        <v>176416.74955522848</v>
      </c>
      <c r="G528" s="23">
        <v>169109.65666895828</v>
      </c>
      <c r="H528" s="23">
        <f t="shared" si="25"/>
        <v>-7307.0928862701985</v>
      </c>
      <c r="I528" s="26">
        <f t="shared" si="27"/>
        <v>-15733.6950195877</v>
      </c>
    </row>
    <row r="529" spans="1:9" x14ac:dyDescent="0.25">
      <c r="A529" s="13" t="s">
        <v>1024</v>
      </c>
      <c r="B529" s="1" t="s">
        <v>1025</v>
      </c>
      <c r="C529" s="22">
        <v>65736.959483019324</v>
      </c>
      <c r="D529" s="23">
        <v>63936.196981648405</v>
      </c>
      <c r="E529" s="23">
        <f t="shared" si="26"/>
        <v>-1800.7625013709185</v>
      </c>
      <c r="F529" s="22">
        <v>138817.04626199763</v>
      </c>
      <c r="G529" s="23">
        <v>127668.45964446693</v>
      </c>
      <c r="H529" s="23">
        <f t="shared" si="25"/>
        <v>-11148.586617530702</v>
      </c>
      <c r="I529" s="26">
        <f t="shared" si="27"/>
        <v>-12949.34911890162</v>
      </c>
    </row>
    <row r="530" spans="1:9" x14ac:dyDescent="0.25">
      <c r="A530" s="13" t="s">
        <v>1026</v>
      </c>
      <c r="B530" s="1" t="s">
        <v>1027</v>
      </c>
      <c r="C530" s="22">
        <v>117677.04352269371</v>
      </c>
      <c r="D530" s="23">
        <v>129036.60333801448</v>
      </c>
      <c r="E530" s="23">
        <f t="shared" si="26"/>
        <v>11359.559815320768</v>
      </c>
      <c r="F530" s="22">
        <v>252935.50738750829</v>
      </c>
      <c r="G530" s="23">
        <v>257856.44217904119</v>
      </c>
      <c r="H530" s="23">
        <f t="shared" si="25"/>
        <v>4920.9347915328981</v>
      </c>
      <c r="I530" s="26">
        <f t="shared" si="27"/>
        <v>16280.494606853666</v>
      </c>
    </row>
    <row r="531" spans="1:9" x14ac:dyDescent="0.25">
      <c r="A531" s="13" t="s">
        <v>1028</v>
      </c>
      <c r="B531" s="1" t="s">
        <v>1029</v>
      </c>
      <c r="C531" s="22">
        <v>126020.12736515922</v>
      </c>
      <c r="D531" s="23">
        <v>94628.546226599909</v>
      </c>
      <c r="E531" s="23">
        <f t="shared" si="26"/>
        <v>-31391.581138559312</v>
      </c>
      <c r="F531" s="22">
        <v>179925.21903205183</v>
      </c>
      <c r="G531" s="23">
        <v>189082.65055902599</v>
      </c>
      <c r="H531" s="23">
        <f t="shared" si="25"/>
        <v>9157.4315269741637</v>
      </c>
      <c r="I531" s="26">
        <f t="shared" si="27"/>
        <v>-22234.149611585148</v>
      </c>
    </row>
    <row r="532" spans="1:9" x14ac:dyDescent="0.25">
      <c r="A532" s="13" t="s">
        <v>1030</v>
      </c>
      <c r="B532" s="1" t="s">
        <v>1031</v>
      </c>
      <c r="C532" s="22">
        <v>31478.381445440718</v>
      </c>
      <c r="D532" s="23">
        <v>22889.737006139716</v>
      </c>
      <c r="E532" s="23">
        <f t="shared" si="26"/>
        <v>-8588.6444393010024</v>
      </c>
      <c r="F532" s="22">
        <v>48496.314012905634</v>
      </c>
      <c r="G532" s="23">
        <v>45748.223682910379</v>
      </c>
      <c r="H532" s="23">
        <f t="shared" si="25"/>
        <v>-2748.0903299952552</v>
      </c>
      <c r="I532" s="26">
        <f t="shared" si="27"/>
        <v>-11336.734769296258</v>
      </c>
    </row>
    <row r="533" spans="1:9" x14ac:dyDescent="0.25">
      <c r="A533" s="13" t="s">
        <v>1034</v>
      </c>
      <c r="B533" s="1" t="s">
        <v>1035</v>
      </c>
      <c r="C533" s="22">
        <v>43790.125916374491</v>
      </c>
      <c r="D533" s="23">
        <v>46274.406811756708</v>
      </c>
      <c r="E533" s="23">
        <f t="shared" si="26"/>
        <v>2484.2808953822168</v>
      </c>
      <c r="F533" s="22">
        <v>85070.203068194576</v>
      </c>
      <c r="G533" s="23">
        <v>92422.459828955485</v>
      </c>
      <c r="H533" s="23">
        <f t="shared" si="25"/>
        <v>7352.2567607609089</v>
      </c>
      <c r="I533" s="26">
        <f t="shared" si="27"/>
        <v>9836.5376561431258</v>
      </c>
    </row>
    <row r="534" spans="1:9" x14ac:dyDescent="0.25">
      <c r="A534" s="13" t="s">
        <v>1032</v>
      </c>
      <c r="B534" s="1" t="s">
        <v>1033</v>
      </c>
      <c r="C534" s="22">
        <v>41716.588594954177</v>
      </c>
      <c r="D534" s="23">
        <v>36998.015267881419</v>
      </c>
      <c r="E534" s="23">
        <f t="shared" si="26"/>
        <v>-4718.5733270727578</v>
      </c>
      <c r="F534" s="22">
        <v>77851.451690172093</v>
      </c>
      <c r="G534" s="23">
        <v>73957.331473422382</v>
      </c>
      <c r="H534" s="23">
        <f t="shared" si="25"/>
        <v>-3894.1202167497104</v>
      </c>
      <c r="I534" s="26">
        <f t="shared" si="27"/>
        <v>-8612.6935438224682</v>
      </c>
    </row>
    <row r="535" spans="1:9" x14ac:dyDescent="0.25">
      <c r="A535" s="13" t="s">
        <v>1036</v>
      </c>
      <c r="B535" s="1" t="s">
        <v>1037</v>
      </c>
      <c r="C535" s="22">
        <v>49533.249844915255</v>
      </c>
      <c r="D535" s="23">
        <v>42191.797867820118</v>
      </c>
      <c r="E535" s="23">
        <f t="shared" si="26"/>
        <v>-7341.4519770951374</v>
      </c>
      <c r="F535" s="22">
        <v>87113.598076401729</v>
      </c>
      <c r="G535" s="23">
        <v>84336.231059337646</v>
      </c>
      <c r="H535" s="23">
        <f t="shared" si="25"/>
        <v>-2777.3670170640835</v>
      </c>
      <c r="I535" s="26">
        <f t="shared" si="27"/>
        <v>-10118.818994159221</v>
      </c>
    </row>
    <row r="536" spans="1:9" x14ac:dyDescent="0.25">
      <c r="A536" s="13" t="s">
        <v>1038</v>
      </c>
      <c r="B536" s="1" t="s">
        <v>1039</v>
      </c>
      <c r="C536" s="22">
        <v>0</v>
      </c>
      <c r="D536" s="23">
        <v>684.57253468705017</v>
      </c>
      <c r="E536" s="23">
        <f t="shared" si="26"/>
        <v>684.57253468705017</v>
      </c>
      <c r="F536" s="22">
        <v>1185.9956191851354</v>
      </c>
      <c r="G536" s="23">
        <v>1368.6326139731932</v>
      </c>
      <c r="H536" s="23">
        <f t="shared" si="25"/>
        <v>182.63699478805779</v>
      </c>
      <c r="I536" s="26">
        <f t="shared" si="27"/>
        <v>867.20952947510796</v>
      </c>
    </row>
    <row r="537" spans="1:9" x14ac:dyDescent="0.25">
      <c r="A537" s="13" t="s">
        <v>1040</v>
      </c>
      <c r="B537" s="1" t="s">
        <v>1041</v>
      </c>
      <c r="C537" s="22">
        <v>304149.08658198052</v>
      </c>
      <c r="D537" s="23">
        <v>332089.0807193814</v>
      </c>
      <c r="E537" s="23">
        <f t="shared" si="26"/>
        <v>27939.994137400878</v>
      </c>
      <c r="F537" s="22">
        <v>649307.08706172754</v>
      </c>
      <c r="G537" s="23">
        <v>663834.22572221246</v>
      </c>
      <c r="H537" s="23">
        <f t="shared" si="25"/>
        <v>14527.138660484925</v>
      </c>
      <c r="I537" s="26">
        <f t="shared" si="27"/>
        <v>42467.132797885803</v>
      </c>
    </row>
    <row r="538" spans="1:9" x14ac:dyDescent="0.25">
      <c r="A538" s="13" t="s">
        <v>1042</v>
      </c>
      <c r="B538" s="1" t="s">
        <v>1043</v>
      </c>
      <c r="C538" s="22">
        <v>157494.67471610851</v>
      </c>
      <c r="D538" s="23">
        <v>164352.58012839966</v>
      </c>
      <c r="E538" s="23">
        <f t="shared" si="26"/>
        <v>6857.9054122911475</v>
      </c>
      <c r="F538" s="22">
        <v>324991.81759499392</v>
      </c>
      <c r="G538" s="23">
        <v>328401.77430914133</v>
      </c>
      <c r="H538" s="23">
        <f t="shared" si="25"/>
        <v>3409.9567141474108</v>
      </c>
      <c r="I538" s="26">
        <f t="shared" si="27"/>
        <v>10267.862126438558</v>
      </c>
    </row>
    <row r="539" spans="1:9" x14ac:dyDescent="0.25">
      <c r="A539" s="13" t="s">
        <v>1044</v>
      </c>
      <c r="B539" s="1" t="s">
        <v>1045</v>
      </c>
      <c r="C539" s="22">
        <v>137445.37840462421</v>
      </c>
      <c r="D539" s="23">
        <v>157571.89794470451</v>
      </c>
      <c r="E539" s="23">
        <f t="shared" si="26"/>
        <v>20126.519540080306</v>
      </c>
      <c r="F539" s="22">
        <v>320990.04393055791</v>
      </c>
      <c r="G539" s="23">
        <v>314917.62714976445</v>
      </c>
      <c r="H539" s="23">
        <f t="shared" si="25"/>
        <v>-6072.4167807934573</v>
      </c>
      <c r="I539" s="26">
        <f t="shared" si="27"/>
        <v>14054.102759286849</v>
      </c>
    </row>
    <row r="540" spans="1:9" x14ac:dyDescent="0.25">
      <c r="A540" s="13" t="s">
        <v>1046</v>
      </c>
      <c r="B540" s="1" t="s">
        <v>1047</v>
      </c>
      <c r="C540" s="22">
        <v>164794.45897493247</v>
      </c>
      <c r="D540" s="23">
        <v>190631.56573240261</v>
      </c>
      <c r="E540" s="23">
        <f t="shared" si="26"/>
        <v>25837.106757470145</v>
      </c>
      <c r="F540" s="22">
        <v>354657.44565535197</v>
      </c>
      <c r="G540" s="23">
        <v>380831.63024278998</v>
      </c>
      <c r="H540" s="23">
        <f t="shared" si="25"/>
        <v>26174.184587438009</v>
      </c>
      <c r="I540" s="26">
        <f t="shared" si="27"/>
        <v>52011.291344908153</v>
      </c>
    </row>
    <row r="541" spans="1:9" x14ac:dyDescent="0.25">
      <c r="A541" s="13" t="s">
        <v>1048</v>
      </c>
      <c r="B541" s="1" t="s">
        <v>1049</v>
      </c>
      <c r="C541" s="22">
        <v>210394.39616449852</v>
      </c>
      <c r="D541" s="23">
        <v>229288.25874339585</v>
      </c>
      <c r="E541" s="23">
        <f t="shared" si="26"/>
        <v>18893.86257889733</v>
      </c>
      <c r="F541" s="22">
        <v>417359.90366101929</v>
      </c>
      <c r="G541" s="23">
        <v>458154.57183526101</v>
      </c>
      <c r="H541" s="23">
        <f t="shared" si="25"/>
        <v>40794.668174241728</v>
      </c>
      <c r="I541" s="26">
        <f t="shared" si="27"/>
        <v>59688.530753139057</v>
      </c>
    </row>
    <row r="542" spans="1:9" x14ac:dyDescent="0.25">
      <c r="A542" s="13" t="s">
        <v>1054</v>
      </c>
      <c r="B542" s="1" t="s">
        <v>1055</v>
      </c>
      <c r="C542" s="22">
        <v>45647.85589097788</v>
      </c>
      <c r="D542" s="23">
        <v>42474.03181699093</v>
      </c>
      <c r="E542" s="23">
        <f t="shared" si="26"/>
        <v>-3173.8240739869507</v>
      </c>
      <c r="F542" s="22">
        <v>97109.50588358086</v>
      </c>
      <c r="G542" s="23">
        <v>84890.991704216751</v>
      </c>
      <c r="H542" s="23">
        <f t="shared" si="25"/>
        <v>-12218.514179364109</v>
      </c>
      <c r="I542" s="26">
        <f t="shared" si="27"/>
        <v>-15392.338253351059</v>
      </c>
    </row>
    <row r="543" spans="1:9" x14ac:dyDescent="0.25">
      <c r="A543" s="13" t="s">
        <v>1056</v>
      </c>
      <c r="B543" s="1" t="s">
        <v>1057</v>
      </c>
      <c r="C543" s="22">
        <v>32405.226404257166</v>
      </c>
      <c r="D543" s="23">
        <v>35860.122958761931</v>
      </c>
      <c r="E543" s="23">
        <f t="shared" si="26"/>
        <v>3454.8965545047649</v>
      </c>
      <c r="F543" s="22">
        <v>84403.374429510586</v>
      </c>
      <c r="G543" s="23">
        <v>71662.039528446083</v>
      </c>
      <c r="H543" s="23">
        <f t="shared" si="25"/>
        <v>-12741.334901064503</v>
      </c>
      <c r="I543" s="26">
        <f t="shared" si="27"/>
        <v>-9286.4383465597384</v>
      </c>
    </row>
    <row r="544" spans="1:9" x14ac:dyDescent="0.25">
      <c r="A544" s="13" t="s">
        <v>1058</v>
      </c>
      <c r="B544" s="1" t="s">
        <v>1059</v>
      </c>
      <c r="C544" s="22">
        <v>97000.792489705316</v>
      </c>
      <c r="D544" s="23">
        <v>77199.907691529181</v>
      </c>
      <c r="E544" s="23">
        <f t="shared" si="26"/>
        <v>-19800.884798176136</v>
      </c>
      <c r="F544" s="22">
        <v>143389.37543322137</v>
      </c>
      <c r="G544" s="23">
        <v>154051.0971847545</v>
      </c>
      <c r="H544" s="23">
        <f t="shared" si="25"/>
        <v>10661.721751533129</v>
      </c>
      <c r="I544" s="26">
        <f t="shared" si="27"/>
        <v>-9139.163046643007</v>
      </c>
    </row>
    <row r="545" spans="1:9" x14ac:dyDescent="0.25">
      <c r="A545" s="13" t="s">
        <v>1060</v>
      </c>
      <c r="B545" s="1" t="s">
        <v>1061</v>
      </c>
      <c r="C545" s="22">
        <v>43947.658759076374</v>
      </c>
      <c r="D545" s="23">
        <v>40009.782332542083</v>
      </c>
      <c r="E545" s="23">
        <f t="shared" si="26"/>
        <v>-3937.8764265342907</v>
      </c>
      <c r="F545" s="22">
        <v>86501.787342472715</v>
      </c>
      <c r="G545" s="23">
        <v>79925.822013624391</v>
      </c>
      <c r="H545" s="23">
        <f t="shared" si="25"/>
        <v>-6575.9653288483241</v>
      </c>
      <c r="I545" s="26">
        <f t="shared" si="27"/>
        <v>-10513.841755382615</v>
      </c>
    </row>
    <row r="546" spans="1:9" x14ac:dyDescent="0.25">
      <c r="A546" s="13" t="s">
        <v>1050</v>
      </c>
      <c r="B546" s="1" t="s">
        <v>1051</v>
      </c>
      <c r="C546" s="22">
        <v>46975.911440914089</v>
      </c>
      <c r="D546" s="23">
        <v>40787.892181933712</v>
      </c>
      <c r="E546" s="23">
        <f t="shared" si="26"/>
        <v>-6188.0192589803773</v>
      </c>
      <c r="F546" s="22">
        <v>92526.362427922068</v>
      </c>
      <c r="G546" s="23">
        <v>81501.629636281548</v>
      </c>
      <c r="H546" s="23">
        <f t="shared" si="25"/>
        <v>-11024.732791640519</v>
      </c>
      <c r="I546" s="26">
        <f t="shared" si="27"/>
        <v>-17212.752050620897</v>
      </c>
    </row>
    <row r="547" spans="1:9" x14ac:dyDescent="0.25">
      <c r="A547" s="13" t="s">
        <v>1052</v>
      </c>
      <c r="B547" s="1" t="s">
        <v>1053</v>
      </c>
      <c r="C547" s="22">
        <v>45054.241104809727</v>
      </c>
      <c r="D547" s="23">
        <v>41953.755393501822</v>
      </c>
      <c r="E547" s="23">
        <f t="shared" si="26"/>
        <v>-3100.4857113079051</v>
      </c>
      <c r="F547" s="22">
        <v>87981.242609116889</v>
      </c>
      <c r="G547" s="23">
        <v>83855.770466773451</v>
      </c>
      <c r="H547" s="23">
        <f t="shared" si="25"/>
        <v>-4125.4721423434385</v>
      </c>
      <c r="I547" s="26">
        <f t="shared" si="27"/>
        <v>-7225.9578536513436</v>
      </c>
    </row>
    <row r="548" spans="1:9" x14ac:dyDescent="0.25">
      <c r="A548" s="13" t="s">
        <v>1062</v>
      </c>
      <c r="B548" s="1" t="s">
        <v>1063</v>
      </c>
      <c r="C548" s="22">
        <v>533078.32291490189</v>
      </c>
      <c r="D548" s="23">
        <v>575114.09447682975</v>
      </c>
      <c r="E548" s="23">
        <f t="shared" si="26"/>
        <v>42035.771561927861</v>
      </c>
      <c r="F548" s="22">
        <v>1109907.7712360118</v>
      </c>
      <c r="G548" s="23">
        <v>1148694.3659452973</v>
      </c>
      <c r="H548" s="23">
        <f t="shared" si="25"/>
        <v>38786.594709285535</v>
      </c>
      <c r="I548" s="26">
        <f t="shared" si="27"/>
        <v>80822.366271213396</v>
      </c>
    </row>
    <row r="549" spans="1:9" x14ac:dyDescent="0.25">
      <c r="A549" s="13" t="s">
        <v>1064</v>
      </c>
      <c r="B549" s="1" t="s">
        <v>1065</v>
      </c>
      <c r="C549" s="22">
        <v>307618.24355154461</v>
      </c>
      <c r="D549" s="23">
        <v>309213.78386709705</v>
      </c>
      <c r="E549" s="23">
        <f t="shared" si="26"/>
        <v>1595.54031555244</v>
      </c>
      <c r="F549" s="22">
        <v>549060.09182727884</v>
      </c>
      <c r="G549" s="23">
        <v>617596.18533411867</v>
      </c>
      <c r="H549" s="23">
        <f t="shared" si="25"/>
        <v>68536.093506839825</v>
      </c>
      <c r="I549" s="26">
        <f t="shared" si="27"/>
        <v>70131.633822392265</v>
      </c>
    </row>
    <row r="550" spans="1:9" x14ac:dyDescent="0.25">
      <c r="A550" s="13" t="s">
        <v>1066</v>
      </c>
      <c r="B550" s="1" t="s">
        <v>1067</v>
      </c>
      <c r="C550" s="22">
        <v>74116.416253030053</v>
      </c>
      <c r="D550" s="23">
        <v>57474.31527743856</v>
      </c>
      <c r="E550" s="23">
        <f t="shared" si="26"/>
        <v>-16642.100975591493</v>
      </c>
      <c r="F550" s="22">
        <v>106235.23381151191</v>
      </c>
      <c r="G550" s="23">
        <v>114915.28262398479</v>
      </c>
      <c r="H550" s="23">
        <f t="shared" si="25"/>
        <v>8680.0488124728872</v>
      </c>
      <c r="I550" s="26">
        <f t="shared" si="27"/>
        <v>-7962.0521631186057</v>
      </c>
    </row>
    <row r="551" spans="1:9" x14ac:dyDescent="0.25">
      <c r="A551" s="13" t="s">
        <v>1068</v>
      </c>
      <c r="B551" s="1" t="s">
        <v>1069</v>
      </c>
      <c r="C551" s="22">
        <v>202282.22648848515</v>
      </c>
      <c r="D551" s="23">
        <v>156830.22819302438</v>
      </c>
      <c r="E551" s="23">
        <f t="shared" si="26"/>
        <v>-45451.998295460769</v>
      </c>
      <c r="F551" s="22">
        <v>358145.26676709234</v>
      </c>
      <c r="G551" s="23">
        <v>313480.26667001838</v>
      </c>
      <c r="H551" s="23">
        <f t="shared" si="25"/>
        <v>-44665.000097073964</v>
      </c>
      <c r="I551" s="26">
        <f t="shared" si="27"/>
        <v>-90116.998392534733</v>
      </c>
    </row>
    <row r="552" spans="1:9" x14ac:dyDescent="0.25">
      <c r="A552" s="13" t="s">
        <v>1070</v>
      </c>
      <c r="B552" s="1" t="s">
        <v>1071</v>
      </c>
      <c r="C552" s="22">
        <v>24334.930033773941</v>
      </c>
      <c r="D552" s="23">
        <v>52153.401340507597</v>
      </c>
      <c r="E552" s="23">
        <f t="shared" si="26"/>
        <v>27818.471306733656</v>
      </c>
      <c r="F552" s="22">
        <v>96523.592731840312</v>
      </c>
      <c r="G552" s="23">
        <v>104204.74899817481</v>
      </c>
      <c r="H552" s="23">
        <f t="shared" si="25"/>
        <v>7681.1562663344957</v>
      </c>
      <c r="I552" s="26">
        <f t="shared" si="27"/>
        <v>35499.627573068152</v>
      </c>
    </row>
    <row r="553" spans="1:9" x14ac:dyDescent="0.25">
      <c r="A553" s="13" t="s">
        <v>1072</v>
      </c>
      <c r="B553" s="1" t="s">
        <v>1073</v>
      </c>
      <c r="C553" s="22">
        <v>61816.098497158076</v>
      </c>
      <c r="D553" s="23">
        <v>50396.054431044329</v>
      </c>
      <c r="E553" s="23">
        <f t="shared" si="26"/>
        <v>-11420.044066113747</v>
      </c>
      <c r="F553" s="22">
        <v>98703.159468968108</v>
      </c>
      <c r="G553" s="23">
        <v>100720.38164422198</v>
      </c>
      <c r="H553" s="23">
        <f t="shared" si="25"/>
        <v>2017.2221752538753</v>
      </c>
      <c r="I553" s="26">
        <f t="shared" si="27"/>
        <v>-9402.8218908598719</v>
      </c>
    </row>
    <row r="554" spans="1:9" x14ac:dyDescent="0.25">
      <c r="A554" s="13" t="s">
        <v>1074</v>
      </c>
      <c r="B554" s="1" t="s">
        <v>1075</v>
      </c>
      <c r="C554" s="22">
        <v>94816.983504696444</v>
      </c>
      <c r="D554" s="23">
        <v>93658.197840716399</v>
      </c>
      <c r="E554" s="23">
        <f t="shared" si="26"/>
        <v>-1158.7856639800448</v>
      </c>
      <c r="F554" s="22">
        <v>195555.66504411888</v>
      </c>
      <c r="G554" s="23">
        <v>187047.00623926107</v>
      </c>
      <c r="H554" s="23">
        <f t="shared" si="25"/>
        <v>-8508.6588048578124</v>
      </c>
      <c r="I554" s="26">
        <f t="shared" si="27"/>
        <v>-9667.4444688378571</v>
      </c>
    </row>
    <row r="555" spans="1:9" x14ac:dyDescent="0.25">
      <c r="A555" s="13" t="s">
        <v>1076</v>
      </c>
      <c r="B555" s="1" t="s">
        <v>1077</v>
      </c>
      <c r="C555" s="22">
        <v>100390.58427391615</v>
      </c>
      <c r="D555" s="23">
        <v>119534.28888375884</v>
      </c>
      <c r="E555" s="23">
        <f t="shared" si="26"/>
        <v>19143.704609842694</v>
      </c>
      <c r="F555" s="22">
        <v>237385.70571946289</v>
      </c>
      <c r="G555" s="23">
        <v>238873.11376083436</v>
      </c>
      <c r="H555" s="23">
        <f t="shared" si="25"/>
        <v>1487.4080413714692</v>
      </c>
      <c r="I555" s="26">
        <f t="shared" si="27"/>
        <v>20631.112651214164</v>
      </c>
    </row>
    <row r="556" spans="1:9" x14ac:dyDescent="0.25">
      <c r="A556" s="13" t="s">
        <v>1078</v>
      </c>
      <c r="B556" s="1" t="s">
        <v>1079</v>
      </c>
      <c r="C556" s="22">
        <v>26414.489540777871</v>
      </c>
      <c r="D556" s="23">
        <v>26526.784187514644</v>
      </c>
      <c r="E556" s="23">
        <f t="shared" si="26"/>
        <v>112.29464673677285</v>
      </c>
      <c r="F556" s="22">
        <v>55786.790551859085</v>
      </c>
      <c r="G556" s="23">
        <v>53029.327075873349</v>
      </c>
      <c r="H556" s="23">
        <f t="shared" si="25"/>
        <v>-2757.4634759857363</v>
      </c>
      <c r="I556" s="26">
        <f t="shared" si="27"/>
        <v>-2645.1688292489634</v>
      </c>
    </row>
    <row r="557" spans="1:9" x14ac:dyDescent="0.25">
      <c r="A557" s="13" t="s">
        <v>1080</v>
      </c>
      <c r="B557" s="1" t="s">
        <v>1081</v>
      </c>
      <c r="C557" s="22">
        <v>95271.680184346013</v>
      </c>
      <c r="D557" s="23">
        <v>126087.56279763054</v>
      </c>
      <c r="E557" s="23">
        <f t="shared" si="26"/>
        <v>30815.882613284528</v>
      </c>
      <c r="F557" s="22">
        <v>214688.90240045451</v>
      </c>
      <c r="G557" s="23">
        <v>251847.72256886656</v>
      </c>
      <c r="H557" s="23">
        <f t="shared" si="25"/>
        <v>37158.820168412058</v>
      </c>
      <c r="I557" s="26">
        <f t="shared" si="27"/>
        <v>67974.702781696586</v>
      </c>
    </row>
    <row r="558" spans="1:9" x14ac:dyDescent="0.25">
      <c r="A558" s="13" t="s">
        <v>1082</v>
      </c>
      <c r="B558" s="1" t="s">
        <v>1083</v>
      </c>
      <c r="C558" s="22">
        <v>327252.23237012833</v>
      </c>
      <c r="D558" s="23">
        <v>348246.78518233856</v>
      </c>
      <c r="E558" s="23">
        <f t="shared" si="26"/>
        <v>20994.552812210226</v>
      </c>
      <c r="F558" s="22">
        <v>718842.77454462915</v>
      </c>
      <c r="G558" s="23">
        <v>695868.14379436511</v>
      </c>
      <c r="H558" s="23">
        <f t="shared" si="25"/>
        <v>-22974.630750264041</v>
      </c>
      <c r="I558" s="26">
        <f t="shared" si="27"/>
        <v>-1980.0779380538152</v>
      </c>
    </row>
    <row r="559" spans="1:9" x14ac:dyDescent="0.25">
      <c r="A559" s="13" t="s">
        <v>1084</v>
      </c>
      <c r="B559" s="1" t="s">
        <v>1085</v>
      </c>
      <c r="C559" s="22">
        <v>37956.353975844664</v>
      </c>
      <c r="D559" s="23">
        <v>36508.627313341589</v>
      </c>
      <c r="E559" s="23">
        <f t="shared" si="26"/>
        <v>-1447.7266625030752</v>
      </c>
      <c r="F559" s="22">
        <v>71861.463272350738</v>
      </c>
      <c r="G559" s="23">
        <v>72936.3459052822</v>
      </c>
      <c r="H559" s="23">
        <f t="shared" si="25"/>
        <v>1074.8826329314616</v>
      </c>
      <c r="I559" s="26">
        <f t="shared" si="27"/>
        <v>-372.84402957161365</v>
      </c>
    </row>
    <row r="560" spans="1:9" x14ac:dyDescent="0.25">
      <c r="A560" s="13" t="s">
        <v>1086</v>
      </c>
      <c r="B560" s="1" t="s">
        <v>1087</v>
      </c>
      <c r="C560" s="22">
        <v>151599.21874807306</v>
      </c>
      <c r="D560" s="23">
        <v>166554.03661463034</v>
      </c>
      <c r="E560" s="23">
        <f t="shared" si="26"/>
        <v>14954.817866557278</v>
      </c>
      <c r="F560" s="22">
        <v>339745.26685602043</v>
      </c>
      <c r="G560" s="23">
        <v>332494.45594079449</v>
      </c>
      <c r="H560" s="23">
        <f t="shared" si="25"/>
        <v>-7250.8109152259422</v>
      </c>
      <c r="I560" s="26">
        <f t="shared" si="27"/>
        <v>7704.0069513313356</v>
      </c>
    </row>
    <row r="561" spans="1:9" x14ac:dyDescent="0.25">
      <c r="A561" s="13" t="s">
        <v>1088</v>
      </c>
      <c r="B561" s="1" t="s">
        <v>1089</v>
      </c>
      <c r="C561" s="22">
        <v>153845.18036185513</v>
      </c>
      <c r="D561" s="23">
        <v>123614.63963405676</v>
      </c>
      <c r="E561" s="23">
        <f t="shared" si="26"/>
        <v>-30230.540727798376</v>
      </c>
      <c r="F561" s="22">
        <v>294121.29951091157</v>
      </c>
      <c r="G561" s="23">
        <v>246842.64842319026</v>
      </c>
      <c r="H561" s="23">
        <f t="shared" si="25"/>
        <v>-47278.651087721315</v>
      </c>
      <c r="I561" s="26">
        <f t="shared" si="27"/>
        <v>-77509.191815519691</v>
      </c>
    </row>
    <row r="562" spans="1:9" x14ac:dyDescent="0.25">
      <c r="A562" s="13" t="s">
        <v>1090</v>
      </c>
      <c r="B562" s="1" t="s">
        <v>1091</v>
      </c>
      <c r="C562" s="22">
        <v>56938.601864987468</v>
      </c>
      <c r="D562" s="23">
        <v>62084.843555355859</v>
      </c>
      <c r="E562" s="23">
        <f t="shared" si="26"/>
        <v>5146.2416903683916</v>
      </c>
      <c r="F562" s="22">
        <v>124943.4505944007</v>
      </c>
      <c r="G562" s="23">
        <v>124020.26303854519</v>
      </c>
      <c r="H562" s="23">
        <f t="shared" si="25"/>
        <v>-923.18755585550389</v>
      </c>
      <c r="I562" s="26">
        <f t="shared" si="27"/>
        <v>4223.0541345128877</v>
      </c>
    </row>
    <row r="563" spans="1:9" x14ac:dyDescent="0.25">
      <c r="A563" s="13" t="s">
        <v>1092</v>
      </c>
      <c r="B563" s="1" t="s">
        <v>1093</v>
      </c>
      <c r="C563" s="22">
        <v>26285.207794832106</v>
      </c>
      <c r="D563" s="23">
        <v>26513.213257805175</v>
      </c>
      <c r="E563" s="23">
        <f t="shared" si="26"/>
        <v>228.00546297306937</v>
      </c>
      <c r="F563" s="22">
        <v>61126.939411019732</v>
      </c>
      <c r="G563" s="23">
        <v>52993.7824098411</v>
      </c>
      <c r="H563" s="23">
        <f t="shared" si="25"/>
        <v>-8133.1570011786316</v>
      </c>
      <c r="I563" s="26">
        <f t="shared" si="27"/>
        <v>-7905.1515382055622</v>
      </c>
    </row>
    <row r="564" spans="1:9" x14ac:dyDescent="0.25">
      <c r="A564" s="13" t="s">
        <v>1094</v>
      </c>
      <c r="B564" s="1" t="s">
        <v>1095</v>
      </c>
      <c r="C564" s="22">
        <v>183278.81373768285</v>
      </c>
      <c r="D564" s="23">
        <v>171447.54908801377</v>
      </c>
      <c r="E564" s="23">
        <f t="shared" si="26"/>
        <v>-11831.264649669087</v>
      </c>
      <c r="F564" s="22">
        <v>415327.20819359104</v>
      </c>
      <c r="G564" s="23">
        <v>342682.01638077782</v>
      </c>
      <c r="H564" s="23">
        <f t="shared" si="25"/>
        <v>-72645.191812813224</v>
      </c>
      <c r="I564" s="26">
        <f t="shared" si="27"/>
        <v>-84476.456462482311</v>
      </c>
    </row>
    <row r="565" spans="1:9" x14ac:dyDescent="0.25">
      <c r="A565" s="13" t="s">
        <v>1096</v>
      </c>
      <c r="B565" s="1" t="s">
        <v>1097</v>
      </c>
      <c r="C565" s="22">
        <v>39881.379549459787</v>
      </c>
      <c r="D565" s="23">
        <v>48915.469384199198</v>
      </c>
      <c r="E565" s="23">
        <f t="shared" si="26"/>
        <v>9034.0898347394104</v>
      </c>
      <c r="F565" s="22">
        <v>82817.512274070963</v>
      </c>
      <c r="G565" s="23">
        <v>97756.55220014324</v>
      </c>
      <c r="H565" s="23">
        <f t="shared" si="25"/>
        <v>14939.039926072277</v>
      </c>
      <c r="I565" s="26">
        <f t="shared" si="27"/>
        <v>23973.129760811687</v>
      </c>
    </row>
    <row r="566" spans="1:9" x14ac:dyDescent="0.25">
      <c r="A566" s="13" t="s">
        <v>1098</v>
      </c>
      <c r="B566" s="1" t="s">
        <v>1099</v>
      </c>
      <c r="C566" s="22">
        <v>57690.337770814891</v>
      </c>
      <c r="D566" s="23">
        <v>45490.96688884827</v>
      </c>
      <c r="E566" s="23">
        <f t="shared" si="26"/>
        <v>-12199.370881966621</v>
      </c>
      <c r="F566" s="22">
        <v>95832.071014189482</v>
      </c>
      <c r="G566" s="23">
        <v>90925.964229828838</v>
      </c>
      <c r="H566" s="23">
        <f t="shared" si="25"/>
        <v>-4906.1067843606434</v>
      </c>
      <c r="I566" s="26">
        <f t="shared" si="27"/>
        <v>-17105.477666327264</v>
      </c>
    </row>
    <row r="567" spans="1:9" x14ac:dyDescent="0.25">
      <c r="A567" s="13" t="s">
        <v>1100</v>
      </c>
      <c r="B567" s="1" t="s">
        <v>1101</v>
      </c>
      <c r="C567" s="22">
        <v>35365.412689276644</v>
      </c>
      <c r="D567" s="23">
        <v>33233.310965817749</v>
      </c>
      <c r="E567" s="23">
        <f t="shared" si="26"/>
        <v>-2132.1017234588944</v>
      </c>
      <c r="F567" s="22">
        <v>61553.923443733911</v>
      </c>
      <c r="G567" s="23">
        <v>66442.457384272726</v>
      </c>
      <c r="H567" s="23">
        <f t="shared" si="25"/>
        <v>4888.5339405388149</v>
      </c>
      <c r="I567" s="26">
        <f t="shared" si="27"/>
        <v>2756.4322170799205</v>
      </c>
    </row>
    <row r="568" spans="1:9" x14ac:dyDescent="0.25">
      <c r="A568" s="13" t="s">
        <v>1102</v>
      </c>
      <c r="B568" s="1" t="s">
        <v>1103</v>
      </c>
      <c r="C568" s="22">
        <v>215469.77654983371</v>
      </c>
      <c r="D568" s="23">
        <v>197196.32741993471</v>
      </c>
      <c r="E568" s="23">
        <f t="shared" si="26"/>
        <v>-18273.449129899003</v>
      </c>
      <c r="F568" s="22">
        <v>411314.30393674196</v>
      </c>
      <c r="G568" s="23">
        <v>394166.91291133163</v>
      </c>
      <c r="H568" s="23">
        <f t="shared" si="25"/>
        <v>-17147.391025410325</v>
      </c>
      <c r="I568" s="26">
        <f t="shared" si="27"/>
        <v>-35420.840155309328</v>
      </c>
    </row>
    <row r="569" spans="1:9" x14ac:dyDescent="0.25">
      <c r="A569" s="13" t="s">
        <v>1104</v>
      </c>
      <c r="B569" s="1" t="s">
        <v>1105</v>
      </c>
      <c r="C569" s="22">
        <v>182615.64316297651</v>
      </c>
      <c r="D569" s="23">
        <v>134076.30335956439</v>
      </c>
      <c r="E569" s="23">
        <f t="shared" si="26"/>
        <v>-48539.33980341212</v>
      </c>
      <c r="F569" s="22">
        <v>307628.85055561969</v>
      </c>
      <c r="G569" s="23">
        <v>267965.98182170233</v>
      </c>
      <c r="H569" s="23">
        <f t="shared" si="25"/>
        <v>-39662.868733917363</v>
      </c>
      <c r="I569" s="26">
        <f t="shared" si="27"/>
        <v>-88202.208537329483</v>
      </c>
    </row>
    <row r="570" spans="1:9" x14ac:dyDescent="0.25">
      <c r="A570" s="13" t="s">
        <v>1106</v>
      </c>
      <c r="B570" s="1" t="s">
        <v>1107</v>
      </c>
      <c r="C570" s="22">
        <v>56997.339418405012</v>
      </c>
      <c r="D570" s="23">
        <v>62584.152070930104</v>
      </c>
      <c r="E570" s="23">
        <f t="shared" si="26"/>
        <v>5586.8126525250918</v>
      </c>
      <c r="F570" s="22">
        <v>107843.93987255343</v>
      </c>
      <c r="G570" s="23">
        <v>125077.60650756171</v>
      </c>
      <c r="H570" s="23">
        <f t="shared" si="25"/>
        <v>17233.666635008281</v>
      </c>
      <c r="I570" s="26">
        <f t="shared" si="27"/>
        <v>22820.479287533373</v>
      </c>
    </row>
    <row r="571" spans="1:9" x14ac:dyDescent="0.25">
      <c r="A571" s="13" t="s">
        <v>1108</v>
      </c>
      <c r="B571" s="1" t="s">
        <v>1109</v>
      </c>
      <c r="C571" s="22">
        <v>65348.117436133907</v>
      </c>
      <c r="D571" s="23">
        <v>61425.537562539401</v>
      </c>
      <c r="E571" s="23">
        <f t="shared" si="26"/>
        <v>-3922.5798735945064</v>
      </c>
      <c r="F571" s="22">
        <v>118595.16641252094</v>
      </c>
      <c r="G571" s="23">
        <v>122582.98655419332</v>
      </c>
      <c r="H571" s="23">
        <f t="shared" si="25"/>
        <v>3987.8201416723896</v>
      </c>
      <c r="I571" s="26">
        <f t="shared" si="27"/>
        <v>65.240268077883229</v>
      </c>
    </row>
    <row r="572" spans="1:9" x14ac:dyDescent="0.25">
      <c r="A572" s="13" t="s">
        <v>1110</v>
      </c>
      <c r="B572" s="1" t="s">
        <v>1111</v>
      </c>
      <c r="C572" s="22">
        <v>8750.6945383415477</v>
      </c>
      <c r="D572" s="23">
        <v>3052.1128563216471</v>
      </c>
      <c r="E572" s="23">
        <f t="shared" si="26"/>
        <v>-5698.5816820199007</v>
      </c>
      <c r="F572" s="22">
        <v>12202.315404797415</v>
      </c>
      <c r="G572" s="23">
        <v>6093.0241191703499</v>
      </c>
      <c r="H572" s="23">
        <f t="shared" si="25"/>
        <v>-6109.291285627065</v>
      </c>
      <c r="I572" s="26">
        <f t="shared" si="27"/>
        <v>-11807.872967646967</v>
      </c>
    </row>
    <row r="573" spans="1:9" x14ac:dyDescent="0.25">
      <c r="A573" s="13" t="s">
        <v>1112</v>
      </c>
      <c r="B573" s="1" t="s">
        <v>1113</v>
      </c>
      <c r="C573" s="22">
        <v>31295.434560094116</v>
      </c>
      <c r="D573" s="23">
        <v>33140.021596182574</v>
      </c>
      <c r="E573" s="23">
        <f t="shared" si="26"/>
        <v>1844.5870360884583</v>
      </c>
      <c r="F573" s="22">
        <v>61463.438305339805</v>
      </c>
      <c r="G573" s="23">
        <v>66193.274788026363</v>
      </c>
      <c r="H573" s="23">
        <f t="shared" si="25"/>
        <v>4729.8364826865582</v>
      </c>
      <c r="I573" s="26">
        <f t="shared" si="27"/>
        <v>6574.4235187750164</v>
      </c>
    </row>
    <row r="574" spans="1:9" x14ac:dyDescent="0.25">
      <c r="A574" s="13" t="s">
        <v>1114</v>
      </c>
      <c r="B574" s="1" t="s">
        <v>1115</v>
      </c>
      <c r="C574" s="22">
        <v>75890.133045142895</v>
      </c>
      <c r="D574" s="23">
        <v>65721.164122000933</v>
      </c>
      <c r="E574" s="23">
        <f t="shared" si="26"/>
        <v>-10168.968923141962</v>
      </c>
      <c r="F574" s="22">
        <v>129360.5888179215</v>
      </c>
      <c r="G574" s="23">
        <v>131241.40449630574</v>
      </c>
      <c r="H574" s="23">
        <f t="shared" si="25"/>
        <v>1880.8156783842423</v>
      </c>
      <c r="I574" s="26">
        <f t="shared" si="27"/>
        <v>-8288.1532447577192</v>
      </c>
    </row>
    <row r="575" spans="1:9" x14ac:dyDescent="0.25">
      <c r="A575" s="13" t="s">
        <v>1116</v>
      </c>
      <c r="B575" s="1" t="s">
        <v>1117</v>
      </c>
      <c r="C575" s="22">
        <v>44646.308086521596</v>
      </c>
      <c r="D575" s="23">
        <v>46741.863331616209</v>
      </c>
      <c r="E575" s="23">
        <f t="shared" si="26"/>
        <v>2095.5552450946125</v>
      </c>
      <c r="F575" s="22">
        <v>88147.517000576292</v>
      </c>
      <c r="G575" s="23">
        <v>93419.14769957625</v>
      </c>
      <c r="H575" s="23">
        <f t="shared" si="25"/>
        <v>5271.6306989999575</v>
      </c>
      <c r="I575" s="26">
        <f t="shared" si="27"/>
        <v>7367.18594409457</v>
      </c>
    </row>
    <row r="576" spans="1:9" x14ac:dyDescent="0.25">
      <c r="A576" s="13" t="s">
        <v>1118</v>
      </c>
      <c r="B576" s="1" t="s">
        <v>1119</v>
      </c>
      <c r="C576" s="22">
        <v>36092.535192077725</v>
      </c>
      <c r="D576" s="23">
        <v>42616.377707532156</v>
      </c>
      <c r="E576" s="23">
        <f t="shared" si="26"/>
        <v>6523.8425154544311</v>
      </c>
      <c r="F576" s="22">
        <v>97539.913000317611</v>
      </c>
      <c r="G576" s="23">
        <v>85184.12145829534</v>
      </c>
      <c r="H576" s="23">
        <f t="shared" si="25"/>
        <v>-12355.791542022271</v>
      </c>
      <c r="I576" s="26">
        <f t="shared" si="27"/>
        <v>-5831.9490265678396</v>
      </c>
    </row>
    <row r="577" spans="1:9" x14ac:dyDescent="0.25">
      <c r="A577" s="13" t="s">
        <v>1120</v>
      </c>
      <c r="B577" s="1" t="s">
        <v>1121</v>
      </c>
      <c r="C577" s="22">
        <v>91910.73610179621</v>
      </c>
      <c r="D577" s="23">
        <v>76181.840912820102</v>
      </c>
      <c r="E577" s="23">
        <f t="shared" si="26"/>
        <v>-15728.895188976108</v>
      </c>
      <c r="F577" s="22">
        <v>152922.92947563808</v>
      </c>
      <c r="G577" s="23">
        <v>152276.96890795758</v>
      </c>
      <c r="H577" s="23">
        <f t="shared" si="25"/>
        <v>-645.96056768050767</v>
      </c>
      <c r="I577" s="26">
        <f t="shared" si="27"/>
        <v>-16374.855756656616</v>
      </c>
    </row>
    <row r="578" spans="1:9" x14ac:dyDescent="0.25">
      <c r="A578" s="13" t="s">
        <v>1122</v>
      </c>
      <c r="B578" s="1" t="s">
        <v>1123</v>
      </c>
      <c r="C578" s="22">
        <v>31315.803485883338</v>
      </c>
      <c r="D578" s="23">
        <v>29925.834517656804</v>
      </c>
      <c r="E578" s="23">
        <f t="shared" si="26"/>
        <v>-1389.9689682265343</v>
      </c>
      <c r="F578" s="22">
        <v>54969.931988650344</v>
      </c>
      <c r="G578" s="23">
        <v>59820.864421261431</v>
      </c>
      <c r="H578" s="23">
        <f t="shared" si="25"/>
        <v>4850.9324326110873</v>
      </c>
      <c r="I578" s="26">
        <f t="shared" si="27"/>
        <v>3460.9634643845529</v>
      </c>
    </row>
    <row r="579" spans="1:9" x14ac:dyDescent="0.25">
      <c r="A579" s="13" t="s">
        <v>1124</v>
      </c>
      <c r="B579" s="1" t="s">
        <v>1125</v>
      </c>
      <c r="C579" s="22">
        <v>119184.3152688331</v>
      </c>
      <c r="D579" s="23">
        <v>123426.6295822992</v>
      </c>
      <c r="E579" s="23">
        <f t="shared" si="26"/>
        <v>4242.3143134660932</v>
      </c>
      <c r="F579" s="22">
        <v>237735.57301266285</v>
      </c>
      <c r="G579" s="23">
        <v>246630.33803353761</v>
      </c>
      <c r="H579" s="23">
        <f t="shared" si="25"/>
        <v>8894.7650208747655</v>
      </c>
      <c r="I579" s="26">
        <f t="shared" si="27"/>
        <v>13137.079334340859</v>
      </c>
    </row>
    <row r="580" spans="1:9" x14ac:dyDescent="0.25">
      <c r="A580" s="13" t="s">
        <v>1126</v>
      </c>
      <c r="B580" s="1" t="s">
        <v>1127</v>
      </c>
      <c r="C580" s="22">
        <v>76421.191065752719</v>
      </c>
      <c r="D580" s="23">
        <v>60585.019283161819</v>
      </c>
      <c r="E580" s="23">
        <f t="shared" si="26"/>
        <v>-15836.1717825909</v>
      </c>
      <c r="F580" s="22">
        <v>128650.81080473491</v>
      </c>
      <c r="G580" s="23">
        <v>121122.97329903135</v>
      </c>
      <c r="H580" s="23">
        <f t="shared" si="25"/>
        <v>-7527.8375057035591</v>
      </c>
      <c r="I580" s="26">
        <f t="shared" si="27"/>
        <v>-23364.009288294459</v>
      </c>
    </row>
    <row r="581" spans="1:9" x14ac:dyDescent="0.25">
      <c r="A581" s="13" t="s">
        <v>1128</v>
      </c>
      <c r="B581" s="1" t="s">
        <v>1129</v>
      </c>
      <c r="C581" s="22">
        <v>68239.910837949312</v>
      </c>
      <c r="D581" s="23">
        <v>74056.752327987197</v>
      </c>
      <c r="E581" s="23">
        <f t="shared" si="26"/>
        <v>5816.8414900378848</v>
      </c>
      <c r="F581" s="22">
        <v>146894.97677639165</v>
      </c>
      <c r="G581" s="23">
        <v>147987.71561588996</v>
      </c>
      <c r="H581" s="23">
        <f t="shared" si="25"/>
        <v>1092.7388394983136</v>
      </c>
      <c r="I581" s="26">
        <f t="shared" si="27"/>
        <v>6909.5803295361984</v>
      </c>
    </row>
    <row r="582" spans="1:9" x14ac:dyDescent="0.25">
      <c r="A582" s="13" t="s">
        <v>1130</v>
      </c>
      <c r="B582" s="1" t="s">
        <v>1131</v>
      </c>
      <c r="C582" s="22">
        <v>7721.1593554663086</v>
      </c>
      <c r="D582" s="23">
        <v>7406.4060818279968</v>
      </c>
      <c r="E582" s="23">
        <f t="shared" si="26"/>
        <v>-314.75327363831184</v>
      </c>
      <c r="F582" s="22">
        <v>14760.442978427523</v>
      </c>
      <c r="G582" s="23">
        <v>14805.053560878281</v>
      </c>
      <c r="H582" s="23">
        <f t="shared" si="25"/>
        <v>44.610582450757647</v>
      </c>
      <c r="I582" s="26">
        <f t="shared" si="27"/>
        <v>-270.14269118755419</v>
      </c>
    </row>
    <row r="583" spans="1:9" x14ac:dyDescent="0.25">
      <c r="A583" s="13" t="s">
        <v>1132</v>
      </c>
      <c r="B583" s="1" t="s">
        <v>1133</v>
      </c>
      <c r="C583" s="22">
        <v>27840.58924540125</v>
      </c>
      <c r="D583" s="23">
        <v>24341.694983217851</v>
      </c>
      <c r="E583" s="23">
        <f t="shared" si="26"/>
        <v>-3498.8942621833994</v>
      </c>
      <c r="F583" s="22">
        <v>44547.480508054927</v>
      </c>
      <c r="G583" s="23">
        <v>48676.432732244772</v>
      </c>
      <c r="H583" s="23">
        <f t="shared" si="25"/>
        <v>4128.9522241898449</v>
      </c>
      <c r="I583" s="26">
        <f t="shared" si="27"/>
        <v>630.05796200644545</v>
      </c>
    </row>
    <row r="584" spans="1:9" x14ac:dyDescent="0.25">
      <c r="A584" s="13" t="s">
        <v>1134</v>
      </c>
      <c r="B584" s="1" t="s">
        <v>1135</v>
      </c>
      <c r="C584" s="22">
        <v>47616.86397704608</v>
      </c>
      <c r="D584" s="23">
        <v>54522.589386095577</v>
      </c>
      <c r="E584" s="23">
        <f t="shared" si="26"/>
        <v>6905.7254090494971</v>
      </c>
      <c r="F584" s="22">
        <v>92932.686956873891</v>
      </c>
      <c r="G584" s="23">
        <v>108987.10175390523</v>
      </c>
      <c r="H584" s="23">
        <f t="shared" si="25"/>
        <v>16054.414797031335</v>
      </c>
      <c r="I584" s="26">
        <f t="shared" si="27"/>
        <v>22960.140206080832</v>
      </c>
    </row>
    <row r="585" spans="1:9" x14ac:dyDescent="0.25">
      <c r="A585" s="13" t="s">
        <v>1136</v>
      </c>
      <c r="B585" s="1" t="s">
        <v>1137</v>
      </c>
      <c r="C585" s="22">
        <v>57289.627936093246</v>
      </c>
      <c r="D585" s="23">
        <v>51827.742861425322</v>
      </c>
      <c r="E585" s="23">
        <f t="shared" si="26"/>
        <v>-5461.8850746679236</v>
      </c>
      <c r="F585" s="22">
        <v>92393.521469311163</v>
      </c>
      <c r="G585" s="23">
        <v>103575.16809049064</v>
      </c>
      <c r="H585" s="23">
        <f t="shared" si="25"/>
        <v>11181.646621179476</v>
      </c>
      <c r="I585" s="26">
        <f t="shared" si="27"/>
        <v>5719.7615465115523</v>
      </c>
    </row>
    <row r="586" spans="1:9" x14ac:dyDescent="0.25">
      <c r="A586" s="13" t="s">
        <v>1138</v>
      </c>
      <c r="B586" s="1" t="s">
        <v>1139</v>
      </c>
      <c r="C586" s="22">
        <v>165375.56186821457</v>
      </c>
      <c r="D586" s="23">
        <v>109421.61664003842</v>
      </c>
      <c r="E586" s="23">
        <f t="shared" si="26"/>
        <v>-55953.945228176148</v>
      </c>
      <c r="F586" s="22">
        <v>277260.31628434133</v>
      </c>
      <c r="G586" s="23">
        <v>218659.24130423259</v>
      </c>
      <c r="H586" s="23">
        <f t="shared" si="25"/>
        <v>-58601.074980108737</v>
      </c>
      <c r="I586" s="26">
        <f t="shared" si="27"/>
        <v>-114555.02020828488</v>
      </c>
    </row>
    <row r="587" spans="1:9" x14ac:dyDescent="0.25">
      <c r="A587" s="13" t="s">
        <v>1140</v>
      </c>
      <c r="B587" s="1" t="s">
        <v>1141</v>
      </c>
      <c r="C587" s="22">
        <v>134918.54373006444</v>
      </c>
      <c r="D587" s="23">
        <v>123542.45601071086</v>
      </c>
      <c r="E587" s="23">
        <f t="shared" si="26"/>
        <v>-11376.087719353585</v>
      </c>
      <c r="F587" s="22">
        <v>228601.46101600624</v>
      </c>
      <c r="G587" s="23">
        <v>246799.43906672864</v>
      </c>
      <c r="H587" s="23">
        <f t="shared" si="25"/>
        <v>18197.978050722391</v>
      </c>
      <c r="I587" s="26">
        <f t="shared" si="27"/>
        <v>6821.8903313688061</v>
      </c>
    </row>
    <row r="588" spans="1:9" x14ac:dyDescent="0.25">
      <c r="A588" s="13" t="s">
        <v>1142</v>
      </c>
      <c r="B588" s="1" t="s">
        <v>1143</v>
      </c>
      <c r="C588" s="22">
        <v>149524.25326076898</v>
      </c>
      <c r="D588" s="23">
        <v>164149.36938893294</v>
      </c>
      <c r="E588" s="23">
        <f t="shared" si="26"/>
        <v>14625.116128163965</v>
      </c>
      <c r="F588" s="22">
        <v>313970.47411238786</v>
      </c>
      <c r="G588" s="23">
        <v>328019.87987587648</v>
      </c>
      <c r="H588" s="23">
        <f t="shared" ref="H588:H651" si="28">G588-F588</f>
        <v>14049.405763488612</v>
      </c>
      <c r="I588" s="26">
        <f t="shared" si="27"/>
        <v>28674.521891652577</v>
      </c>
    </row>
    <row r="589" spans="1:9" x14ac:dyDescent="0.25">
      <c r="A589" s="13" t="s">
        <v>1144</v>
      </c>
      <c r="B589" s="1" t="s">
        <v>1145</v>
      </c>
      <c r="C589" s="22">
        <v>46342.561318401858</v>
      </c>
      <c r="D589" s="23">
        <v>21624.128012858699</v>
      </c>
      <c r="E589" s="23">
        <f t="shared" ref="E589:E652" si="29">D589-C589</f>
        <v>-24718.43330554316</v>
      </c>
      <c r="F589" s="22">
        <v>72742.788239553556</v>
      </c>
      <c r="G589" s="23">
        <v>43184.746401623939</v>
      </c>
      <c r="H589" s="23">
        <f t="shared" si="28"/>
        <v>-29558.041837929617</v>
      </c>
      <c r="I589" s="26">
        <f t="shared" ref="I589:I652" si="30">H589+E589</f>
        <v>-54276.47514347278</v>
      </c>
    </row>
    <row r="590" spans="1:9" x14ac:dyDescent="0.25">
      <c r="A590" s="13" t="s">
        <v>1146</v>
      </c>
      <c r="B590" s="1" t="s">
        <v>1147</v>
      </c>
      <c r="C590" s="22">
        <v>62557.929466106179</v>
      </c>
      <c r="D590" s="23">
        <v>66973.41882068124</v>
      </c>
      <c r="E590" s="23">
        <f t="shared" si="29"/>
        <v>4415.4893545750601</v>
      </c>
      <c r="F590" s="22">
        <v>142439.62479554422</v>
      </c>
      <c r="G590" s="23">
        <v>133866.68127811304</v>
      </c>
      <c r="H590" s="23">
        <f t="shared" si="28"/>
        <v>-8572.9435174311802</v>
      </c>
      <c r="I590" s="26">
        <f t="shared" si="30"/>
        <v>-4157.4541628561201</v>
      </c>
    </row>
    <row r="591" spans="1:9" x14ac:dyDescent="0.25">
      <c r="A591" s="13" t="s">
        <v>1148</v>
      </c>
      <c r="B591" s="1" t="s">
        <v>1149</v>
      </c>
      <c r="C591" s="22">
        <v>69039.380996573847</v>
      </c>
      <c r="D591" s="23">
        <v>66285.308036797302</v>
      </c>
      <c r="E591" s="23">
        <f t="shared" si="29"/>
        <v>-2754.0729597765458</v>
      </c>
      <c r="F591" s="22">
        <v>131994.53372019232</v>
      </c>
      <c r="G591" s="23">
        <v>132540.15988046624</v>
      </c>
      <c r="H591" s="23">
        <f t="shared" si="28"/>
        <v>545.6261602739105</v>
      </c>
      <c r="I591" s="26">
        <f t="shared" si="30"/>
        <v>-2208.4467995026353</v>
      </c>
    </row>
    <row r="592" spans="1:9" x14ac:dyDescent="0.25">
      <c r="A592" s="13" t="s">
        <v>1150</v>
      </c>
      <c r="B592" s="1" t="s">
        <v>1151</v>
      </c>
      <c r="C592" s="22">
        <v>40339.457144458211</v>
      </c>
      <c r="D592" s="23">
        <v>43028.011847630056</v>
      </c>
      <c r="E592" s="23">
        <f t="shared" si="29"/>
        <v>2688.5547031718452</v>
      </c>
      <c r="F592" s="22">
        <v>91401.277380063533</v>
      </c>
      <c r="G592" s="23">
        <v>85982.742432390631</v>
      </c>
      <c r="H592" s="23">
        <f t="shared" si="28"/>
        <v>-5418.5349476729025</v>
      </c>
      <c r="I592" s="26">
        <f t="shared" si="30"/>
        <v>-2729.9802445010573</v>
      </c>
    </row>
    <row r="593" spans="1:9" x14ac:dyDescent="0.25">
      <c r="A593" s="13" t="s">
        <v>1152</v>
      </c>
      <c r="B593" s="1" t="s">
        <v>1153</v>
      </c>
      <c r="C593" s="22">
        <v>58534.311478384967</v>
      </c>
      <c r="D593" s="23">
        <v>45763.394483793549</v>
      </c>
      <c r="E593" s="23">
        <f t="shared" si="29"/>
        <v>-12770.916994591418</v>
      </c>
      <c r="F593" s="22">
        <v>105523.34066991661</v>
      </c>
      <c r="G593" s="23">
        <v>91472.556654771703</v>
      </c>
      <c r="H593" s="23">
        <f t="shared" si="28"/>
        <v>-14050.784015144905</v>
      </c>
      <c r="I593" s="26">
        <f t="shared" si="30"/>
        <v>-26821.701009736324</v>
      </c>
    </row>
    <row r="594" spans="1:9" x14ac:dyDescent="0.25">
      <c r="A594" s="13" t="s">
        <v>1154</v>
      </c>
      <c r="B594" s="1" t="s">
        <v>1155</v>
      </c>
      <c r="C594" s="22">
        <v>44901.753995848339</v>
      </c>
      <c r="D594" s="23">
        <v>52292.424871485404</v>
      </c>
      <c r="E594" s="23">
        <f t="shared" si="29"/>
        <v>7390.6708756370645</v>
      </c>
      <c r="F594" s="22">
        <v>110831.92251165907</v>
      </c>
      <c r="G594" s="23">
        <v>104519.27277771196</v>
      </c>
      <c r="H594" s="23">
        <f t="shared" si="28"/>
        <v>-6312.6497339471098</v>
      </c>
      <c r="I594" s="26">
        <f t="shared" si="30"/>
        <v>1078.0211416899547</v>
      </c>
    </row>
    <row r="595" spans="1:9" x14ac:dyDescent="0.25">
      <c r="A595" s="13" t="s">
        <v>1156</v>
      </c>
      <c r="B595" s="1" t="s">
        <v>1157</v>
      </c>
      <c r="C595" s="22">
        <v>79398.706267285277</v>
      </c>
      <c r="D595" s="23">
        <v>79321.209709358154</v>
      </c>
      <c r="E595" s="23">
        <f t="shared" si="29"/>
        <v>-77.496557927122922</v>
      </c>
      <c r="F595" s="22">
        <v>166267.34571063091</v>
      </c>
      <c r="G595" s="23">
        <v>158581.55956301777</v>
      </c>
      <c r="H595" s="23">
        <f t="shared" si="28"/>
        <v>-7685.7861476131366</v>
      </c>
      <c r="I595" s="26">
        <f t="shared" si="30"/>
        <v>-7763.2827055402595</v>
      </c>
    </row>
    <row r="596" spans="1:9" x14ac:dyDescent="0.25">
      <c r="A596" s="13" t="s">
        <v>1158</v>
      </c>
      <c r="B596" s="1" t="s">
        <v>1159</v>
      </c>
      <c r="C596" s="22">
        <v>130443.54728710446</v>
      </c>
      <c r="D596" s="23">
        <v>103329.88785090651</v>
      </c>
      <c r="E596" s="23">
        <f t="shared" si="29"/>
        <v>-27113.659436197951</v>
      </c>
      <c r="F596" s="22">
        <v>198687.58475011776</v>
      </c>
      <c r="G596" s="23">
        <v>206576.41794336974</v>
      </c>
      <c r="H596" s="23">
        <f t="shared" si="28"/>
        <v>7888.8331932519795</v>
      </c>
      <c r="I596" s="26">
        <f t="shared" si="30"/>
        <v>-19224.826242945972</v>
      </c>
    </row>
    <row r="597" spans="1:9" x14ac:dyDescent="0.25">
      <c r="A597" s="13" t="s">
        <v>1160</v>
      </c>
      <c r="B597" s="1" t="s">
        <v>1161</v>
      </c>
      <c r="C597" s="22">
        <v>40080.671651077566</v>
      </c>
      <c r="D597" s="23">
        <v>34415.529009882965</v>
      </c>
      <c r="E597" s="23">
        <f t="shared" si="29"/>
        <v>-5665.1426411946013</v>
      </c>
      <c r="F597" s="22">
        <v>77494.953373282537</v>
      </c>
      <c r="G597" s="23">
        <v>68795.144016824997</v>
      </c>
      <c r="H597" s="23">
        <f t="shared" si="28"/>
        <v>-8699.8093564575393</v>
      </c>
      <c r="I597" s="26">
        <f t="shared" si="30"/>
        <v>-14364.951997652141</v>
      </c>
    </row>
    <row r="598" spans="1:9" x14ac:dyDescent="0.25">
      <c r="A598" s="13" t="s">
        <v>1162</v>
      </c>
      <c r="B598" s="1" t="s">
        <v>1163</v>
      </c>
      <c r="C598" s="22">
        <v>40039.643246664498</v>
      </c>
      <c r="D598" s="23">
        <v>39393.89878230638</v>
      </c>
      <c r="E598" s="23">
        <f t="shared" si="29"/>
        <v>-645.74446435811842</v>
      </c>
      <c r="F598" s="22">
        <v>84122.549553937497</v>
      </c>
      <c r="G598" s="23">
        <v>78656.538827072392</v>
      </c>
      <c r="H598" s="23">
        <f t="shared" si="28"/>
        <v>-5466.0107268651045</v>
      </c>
      <c r="I598" s="26">
        <f t="shared" si="30"/>
        <v>-6111.7551912232229</v>
      </c>
    </row>
    <row r="599" spans="1:9" x14ac:dyDescent="0.25">
      <c r="A599" s="13" t="s">
        <v>1164</v>
      </c>
      <c r="B599" s="1" t="s">
        <v>1165</v>
      </c>
      <c r="C599" s="22">
        <v>52357.886832396907</v>
      </c>
      <c r="D599" s="23">
        <v>48013.924189575904</v>
      </c>
      <c r="E599" s="23">
        <f t="shared" si="29"/>
        <v>-4343.9626428210031</v>
      </c>
      <c r="F599" s="22">
        <v>107359.28433544814</v>
      </c>
      <c r="G599" s="23">
        <v>95882.158665652372</v>
      </c>
      <c r="H599" s="23">
        <f t="shared" si="28"/>
        <v>-11477.125669795772</v>
      </c>
      <c r="I599" s="26">
        <f t="shared" si="30"/>
        <v>-15821.088312616776</v>
      </c>
    </row>
    <row r="600" spans="1:9" x14ac:dyDescent="0.25">
      <c r="A600" s="13" t="s">
        <v>1166</v>
      </c>
      <c r="B600" s="1" t="s">
        <v>1167</v>
      </c>
      <c r="C600" s="22">
        <v>24799.68625710579</v>
      </c>
      <c r="D600" s="23">
        <v>31963.184839784124</v>
      </c>
      <c r="E600" s="23">
        <f t="shared" si="29"/>
        <v>7163.4985826783341</v>
      </c>
      <c r="F600" s="22">
        <v>56200.359189621449</v>
      </c>
      <c r="G600" s="23">
        <v>63825.03247419493</v>
      </c>
      <c r="H600" s="23">
        <f t="shared" si="28"/>
        <v>7624.6732845734805</v>
      </c>
      <c r="I600" s="26">
        <f t="shared" si="30"/>
        <v>14788.171867251815</v>
      </c>
    </row>
    <row r="601" spans="1:9" x14ac:dyDescent="0.25">
      <c r="A601" s="13" t="s">
        <v>1168</v>
      </c>
      <c r="B601" s="1" t="s">
        <v>1169</v>
      </c>
      <c r="C601" s="22">
        <v>74072.601301964882</v>
      </c>
      <c r="D601" s="23">
        <v>103292.45090368568</v>
      </c>
      <c r="E601" s="23">
        <f t="shared" si="29"/>
        <v>29219.849601720794</v>
      </c>
      <c r="F601" s="22">
        <v>169889.23837617887</v>
      </c>
      <c r="G601" s="23">
        <v>206442.51688509443</v>
      </c>
      <c r="H601" s="23">
        <f t="shared" si="28"/>
        <v>36553.278508915566</v>
      </c>
      <c r="I601" s="26">
        <f t="shared" si="30"/>
        <v>65773.12811063636</v>
      </c>
    </row>
    <row r="602" spans="1:9" x14ac:dyDescent="0.25">
      <c r="A602" s="13" t="s">
        <v>1170</v>
      </c>
      <c r="B602" s="1" t="s">
        <v>1171</v>
      </c>
      <c r="C602" s="22">
        <v>57463.820991969056</v>
      </c>
      <c r="D602" s="23">
        <v>55538.882082795753</v>
      </c>
      <c r="E602" s="23">
        <f t="shared" si="29"/>
        <v>-1924.9389091733028</v>
      </c>
      <c r="F602" s="22">
        <v>93527.515324504187</v>
      </c>
      <c r="G602" s="23">
        <v>111048.10515411374</v>
      </c>
      <c r="H602" s="23">
        <f t="shared" si="28"/>
        <v>17520.589829609555</v>
      </c>
      <c r="I602" s="26">
        <f t="shared" si="30"/>
        <v>15595.650920436252</v>
      </c>
    </row>
    <row r="603" spans="1:9" x14ac:dyDescent="0.25">
      <c r="A603" s="13" t="s">
        <v>1172</v>
      </c>
      <c r="B603" s="1" t="s">
        <v>1173</v>
      </c>
      <c r="C603" s="22">
        <v>2933.597230672508</v>
      </c>
      <c r="D603" s="23">
        <v>3220.8180063604082</v>
      </c>
      <c r="E603" s="23">
        <f t="shared" si="29"/>
        <v>287.22077568790019</v>
      </c>
      <c r="F603" s="22">
        <v>8743.1879889440916</v>
      </c>
      <c r="G603" s="23">
        <v>6428.8542382888445</v>
      </c>
      <c r="H603" s="23">
        <f t="shared" si="28"/>
        <v>-2314.3337506552471</v>
      </c>
      <c r="I603" s="26">
        <f t="shared" si="30"/>
        <v>-2027.1129749673469</v>
      </c>
    </row>
    <row r="604" spans="1:9" x14ac:dyDescent="0.25">
      <c r="A604" s="13" t="s">
        <v>1174</v>
      </c>
      <c r="B604" s="1" t="s">
        <v>1175</v>
      </c>
      <c r="C604" s="22">
        <v>18573.330245285291</v>
      </c>
      <c r="D604" s="23">
        <v>16934.061103646916</v>
      </c>
      <c r="E604" s="23">
        <f t="shared" si="29"/>
        <v>-1639.269141638375</v>
      </c>
      <c r="F604" s="22">
        <v>33404.67033693596</v>
      </c>
      <c r="G604" s="23">
        <v>33836.221858434779</v>
      </c>
      <c r="H604" s="23">
        <f t="shared" si="28"/>
        <v>431.55152149881906</v>
      </c>
      <c r="I604" s="26">
        <f t="shared" si="30"/>
        <v>-1207.7176201395559</v>
      </c>
    </row>
    <row r="605" spans="1:9" x14ac:dyDescent="0.25">
      <c r="A605" s="13" t="s">
        <v>1176</v>
      </c>
      <c r="B605" s="1" t="s">
        <v>1177</v>
      </c>
      <c r="C605" s="22">
        <v>268569.98901583743</v>
      </c>
      <c r="D605" s="23">
        <v>285550.67428316083</v>
      </c>
      <c r="E605" s="23">
        <f t="shared" si="29"/>
        <v>16980.685267323395</v>
      </c>
      <c r="F605" s="22">
        <v>599542.2524798126</v>
      </c>
      <c r="G605" s="23">
        <v>570460.74819319311</v>
      </c>
      <c r="H605" s="23">
        <f t="shared" si="28"/>
        <v>-29081.504286619485</v>
      </c>
      <c r="I605" s="26">
        <f t="shared" si="30"/>
        <v>-12100.81901929609</v>
      </c>
    </row>
    <row r="606" spans="1:9" x14ac:dyDescent="0.25">
      <c r="A606" s="13" t="s">
        <v>1178</v>
      </c>
      <c r="B606" s="1" t="s">
        <v>1179</v>
      </c>
      <c r="C606" s="22">
        <v>70010.099279198505</v>
      </c>
      <c r="D606" s="23">
        <v>66007.530240503329</v>
      </c>
      <c r="E606" s="23">
        <f t="shared" si="29"/>
        <v>-4002.5690386951755</v>
      </c>
      <c r="F606" s="22">
        <v>137303.12273341336</v>
      </c>
      <c r="G606" s="23">
        <v>131855.88586641534</v>
      </c>
      <c r="H606" s="23">
        <f t="shared" si="28"/>
        <v>-5447.2368669980206</v>
      </c>
      <c r="I606" s="26">
        <f t="shared" si="30"/>
        <v>-9449.8059056931961</v>
      </c>
    </row>
    <row r="607" spans="1:9" x14ac:dyDescent="0.25">
      <c r="A607" s="13" t="s">
        <v>1180</v>
      </c>
      <c r="B607" s="1" t="s">
        <v>1181</v>
      </c>
      <c r="C607" s="22">
        <v>79592.494366718776</v>
      </c>
      <c r="D607" s="23">
        <v>65316.353018710586</v>
      </c>
      <c r="E607" s="23">
        <f t="shared" si="29"/>
        <v>-14276.14134800819</v>
      </c>
      <c r="F607" s="22">
        <v>167449.63413317644</v>
      </c>
      <c r="G607" s="23">
        <v>130573.47371261612</v>
      </c>
      <c r="H607" s="23">
        <f t="shared" si="28"/>
        <v>-36876.160420560322</v>
      </c>
      <c r="I607" s="26">
        <f t="shared" si="30"/>
        <v>-51152.301768568512</v>
      </c>
    </row>
    <row r="608" spans="1:9" x14ac:dyDescent="0.25">
      <c r="A608" s="15" t="s">
        <v>1182</v>
      </c>
      <c r="B608" s="39" t="s">
        <v>1183</v>
      </c>
      <c r="C608" s="27">
        <v>39930.664959587411</v>
      </c>
      <c r="D608" s="24">
        <v>49689.099672790995</v>
      </c>
      <c r="E608" s="24">
        <f t="shared" si="29"/>
        <v>9758.4347132035837</v>
      </c>
      <c r="F608" s="27">
        <v>97988.447936315453</v>
      </c>
      <c r="G608" s="24">
        <v>99274.64509653463</v>
      </c>
      <c r="H608" s="24">
        <f t="shared" si="28"/>
        <v>1286.197160219177</v>
      </c>
      <c r="I608" s="28">
        <f t="shared" si="30"/>
        <v>11044.631873422761</v>
      </c>
    </row>
    <row r="609" spans="1:9" x14ac:dyDescent="0.25">
      <c r="A609" s="13"/>
      <c r="B609" s="5"/>
      <c r="C609" s="22"/>
      <c r="D609" s="23"/>
      <c r="E609" s="23"/>
      <c r="F609" s="22"/>
      <c r="G609" s="23"/>
      <c r="H609" s="23"/>
      <c r="I609" s="26"/>
    </row>
    <row r="610" spans="1:9" x14ac:dyDescent="0.25">
      <c r="A610" s="13" t="s">
        <v>1184</v>
      </c>
      <c r="B610" s="5" t="s">
        <v>4</v>
      </c>
      <c r="C610" s="22">
        <v>20853.453870775407</v>
      </c>
      <c r="D610" s="23">
        <v>20894.08685511439</v>
      </c>
      <c r="E610" s="23">
        <f t="shared" si="29"/>
        <v>40.632984338983078</v>
      </c>
      <c r="F610" s="22">
        <v>43826.710601901475</v>
      </c>
      <c r="G610" s="23">
        <v>41776.627685724947</v>
      </c>
      <c r="H610" s="23">
        <f t="shared" si="28"/>
        <v>-2050.0829161765287</v>
      </c>
      <c r="I610" s="26">
        <f t="shared" si="30"/>
        <v>-2009.4499318375456</v>
      </c>
    </row>
    <row r="611" spans="1:9" x14ac:dyDescent="0.25">
      <c r="A611" s="13" t="s">
        <v>1185</v>
      </c>
      <c r="B611" s="5" t="s">
        <v>4</v>
      </c>
      <c r="C611" s="22">
        <v>24819.289628610983</v>
      </c>
      <c r="D611" s="23">
        <v>14511.904432116233</v>
      </c>
      <c r="E611" s="23">
        <f t="shared" si="29"/>
        <v>-10307.38519649475</v>
      </c>
      <c r="F611" s="22">
        <v>47398.066163506024</v>
      </c>
      <c r="G611" s="23">
        <v>29014.701120417158</v>
      </c>
      <c r="H611" s="23">
        <f t="shared" si="28"/>
        <v>-18383.365043088867</v>
      </c>
      <c r="I611" s="26">
        <f t="shared" si="30"/>
        <v>-28690.750239583616</v>
      </c>
    </row>
    <row r="612" spans="1:9" x14ac:dyDescent="0.25">
      <c r="A612" s="13" t="s">
        <v>1186</v>
      </c>
      <c r="B612" s="5" t="s">
        <v>24</v>
      </c>
      <c r="C612" s="22">
        <v>10557.248273184088</v>
      </c>
      <c r="D612" s="23">
        <v>13420.109554430539</v>
      </c>
      <c r="E612" s="23">
        <f t="shared" si="29"/>
        <v>2862.8612812464507</v>
      </c>
      <c r="F612" s="22">
        <v>26474.091548273991</v>
      </c>
      <c r="G612" s="23">
        <v>26833.171858209345</v>
      </c>
      <c r="H612" s="23">
        <f t="shared" si="28"/>
        <v>359.08030993535431</v>
      </c>
      <c r="I612" s="26">
        <f t="shared" si="30"/>
        <v>3221.9415911818051</v>
      </c>
    </row>
    <row r="613" spans="1:9" x14ac:dyDescent="0.25">
      <c r="A613" s="13" t="s">
        <v>1187</v>
      </c>
      <c r="B613" s="5" t="s">
        <v>26</v>
      </c>
      <c r="C613" s="22">
        <v>18332.049634863761</v>
      </c>
      <c r="D613" s="23">
        <v>22147.932472533721</v>
      </c>
      <c r="E613" s="23">
        <f t="shared" si="29"/>
        <v>3815.8828376699603</v>
      </c>
      <c r="F613" s="22">
        <v>34225.563848611011</v>
      </c>
      <c r="G613" s="23">
        <v>44258.633272802152</v>
      </c>
      <c r="H613" s="23">
        <f t="shared" si="28"/>
        <v>10033.069424191141</v>
      </c>
      <c r="I613" s="26">
        <f t="shared" si="30"/>
        <v>13848.952261861101</v>
      </c>
    </row>
    <row r="614" spans="1:9" x14ac:dyDescent="0.25">
      <c r="A614" s="13" t="s">
        <v>1188</v>
      </c>
      <c r="B614" s="5" t="s">
        <v>90</v>
      </c>
      <c r="C614" s="22">
        <v>0</v>
      </c>
      <c r="D614" s="23">
        <v>0</v>
      </c>
      <c r="E614" s="23">
        <f t="shared" si="29"/>
        <v>0</v>
      </c>
      <c r="F614" s="22">
        <v>0</v>
      </c>
      <c r="G614" s="23">
        <v>0</v>
      </c>
      <c r="H614" s="23">
        <f t="shared" si="28"/>
        <v>0</v>
      </c>
      <c r="I614" s="26">
        <f t="shared" si="30"/>
        <v>0</v>
      </c>
    </row>
    <row r="615" spans="1:9" x14ac:dyDescent="0.25">
      <c r="A615" s="13" t="s">
        <v>1189</v>
      </c>
      <c r="B615" s="5" t="s">
        <v>98</v>
      </c>
      <c r="C615" s="22">
        <v>9904.5578806188241</v>
      </c>
      <c r="D615" s="23">
        <v>9030.8279697218532</v>
      </c>
      <c r="E615" s="23">
        <f t="shared" si="29"/>
        <v>-873.72991089697098</v>
      </c>
      <c r="F615" s="22">
        <v>20009.316310710645</v>
      </c>
      <c r="G615" s="23">
        <v>18039.561779232648</v>
      </c>
      <c r="H615" s="23">
        <f t="shared" si="28"/>
        <v>-1969.7545314779964</v>
      </c>
      <c r="I615" s="26">
        <f t="shared" si="30"/>
        <v>-2843.4844423749673</v>
      </c>
    </row>
    <row r="616" spans="1:9" x14ac:dyDescent="0.25">
      <c r="A616" s="13" t="s">
        <v>1190</v>
      </c>
      <c r="B616" s="5" t="s">
        <v>104</v>
      </c>
      <c r="C616" s="22">
        <v>22284.478708121929</v>
      </c>
      <c r="D616" s="23">
        <v>29226.954672804626</v>
      </c>
      <c r="E616" s="23">
        <f t="shared" si="29"/>
        <v>6942.4759646826969</v>
      </c>
      <c r="F616" s="22">
        <v>55088.211183839172</v>
      </c>
      <c r="G616" s="23">
        <v>58408.759393195069</v>
      </c>
      <c r="H616" s="23">
        <f t="shared" si="28"/>
        <v>3320.5482093558967</v>
      </c>
      <c r="I616" s="26">
        <f t="shared" si="30"/>
        <v>10263.024174038594</v>
      </c>
    </row>
    <row r="617" spans="1:9" x14ac:dyDescent="0.25">
      <c r="A617" s="13" t="s">
        <v>1191</v>
      </c>
      <c r="B617" s="5" t="s">
        <v>104</v>
      </c>
      <c r="C617" s="22">
        <v>36231.209166357854</v>
      </c>
      <c r="D617" s="23">
        <v>31574.982030577125</v>
      </c>
      <c r="E617" s="23">
        <f t="shared" si="29"/>
        <v>-4656.2271357807294</v>
      </c>
      <c r="F617" s="22">
        <v>63096.135861130635</v>
      </c>
      <c r="G617" s="23">
        <v>63105.898304907219</v>
      </c>
      <c r="H617" s="23">
        <f t="shared" si="28"/>
        <v>9.762443776584405</v>
      </c>
      <c r="I617" s="26">
        <f t="shared" si="30"/>
        <v>-4646.464692004145</v>
      </c>
    </row>
    <row r="618" spans="1:9" x14ac:dyDescent="0.25">
      <c r="A618" s="13" t="s">
        <v>1192</v>
      </c>
      <c r="B618" s="5" t="s">
        <v>108</v>
      </c>
      <c r="C618" s="22">
        <v>134537.65872856273</v>
      </c>
      <c r="D618" s="23">
        <v>119021.16835177806</v>
      </c>
      <c r="E618" s="23">
        <f t="shared" si="29"/>
        <v>-15516.49037678467</v>
      </c>
      <c r="F618" s="22">
        <v>255218.44991937306</v>
      </c>
      <c r="G618" s="23">
        <v>237994.23895193511</v>
      </c>
      <c r="H618" s="23">
        <f t="shared" si="28"/>
        <v>-17224.210967437946</v>
      </c>
      <c r="I618" s="26">
        <f t="shared" si="30"/>
        <v>-32740.701344222616</v>
      </c>
    </row>
    <row r="619" spans="1:9" x14ac:dyDescent="0.25">
      <c r="A619" s="13" t="s">
        <v>1193</v>
      </c>
      <c r="B619" s="5" t="s">
        <v>122</v>
      </c>
      <c r="C619" s="22">
        <v>92415.642439523494</v>
      </c>
      <c r="D619" s="23">
        <v>86896.142250806617</v>
      </c>
      <c r="E619" s="23">
        <f t="shared" si="29"/>
        <v>-5519.5001887168764</v>
      </c>
      <c r="F619" s="22">
        <v>186274.35814572164</v>
      </c>
      <c r="G619" s="23">
        <v>173739.01321665413</v>
      </c>
      <c r="H619" s="23">
        <f t="shared" si="28"/>
        <v>-12535.344929067505</v>
      </c>
      <c r="I619" s="26">
        <f t="shared" si="30"/>
        <v>-18054.845117784382</v>
      </c>
    </row>
    <row r="620" spans="1:9" x14ac:dyDescent="0.25">
      <c r="A620" s="13" t="s">
        <v>1194</v>
      </c>
      <c r="B620" s="5" t="s">
        <v>1195</v>
      </c>
      <c r="C620" s="22">
        <v>103559.65761272064</v>
      </c>
      <c r="D620" s="23">
        <v>82041.754256975895</v>
      </c>
      <c r="E620" s="23">
        <f t="shared" si="29"/>
        <v>-21517.90335574474</v>
      </c>
      <c r="F620" s="22">
        <v>199167.41845972027</v>
      </c>
      <c r="G620" s="23">
        <v>164032.08829813142</v>
      </c>
      <c r="H620" s="23">
        <f t="shared" si="28"/>
        <v>-35135.330161588849</v>
      </c>
      <c r="I620" s="26">
        <f t="shared" si="30"/>
        <v>-56653.233517333589</v>
      </c>
    </row>
    <row r="621" spans="1:9" x14ac:dyDescent="0.25">
      <c r="A621" s="13" t="s">
        <v>1196</v>
      </c>
      <c r="B621" s="5" t="s">
        <v>162</v>
      </c>
      <c r="C621" s="22">
        <v>22960.037567382631</v>
      </c>
      <c r="D621" s="23">
        <v>25023.534307434533</v>
      </c>
      <c r="E621" s="23">
        <f t="shared" si="29"/>
        <v>2063.4967400519017</v>
      </c>
      <c r="F621" s="22">
        <v>48379.654656353865</v>
      </c>
      <c r="G621" s="23">
        <v>50005.969992637118</v>
      </c>
      <c r="H621" s="23">
        <f t="shared" si="28"/>
        <v>1626.3153362832527</v>
      </c>
      <c r="I621" s="26">
        <f t="shared" si="30"/>
        <v>3689.8120763351544</v>
      </c>
    </row>
    <row r="622" spans="1:9" x14ac:dyDescent="0.25">
      <c r="A622" s="13" t="s">
        <v>1197</v>
      </c>
      <c r="B622" s="5" t="s">
        <v>176</v>
      </c>
      <c r="C622" s="22">
        <v>44583.425374351798</v>
      </c>
      <c r="D622" s="23">
        <v>34106.965396582185</v>
      </c>
      <c r="E622" s="23">
        <f t="shared" si="29"/>
        <v>-10476.459977769613</v>
      </c>
      <c r="F622" s="22">
        <v>94715.074478590759</v>
      </c>
      <c r="G622" s="23">
        <v>68174.405654139293</v>
      </c>
      <c r="H622" s="23">
        <f t="shared" si="28"/>
        <v>-26540.668824451466</v>
      </c>
      <c r="I622" s="26">
        <f t="shared" si="30"/>
        <v>-37017.128802221079</v>
      </c>
    </row>
    <row r="623" spans="1:9" x14ac:dyDescent="0.25">
      <c r="A623" s="13" t="s">
        <v>1198</v>
      </c>
      <c r="B623" s="5" t="s">
        <v>178</v>
      </c>
      <c r="C623" s="22">
        <v>16839.310465535957</v>
      </c>
      <c r="D623" s="23">
        <v>12893.400946809463</v>
      </c>
      <c r="E623" s="23">
        <f t="shared" si="29"/>
        <v>-3945.9095187264938</v>
      </c>
      <c r="F623" s="22">
        <v>28624.939565632259</v>
      </c>
      <c r="G623" s="23">
        <v>25772.246406347989</v>
      </c>
      <c r="H623" s="23">
        <f t="shared" si="28"/>
        <v>-2852.6931592842702</v>
      </c>
      <c r="I623" s="26">
        <f t="shared" si="30"/>
        <v>-6798.6026780107641</v>
      </c>
    </row>
    <row r="624" spans="1:9" x14ac:dyDescent="0.25">
      <c r="A624" s="13" t="s">
        <v>1199</v>
      </c>
      <c r="B624" s="5" t="s">
        <v>186</v>
      </c>
      <c r="C624" s="22">
        <v>35689.933756616592</v>
      </c>
      <c r="D624" s="23">
        <v>33508.743347868345</v>
      </c>
      <c r="E624" s="23">
        <f t="shared" si="29"/>
        <v>-2181.1904087482471</v>
      </c>
      <c r="F624" s="22">
        <v>67514.474620672161</v>
      </c>
      <c r="G624" s="23">
        <v>66997.188652906756</v>
      </c>
      <c r="H624" s="23">
        <f t="shared" si="28"/>
        <v>-517.28596776540508</v>
      </c>
      <c r="I624" s="26">
        <f t="shared" si="30"/>
        <v>-2698.4763765136522</v>
      </c>
    </row>
    <row r="625" spans="1:9" x14ac:dyDescent="0.25">
      <c r="A625" s="13" t="s">
        <v>1200</v>
      </c>
      <c r="B625" s="5" t="s">
        <v>194</v>
      </c>
      <c r="C625" s="22">
        <v>21053.649169142682</v>
      </c>
      <c r="D625" s="23">
        <v>17078.113014306364</v>
      </c>
      <c r="E625" s="23">
        <f t="shared" si="29"/>
        <v>-3975.536154836318</v>
      </c>
      <c r="F625" s="22">
        <v>37160.862822926822</v>
      </c>
      <c r="G625" s="23">
        <v>34120.840472892516</v>
      </c>
      <c r="H625" s="23">
        <f t="shared" si="28"/>
        <v>-3040.0223500343054</v>
      </c>
      <c r="I625" s="26">
        <f t="shared" si="30"/>
        <v>-7015.5585048706234</v>
      </c>
    </row>
    <row r="626" spans="1:9" x14ac:dyDescent="0.25">
      <c r="A626" s="13" t="s">
        <v>1201</v>
      </c>
      <c r="B626" s="5" t="s">
        <v>196</v>
      </c>
      <c r="C626" s="22">
        <v>36240.136109181556</v>
      </c>
      <c r="D626" s="23">
        <v>36711.759927001753</v>
      </c>
      <c r="E626" s="23">
        <f t="shared" si="29"/>
        <v>471.62381782019656</v>
      </c>
      <c r="F626" s="22">
        <v>73268.858454758709</v>
      </c>
      <c r="G626" s="23">
        <v>73329.856798222463</v>
      </c>
      <c r="H626" s="23">
        <f t="shared" si="28"/>
        <v>60.998343463754281</v>
      </c>
      <c r="I626" s="26">
        <f t="shared" si="30"/>
        <v>532.62216128395085</v>
      </c>
    </row>
    <row r="627" spans="1:9" x14ac:dyDescent="0.25">
      <c r="A627" s="13" t="s">
        <v>1308</v>
      </c>
      <c r="B627" s="5" t="s">
        <v>232</v>
      </c>
      <c r="C627" s="22">
        <v>0</v>
      </c>
      <c r="D627" s="23">
        <v>26343.119883748863</v>
      </c>
      <c r="E627" s="23">
        <f t="shared" si="29"/>
        <v>26343.119883748863</v>
      </c>
      <c r="F627" s="22">
        <v>13625.117364415326</v>
      </c>
      <c r="G627" s="23">
        <v>52636.910484966022</v>
      </c>
      <c r="H627" s="23">
        <f t="shared" si="28"/>
        <v>39011.793120550697</v>
      </c>
      <c r="I627" s="26">
        <f t="shared" si="30"/>
        <v>65354.91300429956</v>
      </c>
    </row>
    <row r="628" spans="1:9" x14ac:dyDescent="0.25">
      <c r="A628" s="13" t="s">
        <v>1307</v>
      </c>
      <c r="B628" s="5" t="s">
        <v>232</v>
      </c>
      <c r="C628" s="22">
        <v>0</v>
      </c>
      <c r="D628" s="23">
        <v>42931.762121214691</v>
      </c>
      <c r="E628" s="23">
        <f t="shared" si="29"/>
        <v>42931.762121214691</v>
      </c>
      <c r="F628" s="22">
        <v>39149.107940657348</v>
      </c>
      <c r="G628" s="23">
        <v>85806.471971595063</v>
      </c>
      <c r="H628" s="23">
        <f t="shared" si="28"/>
        <v>46657.364030937715</v>
      </c>
      <c r="I628" s="26">
        <f t="shared" si="30"/>
        <v>89589.126152152399</v>
      </c>
    </row>
    <row r="629" spans="1:9" x14ac:dyDescent="0.25">
      <c r="A629" s="13" t="s">
        <v>1202</v>
      </c>
      <c r="B629" s="5" t="s">
        <v>240</v>
      </c>
      <c r="C629" s="22">
        <v>17840.570801582609</v>
      </c>
      <c r="D629" s="23">
        <v>24971.618888930323</v>
      </c>
      <c r="E629" s="23">
        <f t="shared" si="29"/>
        <v>7131.0480873477136</v>
      </c>
      <c r="F629" s="22">
        <v>47287.971303736784</v>
      </c>
      <c r="G629" s="23">
        <v>49865.361112376711</v>
      </c>
      <c r="H629" s="23">
        <f t="shared" si="28"/>
        <v>2577.3898086399277</v>
      </c>
      <c r="I629" s="26">
        <f t="shared" si="30"/>
        <v>9708.4378959876412</v>
      </c>
    </row>
    <row r="630" spans="1:9" x14ac:dyDescent="0.25">
      <c r="A630" s="13" t="s">
        <v>1203</v>
      </c>
      <c r="B630" s="5" t="s">
        <v>250</v>
      </c>
      <c r="C630" s="22">
        <v>34641.902896362881</v>
      </c>
      <c r="D630" s="23">
        <v>33486.990827248905</v>
      </c>
      <c r="E630" s="23">
        <f t="shared" si="29"/>
        <v>-1154.912069113976</v>
      </c>
      <c r="F630" s="22">
        <v>68740.789512759773</v>
      </c>
      <c r="G630" s="23">
        <v>66890.766193298201</v>
      </c>
      <c r="H630" s="23">
        <f t="shared" si="28"/>
        <v>-1850.0233194615721</v>
      </c>
      <c r="I630" s="26">
        <f t="shared" si="30"/>
        <v>-3004.9353885755481</v>
      </c>
    </row>
    <row r="631" spans="1:9" x14ac:dyDescent="0.25">
      <c r="A631" s="13" t="s">
        <v>1204</v>
      </c>
      <c r="B631" s="5" t="s">
        <v>278</v>
      </c>
      <c r="C631" s="22">
        <v>0</v>
      </c>
      <c r="D631" s="23">
        <v>0</v>
      </c>
      <c r="E631" s="23">
        <f t="shared" si="29"/>
        <v>0</v>
      </c>
      <c r="F631" s="22">
        <v>0</v>
      </c>
      <c r="G631" s="23">
        <v>0</v>
      </c>
      <c r="H631" s="23">
        <f t="shared" si="28"/>
        <v>0</v>
      </c>
      <c r="I631" s="26">
        <f t="shared" si="30"/>
        <v>0</v>
      </c>
    </row>
    <row r="632" spans="1:9" x14ac:dyDescent="0.25">
      <c r="A632" s="13" t="s">
        <v>1205</v>
      </c>
      <c r="B632" s="5" t="s">
        <v>294</v>
      </c>
      <c r="C632" s="22">
        <v>18111.823772129334</v>
      </c>
      <c r="D632" s="23">
        <v>12013.36919889172</v>
      </c>
      <c r="E632" s="23">
        <f t="shared" si="29"/>
        <v>-6098.4545732376137</v>
      </c>
      <c r="F632" s="22">
        <v>31649.609200063638</v>
      </c>
      <c r="G632" s="23">
        <v>24017.529332278453</v>
      </c>
      <c r="H632" s="23">
        <f t="shared" si="28"/>
        <v>-7632.0798677851853</v>
      </c>
      <c r="I632" s="26">
        <f t="shared" si="30"/>
        <v>-13730.534441022799</v>
      </c>
    </row>
    <row r="633" spans="1:9" x14ac:dyDescent="0.25">
      <c r="A633" s="13" t="s">
        <v>1206</v>
      </c>
      <c r="B633" s="5" t="s">
        <v>1207</v>
      </c>
      <c r="C633" s="22">
        <v>746021.95038074173</v>
      </c>
      <c r="D633" s="23">
        <v>727991.18175509269</v>
      </c>
      <c r="E633" s="23">
        <f t="shared" si="29"/>
        <v>-18030.768625649041</v>
      </c>
      <c r="F633" s="22">
        <v>1507713.9760439852</v>
      </c>
      <c r="G633" s="23">
        <v>1454554.4185590444</v>
      </c>
      <c r="H633" s="23">
        <f t="shared" si="28"/>
        <v>-53159.557484940859</v>
      </c>
      <c r="I633" s="26">
        <f t="shared" si="30"/>
        <v>-71190.3261105899</v>
      </c>
    </row>
    <row r="634" spans="1:9" x14ac:dyDescent="0.25">
      <c r="A634" s="13" t="s">
        <v>1208</v>
      </c>
      <c r="B634" s="5" t="s">
        <v>326</v>
      </c>
      <c r="C634" s="22">
        <v>40860.630508283029</v>
      </c>
      <c r="D634" s="23">
        <v>37290.382909461689</v>
      </c>
      <c r="E634" s="23">
        <f t="shared" si="29"/>
        <v>-3570.2475988213409</v>
      </c>
      <c r="F634" s="22">
        <v>80313.08183247142</v>
      </c>
      <c r="G634" s="23">
        <v>74559.673073360522</v>
      </c>
      <c r="H634" s="23">
        <f t="shared" si="28"/>
        <v>-5753.4087591108982</v>
      </c>
      <c r="I634" s="26">
        <f t="shared" si="30"/>
        <v>-9323.6563579322392</v>
      </c>
    </row>
    <row r="635" spans="1:9" x14ac:dyDescent="0.25">
      <c r="A635" s="13" t="s">
        <v>1209</v>
      </c>
      <c r="B635" s="5" t="s">
        <v>330</v>
      </c>
      <c r="C635" s="22">
        <v>15824.667966090627</v>
      </c>
      <c r="D635" s="23">
        <v>11074.170720128966</v>
      </c>
      <c r="E635" s="23">
        <f t="shared" si="29"/>
        <v>-4750.4972459616602</v>
      </c>
      <c r="F635" s="22">
        <v>31548.357536229702</v>
      </c>
      <c r="G635" s="23">
        <v>22124.355520041823</v>
      </c>
      <c r="H635" s="23">
        <f t="shared" si="28"/>
        <v>-9424.0020161878783</v>
      </c>
      <c r="I635" s="26">
        <f t="shared" si="30"/>
        <v>-14174.499262149538</v>
      </c>
    </row>
    <row r="636" spans="1:9" x14ac:dyDescent="0.25">
      <c r="A636" s="13" t="s">
        <v>1210</v>
      </c>
      <c r="B636" s="5" t="s">
        <v>348</v>
      </c>
      <c r="C636" s="22">
        <v>30889.671666122609</v>
      </c>
      <c r="D636" s="23">
        <v>27115.920458383229</v>
      </c>
      <c r="E636" s="23">
        <f t="shared" si="29"/>
        <v>-3773.7512077393803</v>
      </c>
      <c r="F636" s="22">
        <v>64265.510281881972</v>
      </c>
      <c r="G636" s="23">
        <v>54150.909454704386</v>
      </c>
      <c r="H636" s="23">
        <f t="shared" si="28"/>
        <v>-10114.600827177586</v>
      </c>
      <c r="I636" s="26">
        <f t="shared" si="30"/>
        <v>-13888.352034916967</v>
      </c>
    </row>
    <row r="637" spans="1:9" x14ac:dyDescent="0.25">
      <c r="A637" s="13" t="s">
        <v>1211</v>
      </c>
      <c r="B637" s="5" t="s">
        <v>352</v>
      </c>
      <c r="C637" s="22">
        <v>18610.584238830648</v>
      </c>
      <c r="D637" s="23">
        <v>19373.228625898002</v>
      </c>
      <c r="E637" s="23">
        <f t="shared" si="29"/>
        <v>762.64438706735382</v>
      </c>
      <c r="F637" s="22">
        <v>34147.359333131819</v>
      </c>
      <c r="G637" s="23">
        <v>38701.516892058782</v>
      </c>
      <c r="H637" s="23">
        <f t="shared" si="28"/>
        <v>4554.1575589269632</v>
      </c>
      <c r="I637" s="26">
        <f t="shared" si="30"/>
        <v>5316.8019459943171</v>
      </c>
    </row>
    <row r="638" spans="1:9" x14ac:dyDescent="0.25">
      <c r="A638" s="13" t="s">
        <v>1212</v>
      </c>
      <c r="B638" s="5" t="s">
        <v>354</v>
      </c>
      <c r="C638" s="22">
        <v>12977.363616423287</v>
      </c>
      <c r="D638" s="23">
        <v>16215.942629826022</v>
      </c>
      <c r="E638" s="23">
        <f t="shared" si="29"/>
        <v>3238.5790134027357</v>
      </c>
      <c r="F638" s="22">
        <v>28544.772048639719</v>
      </c>
      <c r="G638" s="23">
        <v>32407.573280587414</v>
      </c>
      <c r="H638" s="23">
        <f t="shared" si="28"/>
        <v>3862.8012319476948</v>
      </c>
      <c r="I638" s="26">
        <f t="shared" si="30"/>
        <v>7101.3802453504304</v>
      </c>
    </row>
    <row r="639" spans="1:9" x14ac:dyDescent="0.25">
      <c r="A639" s="13" t="s">
        <v>1213</v>
      </c>
      <c r="B639" s="5" t="s">
        <v>364</v>
      </c>
      <c r="C639" s="22">
        <v>0</v>
      </c>
      <c r="D639" s="23">
        <v>0</v>
      </c>
      <c r="E639" s="23">
        <f t="shared" si="29"/>
        <v>0</v>
      </c>
      <c r="F639" s="22">
        <v>0</v>
      </c>
      <c r="G639" s="23">
        <v>0</v>
      </c>
      <c r="H639" s="23">
        <f t="shared" si="28"/>
        <v>0</v>
      </c>
      <c r="I639" s="26">
        <f t="shared" si="30"/>
        <v>0</v>
      </c>
    </row>
    <row r="640" spans="1:9" x14ac:dyDescent="0.25">
      <c r="A640" s="13" t="s">
        <v>1214</v>
      </c>
      <c r="B640" s="5" t="s">
        <v>404</v>
      </c>
      <c r="C640" s="22">
        <v>19435.187757425232</v>
      </c>
      <c r="D640" s="23">
        <v>26710.473091963784</v>
      </c>
      <c r="E640" s="23">
        <f t="shared" si="29"/>
        <v>7275.285334538552</v>
      </c>
      <c r="F640" s="22">
        <v>47884.865362349447</v>
      </c>
      <c r="G640" s="23">
        <v>53399.30671081326</v>
      </c>
      <c r="H640" s="23">
        <f t="shared" si="28"/>
        <v>5514.4413484638135</v>
      </c>
      <c r="I640" s="26">
        <f t="shared" si="30"/>
        <v>12789.726683002365</v>
      </c>
    </row>
    <row r="641" spans="1:11" x14ac:dyDescent="0.25">
      <c r="A641" s="13" t="s">
        <v>1215</v>
      </c>
      <c r="B641" s="5" t="s">
        <v>424</v>
      </c>
      <c r="C641" s="22">
        <v>64838.171764848012</v>
      </c>
      <c r="D641" s="23">
        <v>77181.941290628514</v>
      </c>
      <c r="E641" s="23">
        <f t="shared" si="29"/>
        <v>12343.769525780503</v>
      </c>
      <c r="F641" s="22">
        <v>167951.31994816032</v>
      </c>
      <c r="G641" s="23">
        <v>153902.08994603506</v>
      </c>
      <c r="H641" s="23">
        <f t="shared" si="28"/>
        <v>-14049.230002125259</v>
      </c>
      <c r="I641" s="26">
        <f t="shared" si="30"/>
        <v>-1705.4604763447569</v>
      </c>
    </row>
    <row r="642" spans="1:11" x14ac:dyDescent="0.25">
      <c r="A642" s="13" t="s">
        <v>1216</v>
      </c>
      <c r="B642" s="5" t="s">
        <v>1217</v>
      </c>
      <c r="C642" s="22">
        <v>103868.28301873256</v>
      </c>
      <c r="D642" s="23">
        <v>93260.780584635359</v>
      </c>
      <c r="E642" s="23">
        <f t="shared" si="29"/>
        <v>-10607.502434097201</v>
      </c>
      <c r="F642" s="22">
        <v>199285.0638182759</v>
      </c>
      <c r="G642" s="23">
        <v>186411.563368306</v>
      </c>
      <c r="H642" s="23">
        <f t="shared" si="28"/>
        <v>-12873.500449969899</v>
      </c>
      <c r="I642" s="26">
        <f t="shared" si="30"/>
        <v>-23481.0028840671</v>
      </c>
    </row>
    <row r="643" spans="1:11" x14ac:dyDescent="0.25">
      <c r="A643" s="13" t="s">
        <v>1218</v>
      </c>
      <c r="B643" s="5" t="s">
        <v>442</v>
      </c>
      <c r="C643" s="22">
        <v>19730.422363648486</v>
      </c>
      <c r="D643" s="23">
        <v>18678.607457527956</v>
      </c>
      <c r="E643" s="23">
        <f t="shared" si="29"/>
        <v>-1051.8149061205295</v>
      </c>
      <c r="F643" s="22">
        <v>36522.150804986188</v>
      </c>
      <c r="G643" s="23">
        <v>37290.701466388135</v>
      </c>
      <c r="H643" s="23">
        <f t="shared" si="28"/>
        <v>768.55066140194685</v>
      </c>
      <c r="I643" s="26">
        <f t="shared" si="30"/>
        <v>-283.26424471858263</v>
      </c>
    </row>
    <row r="644" spans="1:11" x14ac:dyDescent="0.25">
      <c r="A644" s="13" t="s">
        <v>1219</v>
      </c>
      <c r="B644" s="5" t="s">
        <v>442</v>
      </c>
      <c r="C644" s="22">
        <v>31693.252669271304</v>
      </c>
      <c r="D644" s="23">
        <v>35942.920509675736</v>
      </c>
      <c r="E644" s="23">
        <f t="shared" si="29"/>
        <v>4249.6678404044324</v>
      </c>
      <c r="F644" s="22">
        <v>77207.445595239071</v>
      </c>
      <c r="G644" s="23">
        <v>71785.762382098808</v>
      </c>
      <c r="H644" s="23">
        <f t="shared" si="28"/>
        <v>-5421.6832131402625</v>
      </c>
      <c r="I644" s="26">
        <f t="shared" si="30"/>
        <v>-1172.0153727358302</v>
      </c>
    </row>
    <row r="645" spans="1:11" x14ac:dyDescent="0.25">
      <c r="A645" s="13" t="s">
        <v>1220</v>
      </c>
      <c r="B645" s="5" t="s">
        <v>1221</v>
      </c>
      <c r="C645" s="22">
        <v>62345.474657928156</v>
      </c>
      <c r="D645" s="23">
        <v>60400.205680197323</v>
      </c>
      <c r="E645" s="23">
        <f t="shared" si="29"/>
        <v>-1945.2689777308333</v>
      </c>
      <c r="F645" s="22">
        <v>122430.96551433347</v>
      </c>
      <c r="G645" s="23">
        <v>120677.4481475581</v>
      </c>
      <c r="H645" s="23">
        <f t="shared" si="28"/>
        <v>-1753.5173667753697</v>
      </c>
      <c r="I645" s="26">
        <f t="shared" si="30"/>
        <v>-3698.786344506203</v>
      </c>
    </row>
    <row r="646" spans="1:11" x14ac:dyDescent="0.25">
      <c r="A646" s="13" t="s">
        <v>1222</v>
      </c>
      <c r="B646" s="5" t="s">
        <v>1223</v>
      </c>
      <c r="C646" s="22">
        <v>40248.047973490757</v>
      </c>
      <c r="D646" s="23">
        <v>0</v>
      </c>
      <c r="E646" s="23">
        <f t="shared" si="29"/>
        <v>-40248.047973490757</v>
      </c>
      <c r="F646" s="22">
        <v>0</v>
      </c>
      <c r="G646" s="23">
        <v>0</v>
      </c>
      <c r="H646" s="23">
        <f t="shared" si="28"/>
        <v>0</v>
      </c>
      <c r="I646" s="26">
        <f t="shared" si="30"/>
        <v>-40248.047973490757</v>
      </c>
      <c r="K646" s="1" t="s">
        <v>1352</v>
      </c>
    </row>
    <row r="647" spans="1:11" x14ac:dyDescent="0.25">
      <c r="A647" s="13" t="s">
        <v>1224</v>
      </c>
      <c r="B647" s="5" t="s">
        <v>480</v>
      </c>
      <c r="C647" s="22">
        <v>42258.769977427422</v>
      </c>
      <c r="D647" s="23">
        <v>37021.650933539364</v>
      </c>
      <c r="E647" s="23">
        <f t="shared" si="29"/>
        <v>-5237.1190438880585</v>
      </c>
      <c r="F647" s="22">
        <v>81473.207487289619</v>
      </c>
      <c r="G647" s="23">
        <v>74019.452636445567</v>
      </c>
      <c r="H647" s="23">
        <f t="shared" si="28"/>
        <v>-7453.7548508440523</v>
      </c>
      <c r="I647" s="26">
        <f t="shared" si="30"/>
        <v>-12690.873894732111</v>
      </c>
    </row>
    <row r="648" spans="1:11" x14ac:dyDescent="0.25">
      <c r="A648" s="13" t="s">
        <v>1225</v>
      </c>
      <c r="B648" s="5" t="s">
        <v>494</v>
      </c>
      <c r="C648" s="22">
        <v>17487.306131925292</v>
      </c>
      <c r="D648" s="23">
        <v>13700.986216806841</v>
      </c>
      <c r="E648" s="23">
        <f t="shared" si="29"/>
        <v>-3786.3199151184508</v>
      </c>
      <c r="F648" s="22">
        <v>32704.826805096523</v>
      </c>
      <c r="G648" s="23">
        <v>27367.693598823425</v>
      </c>
      <c r="H648" s="23">
        <f t="shared" si="28"/>
        <v>-5337.133206273098</v>
      </c>
      <c r="I648" s="26">
        <f t="shared" si="30"/>
        <v>-9123.4531213915488</v>
      </c>
    </row>
    <row r="649" spans="1:11" x14ac:dyDescent="0.25">
      <c r="A649" s="13" t="s">
        <v>1226</v>
      </c>
      <c r="B649" s="5" t="s">
        <v>542</v>
      </c>
      <c r="C649" s="22">
        <v>15067.779605417851</v>
      </c>
      <c r="D649" s="23">
        <v>15536.184970707929</v>
      </c>
      <c r="E649" s="23">
        <f t="shared" si="29"/>
        <v>468.40536529007841</v>
      </c>
      <c r="F649" s="22">
        <v>24772.332654359827</v>
      </c>
      <c r="G649" s="23">
        <v>31046.816305054519</v>
      </c>
      <c r="H649" s="23">
        <f t="shared" si="28"/>
        <v>6274.4836506946922</v>
      </c>
      <c r="I649" s="26">
        <f t="shared" si="30"/>
        <v>6742.8890159847706</v>
      </c>
    </row>
    <row r="650" spans="1:11" x14ac:dyDescent="0.25">
      <c r="A650" s="13" t="s">
        <v>1227</v>
      </c>
      <c r="B650" s="5" t="s">
        <v>588</v>
      </c>
      <c r="C650" s="22">
        <v>6225.7639564424935</v>
      </c>
      <c r="D650" s="23">
        <v>11976.546001447317</v>
      </c>
      <c r="E650" s="23">
        <f t="shared" si="29"/>
        <v>5750.7820450048239</v>
      </c>
      <c r="F650" s="22">
        <v>18182.933141550824</v>
      </c>
      <c r="G650" s="23">
        <v>23924.371206835218</v>
      </c>
      <c r="H650" s="23">
        <f t="shared" si="28"/>
        <v>5741.4380652843938</v>
      </c>
      <c r="I650" s="26">
        <f t="shared" si="30"/>
        <v>11492.220110289218</v>
      </c>
    </row>
    <row r="651" spans="1:11" x14ac:dyDescent="0.25">
      <c r="A651" s="13" t="s">
        <v>1228</v>
      </c>
      <c r="B651" s="5" t="s">
        <v>592</v>
      </c>
      <c r="C651" s="22">
        <v>31006.866938499927</v>
      </c>
      <c r="D651" s="23">
        <v>28416.283582541852</v>
      </c>
      <c r="E651" s="23">
        <f t="shared" si="29"/>
        <v>-2590.5833559580751</v>
      </c>
      <c r="F651" s="22">
        <v>55127.92545860714</v>
      </c>
      <c r="G651" s="23">
        <v>56768.575574754097</v>
      </c>
      <c r="H651" s="23">
        <f t="shared" si="28"/>
        <v>1640.6501161469569</v>
      </c>
      <c r="I651" s="26">
        <f t="shared" si="30"/>
        <v>-949.93323981111826</v>
      </c>
    </row>
    <row r="652" spans="1:11" x14ac:dyDescent="0.25">
      <c r="A652" s="13" t="s">
        <v>1310</v>
      </c>
      <c r="B652" s="5" t="s">
        <v>610</v>
      </c>
      <c r="C652" s="22">
        <v>0</v>
      </c>
      <c r="D652" s="23">
        <v>19446.057607171071</v>
      </c>
      <c r="E652" s="23">
        <f t="shared" si="29"/>
        <v>19446.057607171071</v>
      </c>
      <c r="F652" s="22">
        <v>45849.472503490593</v>
      </c>
      <c r="G652" s="23">
        <v>38878.20880601825</v>
      </c>
      <c r="H652" s="23">
        <f t="shared" ref="H652:H707" si="31">G652-F652</f>
        <v>-6971.2636974723428</v>
      </c>
      <c r="I652" s="26">
        <f t="shared" si="30"/>
        <v>12474.793909698728</v>
      </c>
    </row>
    <row r="653" spans="1:11" x14ac:dyDescent="0.25">
      <c r="A653" s="13" t="s">
        <v>1309</v>
      </c>
      <c r="B653" s="5" t="s">
        <v>610</v>
      </c>
      <c r="C653" s="22">
        <v>0</v>
      </c>
      <c r="D653" s="23">
        <v>9475.2074830785823</v>
      </c>
      <c r="E653" s="23">
        <f t="shared" ref="E653:E707" si="32">D653-C653</f>
        <v>9475.2074830785823</v>
      </c>
      <c r="F653" s="22">
        <v>13604.273538396594</v>
      </c>
      <c r="G653" s="23">
        <v>18942.710518940457</v>
      </c>
      <c r="H653" s="23">
        <f t="shared" si="31"/>
        <v>5338.4369805438637</v>
      </c>
      <c r="I653" s="26">
        <f t="shared" ref="I653:I707" si="33">H653+E653</f>
        <v>14813.644463622446</v>
      </c>
    </row>
    <row r="654" spans="1:11" x14ac:dyDescent="0.25">
      <c r="A654" s="13" t="s">
        <v>1229</v>
      </c>
      <c r="B654" s="5" t="s">
        <v>641</v>
      </c>
      <c r="C654" s="22">
        <v>39520.900795289715</v>
      </c>
      <c r="D654" s="23">
        <v>27509.212627147619</v>
      </c>
      <c r="E654" s="23">
        <f t="shared" si="32"/>
        <v>-12011.688168142096</v>
      </c>
      <c r="F654" s="22">
        <v>62617.296850856961</v>
      </c>
      <c r="G654" s="23">
        <v>54971.458245726011</v>
      </c>
      <c r="H654" s="23">
        <f t="shared" si="31"/>
        <v>-7645.8386051309499</v>
      </c>
      <c r="I654" s="26">
        <f t="shared" si="33"/>
        <v>-19657.526773273046</v>
      </c>
    </row>
    <row r="655" spans="1:11" x14ac:dyDescent="0.25">
      <c r="A655" s="13" t="s">
        <v>1230</v>
      </c>
      <c r="B655" s="5" t="s">
        <v>659</v>
      </c>
      <c r="C655" s="22">
        <v>15962.159063384754</v>
      </c>
      <c r="D655" s="23">
        <v>16345.68655939261</v>
      </c>
      <c r="E655" s="23">
        <f t="shared" si="32"/>
        <v>383.52749600785683</v>
      </c>
      <c r="F655" s="22">
        <v>33910.015131810229</v>
      </c>
      <c r="G655" s="23">
        <v>32653.266451303763</v>
      </c>
      <c r="H655" s="23">
        <f t="shared" si="31"/>
        <v>-1256.7486805064655</v>
      </c>
      <c r="I655" s="26">
        <f t="shared" si="33"/>
        <v>-873.22118449860864</v>
      </c>
    </row>
    <row r="656" spans="1:11" x14ac:dyDescent="0.25">
      <c r="A656" s="13" t="s">
        <v>1231</v>
      </c>
      <c r="B656" s="5" t="s">
        <v>659</v>
      </c>
      <c r="C656" s="22">
        <v>136986.99383222807</v>
      </c>
      <c r="D656" s="23">
        <v>88692.423916370564</v>
      </c>
      <c r="E656" s="23">
        <f t="shared" si="32"/>
        <v>-48294.569915857501</v>
      </c>
      <c r="F656" s="22">
        <v>220725.77382503767</v>
      </c>
      <c r="G656" s="23">
        <v>177187.8688236835</v>
      </c>
      <c r="H656" s="23">
        <f t="shared" si="31"/>
        <v>-43537.905001354171</v>
      </c>
      <c r="I656" s="26">
        <f t="shared" si="33"/>
        <v>-91832.474917211672</v>
      </c>
    </row>
    <row r="657" spans="1:9" x14ac:dyDescent="0.25">
      <c r="A657" s="13" t="s">
        <v>1232</v>
      </c>
      <c r="B657" s="5" t="s">
        <v>659</v>
      </c>
      <c r="C657" s="22">
        <v>27948.108753676439</v>
      </c>
      <c r="D657" s="23">
        <v>16023.401355833585</v>
      </c>
      <c r="E657" s="23">
        <f t="shared" si="32"/>
        <v>-11924.707397842854</v>
      </c>
      <c r="F657" s="22">
        <v>50339.926125157443</v>
      </c>
      <c r="G657" s="23">
        <v>32006.454383037388</v>
      </c>
      <c r="H657" s="23">
        <f t="shared" si="31"/>
        <v>-18333.471742120055</v>
      </c>
      <c r="I657" s="26">
        <f t="shared" si="33"/>
        <v>-30258.179139962907</v>
      </c>
    </row>
    <row r="658" spans="1:9" x14ac:dyDescent="0.25">
      <c r="A658" s="13" t="s">
        <v>1233</v>
      </c>
      <c r="B658" s="5" t="s">
        <v>665</v>
      </c>
      <c r="C658" s="22">
        <v>29996.091228450947</v>
      </c>
      <c r="D658" s="23">
        <v>24941.20894054645</v>
      </c>
      <c r="E658" s="23">
        <f t="shared" si="32"/>
        <v>-5054.8822879044965</v>
      </c>
      <c r="F658" s="22">
        <v>50214.874002555123</v>
      </c>
      <c r="G658" s="23">
        <v>49851.852025375752</v>
      </c>
      <c r="H658" s="23">
        <f t="shared" si="31"/>
        <v>-363.02197717937088</v>
      </c>
      <c r="I658" s="26">
        <f t="shared" si="33"/>
        <v>-5417.9042650838674</v>
      </c>
    </row>
    <row r="659" spans="1:9" x14ac:dyDescent="0.25">
      <c r="A659" s="13" t="s">
        <v>1234</v>
      </c>
      <c r="B659" s="5" t="s">
        <v>693</v>
      </c>
      <c r="C659" s="22">
        <v>12527.987184338852</v>
      </c>
      <c r="D659" s="23">
        <v>8606.353018378024</v>
      </c>
      <c r="E659" s="23">
        <f t="shared" si="32"/>
        <v>-3921.6341659608279</v>
      </c>
      <c r="F659" s="22">
        <v>20658.088387164808</v>
      </c>
      <c r="G659" s="23">
        <v>17208.80230733761</v>
      </c>
      <c r="H659" s="23">
        <f t="shared" si="31"/>
        <v>-3449.2860798271977</v>
      </c>
      <c r="I659" s="26">
        <f t="shared" si="33"/>
        <v>-7370.9202457880256</v>
      </c>
    </row>
    <row r="660" spans="1:9" x14ac:dyDescent="0.25">
      <c r="A660" s="13" t="s">
        <v>1235</v>
      </c>
      <c r="B660" s="5" t="s">
        <v>713</v>
      </c>
      <c r="C660" s="22">
        <v>72725.802472433643</v>
      </c>
      <c r="D660" s="23">
        <v>52735.870453444222</v>
      </c>
      <c r="E660" s="23">
        <f t="shared" si="32"/>
        <v>-19989.932018989421</v>
      </c>
      <c r="F660" s="22">
        <v>106029.51476235988</v>
      </c>
      <c r="G660" s="23">
        <v>105417.11991709463</v>
      </c>
      <c r="H660" s="23">
        <f t="shared" si="31"/>
        <v>-612.39484526524029</v>
      </c>
      <c r="I660" s="26">
        <f t="shared" si="33"/>
        <v>-20602.326864254661</v>
      </c>
    </row>
    <row r="661" spans="1:9" x14ac:dyDescent="0.25">
      <c r="A661" s="13" t="s">
        <v>1236</v>
      </c>
      <c r="B661" s="5" t="s">
        <v>723</v>
      </c>
      <c r="C661" s="22">
        <v>25609.098751262722</v>
      </c>
      <c r="D661" s="23">
        <v>27014.207963855886</v>
      </c>
      <c r="E661" s="23">
        <f t="shared" si="32"/>
        <v>1405.1092125931646</v>
      </c>
      <c r="F661" s="22">
        <v>47788.253339947005</v>
      </c>
      <c r="G661" s="23">
        <v>54008.661409494081</v>
      </c>
      <c r="H661" s="23">
        <f t="shared" si="31"/>
        <v>6220.4080695470766</v>
      </c>
      <c r="I661" s="26">
        <f t="shared" si="33"/>
        <v>7625.5172821402412</v>
      </c>
    </row>
    <row r="662" spans="1:9" x14ac:dyDescent="0.25">
      <c r="A662" s="13" t="s">
        <v>1237</v>
      </c>
      <c r="B662" s="5" t="s">
        <v>729</v>
      </c>
      <c r="C662" s="22">
        <v>40811.297289567963</v>
      </c>
      <c r="D662" s="23">
        <v>32590.098143684307</v>
      </c>
      <c r="E662" s="23">
        <f t="shared" si="32"/>
        <v>-8221.1991458836565</v>
      </c>
      <c r="F662" s="22">
        <v>71811.088976228144</v>
      </c>
      <c r="G662" s="23">
        <v>65121.07476283898</v>
      </c>
      <c r="H662" s="23">
        <f t="shared" si="31"/>
        <v>-6690.0142133891641</v>
      </c>
      <c r="I662" s="26">
        <f t="shared" si="33"/>
        <v>-14911.213359272821</v>
      </c>
    </row>
    <row r="663" spans="1:9" x14ac:dyDescent="0.25">
      <c r="A663" s="13" t="s">
        <v>1238</v>
      </c>
      <c r="B663" s="5" t="s">
        <v>729</v>
      </c>
      <c r="C663" s="22">
        <v>31329.180097317036</v>
      </c>
      <c r="D663" s="23">
        <v>28396.667221262058</v>
      </c>
      <c r="E663" s="23">
        <f t="shared" si="32"/>
        <v>-2932.5128760549778</v>
      </c>
      <c r="F663" s="22">
        <v>57902.087261436456</v>
      </c>
      <c r="G663" s="23">
        <v>56743.575356881964</v>
      </c>
      <c r="H663" s="23">
        <f t="shared" si="31"/>
        <v>-1158.5119045544925</v>
      </c>
      <c r="I663" s="26">
        <f t="shared" si="33"/>
        <v>-4091.0247806094703</v>
      </c>
    </row>
    <row r="664" spans="1:9" x14ac:dyDescent="0.25">
      <c r="A664" s="13" t="s">
        <v>1239</v>
      </c>
      <c r="B664" s="5" t="s">
        <v>729</v>
      </c>
      <c r="C664" s="22">
        <v>85659.629275815765</v>
      </c>
      <c r="D664" s="23">
        <v>87242.822833854676</v>
      </c>
      <c r="E664" s="23">
        <f t="shared" si="32"/>
        <v>1583.1935580389109</v>
      </c>
      <c r="F664" s="22">
        <v>172239.80718754022</v>
      </c>
      <c r="G664" s="23">
        <v>174401.1534848247</v>
      </c>
      <c r="H664" s="23">
        <f t="shared" si="31"/>
        <v>2161.3462972844718</v>
      </c>
      <c r="I664" s="26">
        <f t="shared" si="33"/>
        <v>3744.5398553233827</v>
      </c>
    </row>
    <row r="665" spans="1:9" x14ac:dyDescent="0.25">
      <c r="A665" s="13" t="s">
        <v>1240</v>
      </c>
      <c r="B665" s="5" t="s">
        <v>757</v>
      </c>
      <c r="C665" s="22">
        <v>28183.125359594644</v>
      </c>
      <c r="D665" s="23">
        <v>27820.535169815023</v>
      </c>
      <c r="E665" s="23">
        <f t="shared" si="32"/>
        <v>-362.59018977962114</v>
      </c>
      <c r="F665" s="22">
        <v>58675.768488676542</v>
      </c>
      <c r="G665" s="23">
        <v>55602.235903252462</v>
      </c>
      <c r="H665" s="23">
        <f t="shared" si="31"/>
        <v>-3073.53258542408</v>
      </c>
      <c r="I665" s="26">
        <f t="shared" si="33"/>
        <v>-3436.1227752037012</v>
      </c>
    </row>
    <row r="666" spans="1:9" x14ac:dyDescent="0.25">
      <c r="A666" s="13" t="s">
        <v>1241</v>
      </c>
      <c r="B666" s="5" t="s">
        <v>771</v>
      </c>
      <c r="C666" s="22">
        <v>24965.978635464715</v>
      </c>
      <c r="D666" s="23">
        <v>20739.08436026243</v>
      </c>
      <c r="E666" s="23">
        <f t="shared" si="32"/>
        <v>-4226.8942752022849</v>
      </c>
      <c r="F666" s="22">
        <v>49921.338215356081</v>
      </c>
      <c r="G666" s="23">
        <v>41407.584104904941</v>
      </c>
      <c r="H666" s="23">
        <f t="shared" si="31"/>
        <v>-8513.7541104511401</v>
      </c>
      <c r="I666" s="26">
        <f t="shared" si="33"/>
        <v>-12740.648385653425</v>
      </c>
    </row>
    <row r="667" spans="1:9" x14ac:dyDescent="0.25">
      <c r="A667" s="13" t="s">
        <v>1242</v>
      </c>
      <c r="B667" s="5" t="s">
        <v>785</v>
      </c>
      <c r="C667" s="22">
        <v>15083.877296583103</v>
      </c>
      <c r="D667" s="23">
        <v>12256.32927526893</v>
      </c>
      <c r="E667" s="23">
        <f t="shared" si="32"/>
        <v>-2827.5480213141727</v>
      </c>
      <c r="F667" s="22">
        <v>22990.15554687431</v>
      </c>
      <c r="G667" s="23">
        <v>24500.853001590051</v>
      </c>
      <c r="H667" s="23">
        <f t="shared" si="31"/>
        <v>1510.6974547157406</v>
      </c>
      <c r="I667" s="26">
        <f t="shared" si="33"/>
        <v>-1316.8505665984321</v>
      </c>
    </row>
    <row r="668" spans="1:9" x14ac:dyDescent="0.25">
      <c r="A668" s="13" t="s">
        <v>1243</v>
      </c>
      <c r="B668" s="5" t="s">
        <v>787</v>
      </c>
      <c r="C668" s="22">
        <v>90980.340275813607</v>
      </c>
      <c r="D668" s="23">
        <v>73220.574503727068</v>
      </c>
      <c r="E668" s="23">
        <f t="shared" si="32"/>
        <v>-17759.765772086539</v>
      </c>
      <c r="F668" s="22">
        <v>151287.41474946711</v>
      </c>
      <c r="G668" s="23">
        <v>146367.2786865143</v>
      </c>
      <c r="H668" s="23">
        <f t="shared" si="31"/>
        <v>-4920.1360629528062</v>
      </c>
      <c r="I668" s="26">
        <f t="shared" si="33"/>
        <v>-22679.901835039345</v>
      </c>
    </row>
    <row r="669" spans="1:9" x14ac:dyDescent="0.25">
      <c r="A669" s="13" t="s">
        <v>1244</v>
      </c>
      <c r="B669" s="5" t="s">
        <v>787</v>
      </c>
      <c r="C669" s="22">
        <v>189288.24352751917</v>
      </c>
      <c r="D669" s="23">
        <v>181885.21193953662</v>
      </c>
      <c r="E669" s="23">
        <f t="shared" si="32"/>
        <v>-7403.0315879825503</v>
      </c>
      <c r="F669" s="22">
        <v>372452.7892215316</v>
      </c>
      <c r="G669" s="23">
        <v>363423.11803587462</v>
      </c>
      <c r="H669" s="23">
        <f t="shared" si="31"/>
        <v>-9029.6711856569746</v>
      </c>
      <c r="I669" s="26">
        <f t="shared" si="33"/>
        <v>-16432.702773639525</v>
      </c>
    </row>
    <row r="670" spans="1:9" x14ac:dyDescent="0.25">
      <c r="A670" s="13" t="s">
        <v>1245</v>
      </c>
      <c r="B670" s="5" t="s">
        <v>787</v>
      </c>
      <c r="C670" s="22">
        <v>39970.618133446849</v>
      </c>
      <c r="D670" s="23">
        <v>34414.846900025783</v>
      </c>
      <c r="E670" s="23">
        <f t="shared" si="32"/>
        <v>-5555.7712334210664</v>
      </c>
      <c r="F670" s="22">
        <v>76883.20031635098</v>
      </c>
      <c r="G670" s="23">
        <v>68794.257267558627</v>
      </c>
      <c r="H670" s="23">
        <f t="shared" si="31"/>
        <v>-8088.9430487923528</v>
      </c>
      <c r="I670" s="26">
        <f t="shared" si="33"/>
        <v>-13644.714282213419</v>
      </c>
    </row>
    <row r="671" spans="1:9" x14ac:dyDescent="0.25">
      <c r="A671" s="13" t="s">
        <v>1246</v>
      </c>
      <c r="B671" s="5" t="s">
        <v>787</v>
      </c>
      <c r="C671" s="22">
        <v>0</v>
      </c>
      <c r="D671" s="23">
        <v>0</v>
      </c>
      <c r="E671" s="23">
        <f t="shared" si="32"/>
        <v>0</v>
      </c>
      <c r="F671" s="22">
        <v>0</v>
      </c>
      <c r="G671" s="23">
        <v>0</v>
      </c>
      <c r="H671" s="23">
        <f t="shared" si="31"/>
        <v>0</v>
      </c>
      <c r="I671" s="26">
        <f t="shared" si="33"/>
        <v>0</v>
      </c>
    </row>
    <row r="672" spans="1:9" x14ac:dyDescent="0.25">
      <c r="A672" s="13" t="s">
        <v>1247</v>
      </c>
      <c r="B672" s="5" t="s">
        <v>799</v>
      </c>
      <c r="C672" s="22">
        <v>23778.057997708049</v>
      </c>
      <c r="D672" s="23">
        <v>12914.583700692448</v>
      </c>
      <c r="E672" s="23">
        <f t="shared" si="32"/>
        <v>-10863.4742970156</v>
      </c>
      <c r="F672" s="22">
        <v>35074.613805622881</v>
      </c>
      <c r="G672" s="23">
        <v>25790.591797571564</v>
      </c>
      <c r="H672" s="23">
        <f t="shared" si="31"/>
        <v>-9284.0220080513172</v>
      </c>
      <c r="I672" s="26">
        <f t="shared" si="33"/>
        <v>-20147.496305066918</v>
      </c>
    </row>
    <row r="673" spans="1:9" x14ac:dyDescent="0.25">
      <c r="A673" s="13" t="s">
        <v>1248</v>
      </c>
      <c r="B673" s="5" t="s">
        <v>813</v>
      </c>
      <c r="C673" s="22">
        <v>59767.449786584417</v>
      </c>
      <c r="D673" s="23">
        <v>110091.86404770176</v>
      </c>
      <c r="E673" s="23">
        <f t="shared" si="32"/>
        <v>50324.414261117345</v>
      </c>
      <c r="F673" s="22">
        <v>228878.94169382044</v>
      </c>
      <c r="G673" s="23">
        <v>220150.31248375835</v>
      </c>
      <c r="H673" s="23">
        <f t="shared" si="31"/>
        <v>-8728.6292100620922</v>
      </c>
      <c r="I673" s="26">
        <f t="shared" si="33"/>
        <v>41595.785051055253</v>
      </c>
    </row>
    <row r="674" spans="1:9" x14ac:dyDescent="0.25">
      <c r="A674" s="13" t="s">
        <v>1249</v>
      </c>
      <c r="B674" s="5" t="s">
        <v>813</v>
      </c>
      <c r="C674" s="22">
        <v>37150.829245174064</v>
      </c>
      <c r="D674" s="23">
        <v>39989.838707625895</v>
      </c>
      <c r="E674" s="23">
        <f t="shared" si="32"/>
        <v>2839.0094624518315</v>
      </c>
      <c r="F674" s="22">
        <v>74959.475770165052</v>
      </c>
      <c r="G674" s="23">
        <v>79932.394763930017</v>
      </c>
      <c r="H674" s="23">
        <f t="shared" si="31"/>
        <v>4972.9189937649644</v>
      </c>
      <c r="I674" s="26">
        <f t="shared" si="33"/>
        <v>7811.9284562167959</v>
      </c>
    </row>
    <row r="675" spans="1:9" x14ac:dyDescent="0.25">
      <c r="A675" s="13" t="s">
        <v>1250</v>
      </c>
      <c r="B675" s="5" t="s">
        <v>857</v>
      </c>
      <c r="C675" s="22">
        <v>152262.18883515467</v>
      </c>
      <c r="D675" s="23">
        <v>101847.69429210636</v>
      </c>
      <c r="E675" s="23">
        <f t="shared" si="32"/>
        <v>-50414.494543048306</v>
      </c>
      <c r="F675" s="22">
        <v>223259.53530860442</v>
      </c>
      <c r="G675" s="23">
        <v>203663.60913216858</v>
      </c>
      <c r="H675" s="23">
        <f t="shared" si="31"/>
        <v>-19595.926176435838</v>
      </c>
      <c r="I675" s="26">
        <f t="shared" si="33"/>
        <v>-70010.420719484144</v>
      </c>
    </row>
    <row r="676" spans="1:9" x14ac:dyDescent="0.25">
      <c r="A676" s="13" t="s">
        <v>1251</v>
      </c>
      <c r="B676" s="5" t="s">
        <v>857</v>
      </c>
      <c r="C676" s="22">
        <v>45876.020986541633</v>
      </c>
      <c r="D676" s="23">
        <v>42882.654535253751</v>
      </c>
      <c r="E676" s="23">
        <f t="shared" si="32"/>
        <v>-2993.3664512878822</v>
      </c>
      <c r="F676" s="22">
        <v>76539.023515062363</v>
      </c>
      <c r="G676" s="23">
        <v>85727.602953649432</v>
      </c>
      <c r="H676" s="23">
        <f t="shared" si="31"/>
        <v>9188.5794385870686</v>
      </c>
      <c r="I676" s="26">
        <f t="shared" si="33"/>
        <v>6195.2129872991864</v>
      </c>
    </row>
    <row r="677" spans="1:9" x14ac:dyDescent="0.25">
      <c r="A677" s="13" t="s">
        <v>1252</v>
      </c>
      <c r="B677" s="5" t="s">
        <v>863</v>
      </c>
      <c r="C677" s="22">
        <v>3135.3334306572096</v>
      </c>
      <c r="D677" s="23">
        <v>8.4489183359631657</v>
      </c>
      <c r="E677" s="23">
        <f t="shared" si="32"/>
        <v>-3126.8845123212463</v>
      </c>
      <c r="F677" s="22">
        <v>1089.3851226292047</v>
      </c>
      <c r="G677" s="23">
        <v>16.888240897536573</v>
      </c>
      <c r="H677" s="23">
        <f t="shared" si="31"/>
        <v>-1072.4968817316681</v>
      </c>
      <c r="I677" s="26">
        <f t="shared" si="33"/>
        <v>-4199.3813940529144</v>
      </c>
    </row>
    <row r="678" spans="1:9" x14ac:dyDescent="0.25">
      <c r="A678" s="13" t="s">
        <v>1253</v>
      </c>
      <c r="B678" s="5" t="s">
        <v>881</v>
      </c>
      <c r="C678" s="22">
        <v>41912.549363354941</v>
      </c>
      <c r="D678" s="23">
        <v>30962.999775986889</v>
      </c>
      <c r="E678" s="23">
        <f t="shared" si="32"/>
        <v>-10949.549587368052</v>
      </c>
      <c r="F678" s="22">
        <v>70652.227332644834</v>
      </c>
      <c r="G678" s="23">
        <v>61873.954982960553</v>
      </c>
      <c r="H678" s="23">
        <f t="shared" si="31"/>
        <v>-8778.2723496842809</v>
      </c>
      <c r="I678" s="26">
        <f t="shared" si="33"/>
        <v>-19727.821937052333</v>
      </c>
    </row>
    <row r="679" spans="1:9" x14ac:dyDescent="0.25">
      <c r="A679" s="13" t="s">
        <v>1254</v>
      </c>
      <c r="B679" s="5" t="s">
        <v>883</v>
      </c>
      <c r="C679" s="22">
        <v>142690.44634913281</v>
      </c>
      <c r="D679" s="23">
        <v>105819.72443158505</v>
      </c>
      <c r="E679" s="23">
        <f t="shared" si="32"/>
        <v>-36870.721917547751</v>
      </c>
      <c r="F679" s="22">
        <v>220749.82482780021</v>
      </c>
      <c r="G679" s="23">
        <v>211572.95880652688</v>
      </c>
      <c r="H679" s="23">
        <f t="shared" si="31"/>
        <v>-9176.8660212733375</v>
      </c>
      <c r="I679" s="26">
        <f t="shared" si="33"/>
        <v>-46047.587938821089</v>
      </c>
    </row>
    <row r="680" spans="1:9" x14ac:dyDescent="0.25">
      <c r="A680" s="13" t="s">
        <v>1255</v>
      </c>
      <c r="B680" s="5" t="s">
        <v>893</v>
      </c>
      <c r="C680" s="22">
        <v>16686.11023751547</v>
      </c>
      <c r="D680" s="23">
        <v>13823.95489452967</v>
      </c>
      <c r="E680" s="23">
        <f t="shared" si="32"/>
        <v>-2862.1553429857995</v>
      </c>
      <c r="F680" s="22">
        <v>31865.135780134606</v>
      </c>
      <c r="G680" s="23">
        <v>27623.351221384328</v>
      </c>
      <c r="H680" s="23">
        <f t="shared" si="31"/>
        <v>-4241.7845587502779</v>
      </c>
      <c r="I680" s="26">
        <f t="shared" si="33"/>
        <v>-7103.9399017360774</v>
      </c>
    </row>
    <row r="681" spans="1:9" x14ac:dyDescent="0.25">
      <c r="A681" s="13" t="s">
        <v>1256</v>
      </c>
      <c r="B681" s="5" t="s">
        <v>895</v>
      </c>
      <c r="C681" s="22">
        <v>19622.139768629266</v>
      </c>
      <c r="D681" s="23">
        <v>11487.422094242354</v>
      </c>
      <c r="E681" s="23">
        <f t="shared" si="32"/>
        <v>-8134.7176743869113</v>
      </c>
      <c r="F681" s="22">
        <v>35186.501077267545</v>
      </c>
      <c r="G681" s="23">
        <v>22950.752102879429</v>
      </c>
      <c r="H681" s="23">
        <f t="shared" si="31"/>
        <v>-12235.748974388116</v>
      </c>
      <c r="I681" s="26">
        <f t="shared" si="33"/>
        <v>-20370.466648775029</v>
      </c>
    </row>
    <row r="682" spans="1:9" x14ac:dyDescent="0.25">
      <c r="A682" s="13" t="s">
        <v>1257</v>
      </c>
      <c r="B682" s="5" t="s">
        <v>897</v>
      </c>
      <c r="C682" s="22">
        <v>42920.159759362301</v>
      </c>
      <c r="D682" s="23">
        <v>33989.793758075139</v>
      </c>
      <c r="E682" s="23">
        <f t="shared" si="32"/>
        <v>-8930.3660012871624</v>
      </c>
      <c r="F682" s="22">
        <v>78413.645710762328</v>
      </c>
      <c r="G682" s="23">
        <v>67925.455853563501</v>
      </c>
      <c r="H682" s="23">
        <f t="shared" si="31"/>
        <v>-10488.189857198828</v>
      </c>
      <c r="I682" s="26">
        <f t="shared" si="33"/>
        <v>-19418.55585848599</v>
      </c>
    </row>
    <row r="683" spans="1:9" x14ac:dyDescent="0.25">
      <c r="A683" s="13" t="s">
        <v>1258</v>
      </c>
      <c r="B683" s="5" t="s">
        <v>909</v>
      </c>
      <c r="C683" s="22">
        <v>7293.0714704836819</v>
      </c>
      <c r="D683" s="23">
        <v>4401.2823944386919</v>
      </c>
      <c r="E683" s="23">
        <f t="shared" si="32"/>
        <v>-2891.78907604499</v>
      </c>
      <c r="F683" s="22">
        <v>14309.98990080325</v>
      </c>
      <c r="G683" s="23">
        <v>8799.044536691481</v>
      </c>
      <c r="H683" s="23">
        <f t="shared" si="31"/>
        <v>-5510.9453641117689</v>
      </c>
      <c r="I683" s="26">
        <f t="shared" si="33"/>
        <v>-8402.7344401567589</v>
      </c>
    </row>
    <row r="684" spans="1:9" x14ac:dyDescent="0.25">
      <c r="A684" s="13" t="s">
        <v>1259</v>
      </c>
      <c r="B684" s="5" t="s">
        <v>917</v>
      </c>
      <c r="C684" s="22">
        <v>5098.5670104689707</v>
      </c>
      <c r="D684" s="23">
        <v>5190.9771529162417</v>
      </c>
      <c r="E684" s="23">
        <f t="shared" si="32"/>
        <v>92.410142447271028</v>
      </c>
      <c r="F684" s="22">
        <v>12832.363971519628</v>
      </c>
      <c r="G684" s="23">
        <v>10379.317643834758</v>
      </c>
      <c r="H684" s="23">
        <f t="shared" si="31"/>
        <v>-2453.0463276848695</v>
      </c>
      <c r="I684" s="26">
        <f t="shared" si="33"/>
        <v>-2360.6361852375985</v>
      </c>
    </row>
    <row r="685" spans="1:9" x14ac:dyDescent="0.25">
      <c r="A685" s="13" t="s">
        <v>1260</v>
      </c>
      <c r="B685" s="5" t="s">
        <v>1261</v>
      </c>
      <c r="C685" s="22">
        <v>131814.49461970455</v>
      </c>
      <c r="D685" s="23">
        <v>118255.99607632034</v>
      </c>
      <c r="E685" s="23">
        <f t="shared" si="32"/>
        <v>-13558.498543384208</v>
      </c>
      <c r="F685" s="22">
        <v>265672.85750824236</v>
      </c>
      <c r="G685" s="23">
        <v>236431.93244483549</v>
      </c>
      <c r="H685" s="23">
        <f t="shared" si="31"/>
        <v>-29240.925063406874</v>
      </c>
      <c r="I685" s="26">
        <f t="shared" si="33"/>
        <v>-42799.423606791082</v>
      </c>
    </row>
    <row r="686" spans="1:9" x14ac:dyDescent="0.25">
      <c r="A686" s="13" t="s">
        <v>1262</v>
      </c>
      <c r="B686" s="5" t="s">
        <v>1261</v>
      </c>
      <c r="C686" s="22">
        <v>32039.522479922463</v>
      </c>
      <c r="D686" s="23">
        <v>31198.025759238375</v>
      </c>
      <c r="E686" s="23">
        <f t="shared" si="32"/>
        <v>-841.49672068408836</v>
      </c>
      <c r="F686" s="22">
        <v>66626.451950287956</v>
      </c>
      <c r="G686" s="23">
        <v>62368.528720790731</v>
      </c>
      <c r="H686" s="23">
        <f t="shared" si="31"/>
        <v>-4257.9232294972244</v>
      </c>
      <c r="I686" s="26">
        <f t="shared" si="33"/>
        <v>-5099.4199501813127</v>
      </c>
    </row>
    <row r="687" spans="1:9" x14ac:dyDescent="0.25">
      <c r="A687" s="13" t="s">
        <v>1263</v>
      </c>
      <c r="B687" s="5" t="s">
        <v>1264</v>
      </c>
      <c r="C687" s="22">
        <v>37997.234019415431</v>
      </c>
      <c r="D687" s="23">
        <v>37622.923466991575</v>
      </c>
      <c r="E687" s="23">
        <f t="shared" si="32"/>
        <v>-374.31055242385628</v>
      </c>
      <c r="F687" s="22">
        <v>76670.964224242343</v>
      </c>
      <c r="G687" s="23">
        <v>75207.875863258116</v>
      </c>
      <c r="H687" s="23">
        <f t="shared" si="31"/>
        <v>-1463.0883609842276</v>
      </c>
      <c r="I687" s="26">
        <f t="shared" si="33"/>
        <v>-1837.3989134080839</v>
      </c>
    </row>
    <row r="688" spans="1:9" x14ac:dyDescent="0.25">
      <c r="A688" s="13" t="s">
        <v>1265</v>
      </c>
      <c r="B688" s="5" t="s">
        <v>1266</v>
      </c>
      <c r="C688" s="22">
        <v>609492.7437448987</v>
      </c>
      <c r="D688" s="23">
        <v>599222.36855956493</v>
      </c>
      <c r="E688" s="23">
        <f t="shared" si="32"/>
        <v>-10270.375185333774</v>
      </c>
      <c r="F688" s="22">
        <v>1256459.971785611</v>
      </c>
      <c r="G688" s="23">
        <v>1197159.2417369082</v>
      </c>
      <c r="H688" s="23">
        <f t="shared" si="31"/>
        <v>-59300.730048702797</v>
      </c>
      <c r="I688" s="26">
        <f t="shared" si="33"/>
        <v>-69571.105234036571</v>
      </c>
    </row>
    <row r="689" spans="1:9" x14ac:dyDescent="0.25">
      <c r="A689" s="13" t="s">
        <v>1267</v>
      </c>
      <c r="B689" s="5" t="s">
        <v>1268</v>
      </c>
      <c r="C689" s="22">
        <v>202121.053176071</v>
      </c>
      <c r="D689" s="23">
        <v>202661.97411007437</v>
      </c>
      <c r="E689" s="23">
        <f t="shared" si="32"/>
        <v>540.92093400337035</v>
      </c>
      <c r="F689" s="22">
        <v>412022.51124354859</v>
      </c>
      <c r="G689" s="23">
        <v>404969.42370801006</v>
      </c>
      <c r="H689" s="23">
        <f t="shared" si="31"/>
        <v>-7053.087535538536</v>
      </c>
      <c r="I689" s="26">
        <f t="shared" si="33"/>
        <v>-6512.1666015351657</v>
      </c>
    </row>
    <row r="690" spans="1:9" x14ac:dyDescent="0.25">
      <c r="A690" s="13" t="s">
        <v>1269</v>
      </c>
      <c r="B690" s="5" t="s">
        <v>965</v>
      </c>
      <c r="C690" s="22">
        <v>59561.165910385469</v>
      </c>
      <c r="D690" s="23">
        <v>53389.398491211417</v>
      </c>
      <c r="E690" s="23">
        <f t="shared" si="32"/>
        <v>-6171.7674191740516</v>
      </c>
      <c r="F690" s="22">
        <v>112198.72529464233</v>
      </c>
      <c r="G690" s="23">
        <v>106706.23384048676</v>
      </c>
      <c r="H690" s="23">
        <f t="shared" si="31"/>
        <v>-5492.4914541555627</v>
      </c>
      <c r="I690" s="26">
        <f t="shared" si="33"/>
        <v>-11664.258873329614</v>
      </c>
    </row>
    <row r="691" spans="1:9" x14ac:dyDescent="0.25">
      <c r="A691" s="13" t="s">
        <v>1270</v>
      </c>
      <c r="B691" s="5" t="s">
        <v>965</v>
      </c>
      <c r="C691" s="22">
        <v>144162.6107073029</v>
      </c>
      <c r="D691" s="23">
        <v>115460.92726215499</v>
      </c>
      <c r="E691" s="23">
        <f t="shared" si="32"/>
        <v>-28701.683445147908</v>
      </c>
      <c r="F691" s="22">
        <v>238792.28228522735</v>
      </c>
      <c r="G691" s="23">
        <v>230875.01845018243</v>
      </c>
      <c r="H691" s="23">
        <f t="shared" si="31"/>
        <v>-7917.263835044927</v>
      </c>
      <c r="I691" s="26">
        <f t="shared" si="33"/>
        <v>-36618.947280192835</v>
      </c>
    </row>
    <row r="692" spans="1:9" x14ac:dyDescent="0.25">
      <c r="A692" s="13" t="s">
        <v>1271</v>
      </c>
      <c r="B692" s="5" t="s">
        <v>969</v>
      </c>
      <c r="C692" s="22">
        <v>23865.058368696693</v>
      </c>
      <c r="D692" s="23">
        <v>21435.176053118037</v>
      </c>
      <c r="E692" s="23">
        <f t="shared" si="32"/>
        <v>-2429.8823155786558</v>
      </c>
      <c r="F692" s="22">
        <v>45000.87236602488</v>
      </c>
      <c r="G692" s="23">
        <v>42793.615575009972</v>
      </c>
      <c r="H692" s="23">
        <f t="shared" si="31"/>
        <v>-2207.2567910149082</v>
      </c>
      <c r="I692" s="26">
        <f t="shared" si="33"/>
        <v>-4637.1391065935641</v>
      </c>
    </row>
    <row r="693" spans="1:9" x14ac:dyDescent="0.25">
      <c r="A693" s="13" t="s">
        <v>1272</v>
      </c>
      <c r="B693" s="5" t="s">
        <v>969</v>
      </c>
      <c r="C693" s="22">
        <v>23356.565307362693</v>
      </c>
      <c r="D693" s="23">
        <v>22290.105785553696</v>
      </c>
      <c r="E693" s="23">
        <f t="shared" si="32"/>
        <v>-1066.4595218089962</v>
      </c>
      <c r="F693" s="22">
        <v>46406.778627424901</v>
      </c>
      <c r="G693" s="23">
        <v>44508.87267577368</v>
      </c>
      <c r="H693" s="23">
        <f t="shared" si="31"/>
        <v>-1897.9059516512207</v>
      </c>
      <c r="I693" s="26">
        <f t="shared" si="33"/>
        <v>-2964.3654734602169</v>
      </c>
    </row>
    <row r="694" spans="1:9" x14ac:dyDescent="0.25">
      <c r="A694" s="13" t="s">
        <v>1273</v>
      </c>
      <c r="B694" s="5" t="s">
        <v>995</v>
      </c>
      <c r="C694" s="22">
        <v>21847.626969287267</v>
      </c>
      <c r="D694" s="23">
        <v>26429.028526539169</v>
      </c>
      <c r="E694" s="23">
        <f t="shared" si="32"/>
        <v>4581.401557251902</v>
      </c>
      <c r="F694" s="22">
        <v>56974.384952999666</v>
      </c>
      <c r="G694" s="23">
        <v>52773.527295905507</v>
      </c>
      <c r="H694" s="23">
        <f t="shared" si="31"/>
        <v>-4200.8576570941586</v>
      </c>
      <c r="I694" s="26">
        <f t="shared" si="33"/>
        <v>380.54390015774334</v>
      </c>
    </row>
    <row r="695" spans="1:9" x14ac:dyDescent="0.25">
      <c r="A695" s="13" t="s">
        <v>1274</v>
      </c>
      <c r="B695" s="5" t="s">
        <v>1035</v>
      </c>
      <c r="C695" s="22">
        <v>11059.842448823678</v>
      </c>
      <c r="D695" s="23">
        <v>10441.441292846512</v>
      </c>
      <c r="E695" s="23">
        <f t="shared" si="32"/>
        <v>-618.40115597716613</v>
      </c>
      <c r="F695" s="22">
        <v>2024.3915056437229</v>
      </c>
      <c r="G695" s="23">
        <v>20860.677586759975</v>
      </c>
      <c r="H695" s="23">
        <f t="shared" si="31"/>
        <v>18836.286081116254</v>
      </c>
      <c r="I695" s="26">
        <f t="shared" si="33"/>
        <v>18217.884925139086</v>
      </c>
    </row>
    <row r="696" spans="1:9" x14ac:dyDescent="0.25">
      <c r="A696" s="13" t="s">
        <v>1275</v>
      </c>
      <c r="B696" s="5" t="s">
        <v>1035</v>
      </c>
      <c r="C696" s="22">
        <v>20549.474534135094</v>
      </c>
      <c r="D696" s="23">
        <v>19817.813964972291</v>
      </c>
      <c r="E696" s="23">
        <f t="shared" si="32"/>
        <v>-731.66056916280286</v>
      </c>
      <c r="F696" s="22">
        <v>37511.104864025445</v>
      </c>
      <c r="G696" s="23">
        <v>39611.73275918109</v>
      </c>
      <c r="H696" s="23">
        <f t="shared" si="31"/>
        <v>2100.6278951556451</v>
      </c>
      <c r="I696" s="26">
        <f t="shared" si="33"/>
        <v>1368.9673259928422</v>
      </c>
    </row>
    <row r="697" spans="1:9" x14ac:dyDescent="0.25">
      <c r="A697" s="13" t="s">
        <v>1276</v>
      </c>
      <c r="B697" s="5" t="s">
        <v>1047</v>
      </c>
      <c r="C697" s="22">
        <v>24053.984874561982</v>
      </c>
      <c r="D697" s="23">
        <v>24169.105981654553</v>
      </c>
      <c r="E697" s="23">
        <f t="shared" si="32"/>
        <v>115.12110709257104</v>
      </c>
      <c r="F697" s="22">
        <v>53671.099868717196</v>
      </c>
      <c r="G697" s="23">
        <v>48310.847576897191</v>
      </c>
      <c r="H697" s="23">
        <f t="shared" si="31"/>
        <v>-5360.2522918200048</v>
      </c>
      <c r="I697" s="26">
        <f t="shared" si="33"/>
        <v>-5245.1311847274337</v>
      </c>
    </row>
    <row r="698" spans="1:9" x14ac:dyDescent="0.25">
      <c r="A698" s="13" t="s">
        <v>1277</v>
      </c>
      <c r="B698" s="5" t="s">
        <v>1278</v>
      </c>
      <c r="C698" s="22">
        <v>93327.999777022633</v>
      </c>
      <c r="D698" s="23">
        <v>97013.773470462533</v>
      </c>
      <c r="E698" s="23">
        <f t="shared" si="32"/>
        <v>3685.7736934398999</v>
      </c>
      <c r="F698" s="22">
        <v>187604.88835328672</v>
      </c>
      <c r="G698" s="23">
        <v>193847.63708249474</v>
      </c>
      <c r="H698" s="23">
        <f t="shared" si="31"/>
        <v>6242.7487292080186</v>
      </c>
      <c r="I698" s="26">
        <f t="shared" si="33"/>
        <v>9928.5224226479186</v>
      </c>
    </row>
    <row r="699" spans="1:9" x14ac:dyDescent="0.25">
      <c r="A699" s="13" t="s">
        <v>1279</v>
      </c>
      <c r="B699" s="5" t="s">
        <v>1081</v>
      </c>
      <c r="C699" s="22">
        <v>28147.412576109211</v>
      </c>
      <c r="D699" s="23">
        <v>32456.657402334338</v>
      </c>
      <c r="E699" s="23">
        <f t="shared" si="32"/>
        <v>4309.2448262251273</v>
      </c>
      <c r="F699" s="22">
        <v>72764.617609822177</v>
      </c>
      <c r="G699" s="23">
        <v>64788.13517766173</v>
      </c>
      <c r="H699" s="23">
        <f t="shared" si="31"/>
        <v>-7976.4824321604465</v>
      </c>
      <c r="I699" s="26">
        <f t="shared" si="33"/>
        <v>-3667.2376059353192</v>
      </c>
    </row>
    <row r="700" spans="1:9" x14ac:dyDescent="0.25">
      <c r="A700" s="13" t="s">
        <v>1280</v>
      </c>
      <c r="B700" s="5" t="s">
        <v>1083</v>
      </c>
      <c r="C700" s="22">
        <v>34229.492912303547</v>
      </c>
      <c r="D700" s="23">
        <v>31837.563612013386</v>
      </c>
      <c r="E700" s="23">
        <f t="shared" si="32"/>
        <v>-2391.9293002901613</v>
      </c>
      <c r="F700" s="22">
        <v>70470.510306582903</v>
      </c>
      <c r="G700" s="23">
        <v>63616.801692121058</v>
      </c>
      <c r="H700" s="23">
        <f t="shared" si="31"/>
        <v>-6853.7086144618443</v>
      </c>
      <c r="I700" s="26">
        <f t="shared" si="33"/>
        <v>-9245.6379147520056</v>
      </c>
    </row>
    <row r="701" spans="1:9" x14ac:dyDescent="0.25">
      <c r="A701" s="13" t="s">
        <v>1281</v>
      </c>
      <c r="B701" s="5" t="s">
        <v>1091</v>
      </c>
      <c r="C701" s="22">
        <v>10000.002867472413</v>
      </c>
      <c r="D701" s="23">
        <v>8241.911412861702</v>
      </c>
      <c r="E701" s="23">
        <f t="shared" si="32"/>
        <v>-1758.0914546107106</v>
      </c>
      <c r="F701" s="22">
        <v>19874.712999400235</v>
      </c>
      <c r="G701" s="23">
        <v>16476.392437196821</v>
      </c>
      <c r="H701" s="23">
        <f t="shared" si="31"/>
        <v>-3398.3205622034147</v>
      </c>
      <c r="I701" s="26">
        <f t="shared" si="33"/>
        <v>-5156.4120168141253</v>
      </c>
    </row>
    <row r="702" spans="1:9" x14ac:dyDescent="0.25">
      <c r="A702" s="13" t="s">
        <v>1282</v>
      </c>
      <c r="B702" s="5" t="s">
        <v>1125</v>
      </c>
      <c r="C702" s="22">
        <v>50229.149870140223</v>
      </c>
      <c r="D702" s="23">
        <v>50158.568603098014</v>
      </c>
      <c r="E702" s="23">
        <f t="shared" si="32"/>
        <v>-70.58126704220922</v>
      </c>
      <c r="F702" s="22">
        <v>111439.44149715704</v>
      </c>
      <c r="G702" s="23">
        <v>100229.58223721299</v>
      </c>
      <c r="H702" s="23">
        <f t="shared" si="31"/>
        <v>-11209.859259944045</v>
      </c>
      <c r="I702" s="26">
        <f t="shared" si="33"/>
        <v>-11280.440526986255</v>
      </c>
    </row>
    <row r="703" spans="1:9" x14ac:dyDescent="0.25">
      <c r="A703" s="13" t="s">
        <v>1283</v>
      </c>
      <c r="B703" s="5" t="s">
        <v>1129</v>
      </c>
      <c r="C703" s="22">
        <v>0</v>
      </c>
      <c r="D703" s="23">
        <v>0</v>
      </c>
      <c r="E703" s="23">
        <f t="shared" si="32"/>
        <v>0</v>
      </c>
      <c r="F703" s="22">
        <v>0</v>
      </c>
      <c r="G703" s="23">
        <v>0</v>
      </c>
      <c r="H703" s="23">
        <f t="shared" si="31"/>
        <v>0</v>
      </c>
      <c r="I703" s="26">
        <f t="shared" si="33"/>
        <v>0</v>
      </c>
    </row>
    <row r="704" spans="1:9" x14ac:dyDescent="0.25">
      <c r="A704" s="13" t="s">
        <v>1284</v>
      </c>
      <c r="B704" s="5" t="s">
        <v>1129</v>
      </c>
      <c r="C704" s="22">
        <v>18922.568352331458</v>
      </c>
      <c r="D704" s="23">
        <v>18182.210619199828</v>
      </c>
      <c r="E704" s="23">
        <f t="shared" si="32"/>
        <v>-740.35773313163008</v>
      </c>
      <c r="F704" s="22">
        <v>39906.117921698678</v>
      </c>
      <c r="G704" s="23">
        <v>36327.331867187415</v>
      </c>
      <c r="H704" s="23">
        <f t="shared" si="31"/>
        <v>-3578.7860545112635</v>
      </c>
      <c r="I704" s="26">
        <f t="shared" si="33"/>
        <v>-4319.1437876428936</v>
      </c>
    </row>
    <row r="705" spans="1:9" x14ac:dyDescent="0.25">
      <c r="A705" s="13" t="s">
        <v>1285</v>
      </c>
      <c r="B705" s="5" t="s">
        <v>1163</v>
      </c>
      <c r="C705" s="22">
        <v>0</v>
      </c>
      <c r="D705" s="23">
        <v>0</v>
      </c>
      <c r="E705" s="23">
        <f t="shared" si="32"/>
        <v>0</v>
      </c>
      <c r="F705" s="22">
        <v>0</v>
      </c>
      <c r="G705" s="23">
        <v>0</v>
      </c>
      <c r="H705" s="23">
        <f t="shared" si="31"/>
        <v>0</v>
      </c>
      <c r="I705" s="26">
        <f t="shared" si="33"/>
        <v>0</v>
      </c>
    </row>
    <row r="706" spans="1:9" x14ac:dyDescent="0.25">
      <c r="A706" s="13" t="s">
        <v>1286</v>
      </c>
      <c r="B706" s="5" t="s">
        <v>1165</v>
      </c>
      <c r="C706" s="22">
        <v>1340.9633287704996</v>
      </c>
      <c r="D706" s="23">
        <v>0</v>
      </c>
      <c r="E706" s="23">
        <f t="shared" si="32"/>
        <v>-1340.9633287704996</v>
      </c>
      <c r="F706" s="22">
        <v>363.82283781028605</v>
      </c>
      <c r="G706" s="23">
        <v>0</v>
      </c>
      <c r="H706" s="23">
        <f t="shared" si="31"/>
        <v>-363.82283781028605</v>
      </c>
      <c r="I706" s="26">
        <f t="shared" si="33"/>
        <v>-1704.7861665807857</v>
      </c>
    </row>
    <row r="707" spans="1:9" x14ac:dyDescent="0.25">
      <c r="A707" s="15" t="s">
        <v>1287</v>
      </c>
      <c r="B707" s="16" t="s">
        <v>1167</v>
      </c>
      <c r="C707" s="27">
        <v>10079.665468505975</v>
      </c>
      <c r="D707" s="24">
        <v>10840.809904951786</v>
      </c>
      <c r="E707" s="24">
        <f t="shared" si="32"/>
        <v>761.14443644581115</v>
      </c>
      <c r="F707" s="27">
        <v>24151.451068198749</v>
      </c>
      <c r="G707" s="24">
        <v>21672.812224055171</v>
      </c>
      <c r="H707" s="24">
        <f t="shared" si="31"/>
        <v>-2478.6388441435774</v>
      </c>
      <c r="I707" s="28">
        <f t="shared" si="33"/>
        <v>-1717.4944076977663</v>
      </c>
    </row>
  </sheetData>
  <mergeCells count="8">
    <mergeCell ref="A9:A10"/>
    <mergeCell ref="B9:B10"/>
    <mergeCell ref="A2:I2"/>
    <mergeCell ref="A3:I3"/>
    <mergeCell ref="A4:I4"/>
    <mergeCell ref="A5:I5"/>
    <mergeCell ref="C7:E7"/>
    <mergeCell ref="F7:H7"/>
  </mergeCells>
  <pageMargins left="0.7" right="0.7" top="0.75" bottom="0.75" header="0.3" footer="0.3"/>
  <pageSetup scale="53" fitToHeight="0" orientation="portrait" horizontalDpi="90" verticalDpi="9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2E4AE-D1EE-4FA9-90AA-BD7B35AD4B0E}">
  <sheetPr>
    <tabColor rgb="FF92D050"/>
    <pageSetUpPr fitToPage="1"/>
  </sheetPr>
  <dimension ref="A1:Q703"/>
  <sheetViews>
    <sheetView topLeftCell="B1" workbookViewId="0">
      <selection activeCell="P10" sqref="P10"/>
    </sheetView>
  </sheetViews>
  <sheetFormatPr defaultColWidth="9.140625" defaultRowHeight="15" x14ac:dyDescent="0.25"/>
  <cols>
    <col min="1" max="1" width="10.7109375" style="1" bestFit="1" customWidth="1"/>
    <col min="2" max="2" width="42.85546875" style="1" customWidth="1"/>
    <col min="3" max="3" width="7.5703125" style="1" customWidth="1"/>
    <col min="4" max="4" width="9.5703125" style="1" customWidth="1"/>
    <col min="5" max="5" width="12.85546875" style="1" customWidth="1"/>
    <col min="6" max="6" width="7.5703125" style="1" customWidth="1"/>
    <col min="7" max="7" width="9.5703125" style="1" customWidth="1"/>
    <col min="8" max="8" width="12.85546875" style="1" customWidth="1"/>
    <col min="9" max="9" width="7.5703125" style="1" customWidth="1"/>
    <col min="10" max="10" width="9.5703125" style="1" customWidth="1"/>
    <col min="11" max="11" width="12.85546875" style="1" customWidth="1"/>
    <col min="12" max="12" width="7.5703125" style="1" customWidth="1"/>
    <col min="13" max="13" width="9.5703125" style="1" customWidth="1"/>
    <col min="14" max="14" width="12.85546875" style="1" customWidth="1"/>
    <col min="15" max="15" width="19.140625" style="1" customWidth="1"/>
    <col min="16" max="16" width="17.85546875" style="1" customWidth="1"/>
    <col min="17" max="16384" width="9.140625" style="1"/>
  </cols>
  <sheetData>
    <row r="1" spans="1:17" x14ac:dyDescent="0.25">
      <c r="A1" s="8">
        <f ca="1">TODAY()</f>
        <v>45349</v>
      </c>
    </row>
    <row r="2" spans="1:17" ht="18.75" x14ac:dyDescent="0.3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7" ht="18.75" x14ac:dyDescent="0.3">
      <c r="A3" s="74" t="s">
        <v>1288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7" ht="18.75" x14ac:dyDescent="0.3">
      <c r="A4" s="74" t="s">
        <v>1343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7" spans="1:17" ht="18" x14ac:dyDescent="0.25">
      <c r="A7" s="40"/>
      <c r="B7" s="49"/>
      <c r="C7" s="75" t="s">
        <v>1289</v>
      </c>
      <c r="D7" s="76"/>
      <c r="E7" s="77"/>
      <c r="F7" s="75" t="s">
        <v>1289</v>
      </c>
      <c r="G7" s="76"/>
      <c r="H7" s="77"/>
      <c r="I7" s="75" t="s">
        <v>1290</v>
      </c>
      <c r="J7" s="76"/>
      <c r="K7" s="77"/>
      <c r="L7" s="75" t="s">
        <v>1290</v>
      </c>
      <c r="M7" s="76"/>
      <c r="N7" s="76"/>
      <c r="O7" s="40"/>
      <c r="P7" s="51"/>
    </row>
    <row r="8" spans="1:17" x14ac:dyDescent="0.25">
      <c r="A8" s="13"/>
      <c r="B8" s="31"/>
      <c r="C8" s="78" t="s">
        <v>1333</v>
      </c>
      <c r="D8" s="79"/>
      <c r="E8" s="80"/>
      <c r="F8" s="78" t="s">
        <v>1293</v>
      </c>
      <c r="G8" s="79"/>
      <c r="H8" s="80"/>
      <c r="I8" s="78" t="s">
        <v>1333</v>
      </c>
      <c r="J8" s="79"/>
      <c r="K8" s="80"/>
      <c r="L8" s="78" t="s">
        <v>1293</v>
      </c>
      <c r="M8" s="79"/>
      <c r="N8" s="79"/>
      <c r="O8" s="60">
        <f>SUM(O10:O703)</f>
        <v>6808400277.7100029</v>
      </c>
      <c r="P8" s="53">
        <v>52500000</v>
      </c>
      <c r="Q8" s="1" t="s">
        <v>1291</v>
      </c>
    </row>
    <row r="9" spans="1:17" ht="36.75" thickBot="1" x14ac:dyDescent="0.3">
      <c r="A9" s="54" t="s">
        <v>1354</v>
      </c>
      <c r="B9" s="6" t="s">
        <v>1338</v>
      </c>
      <c r="C9" s="10" t="s">
        <v>1294</v>
      </c>
      <c r="D9" s="11" t="s">
        <v>1295</v>
      </c>
      <c r="E9" s="11" t="s">
        <v>1296</v>
      </c>
      <c r="F9" s="10" t="s">
        <v>1294</v>
      </c>
      <c r="G9" s="11" t="s">
        <v>1295</v>
      </c>
      <c r="H9" s="11" t="s">
        <v>1296</v>
      </c>
      <c r="I9" s="10" t="s">
        <v>1294</v>
      </c>
      <c r="J9" s="11" t="s">
        <v>1295</v>
      </c>
      <c r="K9" s="11" t="s">
        <v>1296</v>
      </c>
      <c r="L9" s="10" t="s">
        <v>1294</v>
      </c>
      <c r="M9" s="11" t="s">
        <v>1295</v>
      </c>
      <c r="N9" s="11" t="s">
        <v>1296</v>
      </c>
      <c r="O9" s="61" t="s">
        <v>1297</v>
      </c>
      <c r="P9" s="55" t="s">
        <v>1298</v>
      </c>
    </row>
    <row r="10" spans="1:17" x14ac:dyDescent="0.25">
      <c r="A10" s="13" t="s">
        <v>3</v>
      </c>
      <c r="B10" s="31" t="s">
        <v>4</v>
      </c>
      <c r="C10" s="3">
        <v>33564</v>
      </c>
      <c r="D10" s="56">
        <v>281.42</v>
      </c>
      <c r="E10" s="4">
        <f t="shared" ref="E10:E73" si="0">D10*C10</f>
        <v>9445580.8800000008</v>
      </c>
      <c r="F10" s="3">
        <v>66654</v>
      </c>
      <c r="G10" s="56">
        <v>279.44</v>
      </c>
      <c r="H10" s="23">
        <f t="shared" ref="H10:H73" si="1">G10*F10</f>
        <v>18625793.760000002</v>
      </c>
      <c r="I10" s="3">
        <v>9621</v>
      </c>
      <c r="J10" s="56">
        <v>281.42</v>
      </c>
      <c r="K10" s="4">
        <f t="shared" ref="K10:K73" si="2">J10*I10</f>
        <v>2707541.8200000003</v>
      </c>
      <c r="L10" s="3">
        <v>19105</v>
      </c>
      <c r="M10" s="56">
        <v>279.44</v>
      </c>
      <c r="N10" s="4">
        <f t="shared" ref="N10:N73" si="3">M10*L10</f>
        <v>5338701.2</v>
      </c>
      <c r="O10" s="23">
        <f t="shared" ref="O10:O73" si="4">N10+K10+H10+E10</f>
        <v>36117617.660000004</v>
      </c>
      <c r="P10" s="4">
        <f>(O10/$O$8)*$P$8</f>
        <v>278505.20677491312</v>
      </c>
    </row>
    <row r="11" spans="1:17" x14ac:dyDescent="0.25">
      <c r="A11" s="13" t="s">
        <v>5</v>
      </c>
      <c r="B11" s="31" t="s">
        <v>6</v>
      </c>
      <c r="C11" s="3">
        <v>0</v>
      </c>
      <c r="D11" s="56">
        <v>209.02</v>
      </c>
      <c r="E11" s="4">
        <f t="shared" si="0"/>
        <v>0</v>
      </c>
      <c r="F11" s="3">
        <v>22530</v>
      </c>
      <c r="G11" s="56">
        <v>207.45</v>
      </c>
      <c r="H11" s="23">
        <f t="shared" si="1"/>
        <v>4673848.5</v>
      </c>
      <c r="I11" s="3">
        <v>0</v>
      </c>
      <c r="J11" s="56">
        <v>209.02</v>
      </c>
      <c r="K11" s="4">
        <f t="shared" si="2"/>
        <v>0</v>
      </c>
      <c r="L11" s="3">
        <v>6782</v>
      </c>
      <c r="M11" s="56">
        <v>207.45</v>
      </c>
      <c r="N11" s="4">
        <f t="shared" si="3"/>
        <v>1406925.9</v>
      </c>
      <c r="O11" s="23">
        <f t="shared" si="4"/>
        <v>6080774.4000000004</v>
      </c>
      <c r="P11" s="4">
        <f t="shared" ref="P11:P74" si="5">(O11/$O$8)*$P$8</f>
        <v>46889.231387461288</v>
      </c>
    </row>
    <row r="12" spans="1:17" x14ac:dyDescent="0.25">
      <c r="A12" s="13" t="s">
        <v>7</v>
      </c>
      <c r="B12" s="31" t="s">
        <v>8</v>
      </c>
      <c r="C12" s="3">
        <v>0</v>
      </c>
      <c r="D12" s="56">
        <v>191.26</v>
      </c>
      <c r="E12" s="4">
        <f t="shared" si="0"/>
        <v>0</v>
      </c>
      <c r="F12" s="3">
        <v>3515</v>
      </c>
      <c r="G12" s="56">
        <v>189.42</v>
      </c>
      <c r="H12" s="23">
        <f t="shared" si="1"/>
        <v>665811.29999999993</v>
      </c>
      <c r="I12" s="3">
        <v>0</v>
      </c>
      <c r="J12" s="56">
        <v>191.26</v>
      </c>
      <c r="K12" s="4">
        <f t="shared" si="2"/>
        <v>0</v>
      </c>
      <c r="L12" s="3">
        <v>3992</v>
      </c>
      <c r="M12" s="56">
        <v>189.42</v>
      </c>
      <c r="N12" s="4">
        <f t="shared" si="3"/>
        <v>756164.6399999999</v>
      </c>
      <c r="O12" s="23">
        <f t="shared" si="4"/>
        <v>1421975.94</v>
      </c>
      <c r="P12" s="4">
        <f t="shared" si="5"/>
        <v>10964.945332960018</v>
      </c>
    </row>
    <row r="13" spans="1:17" x14ac:dyDescent="0.25">
      <c r="A13" s="13" t="s">
        <v>9</v>
      </c>
      <c r="B13" s="31" t="s">
        <v>10</v>
      </c>
      <c r="C13" s="3">
        <v>629</v>
      </c>
      <c r="D13" s="56">
        <v>222.54</v>
      </c>
      <c r="E13" s="4">
        <f t="shared" si="0"/>
        <v>139977.66</v>
      </c>
      <c r="F13" s="3">
        <v>49825</v>
      </c>
      <c r="G13" s="56">
        <v>220.84</v>
      </c>
      <c r="H13" s="23">
        <f t="shared" si="1"/>
        <v>11003353</v>
      </c>
      <c r="I13" s="3">
        <v>375</v>
      </c>
      <c r="J13" s="56">
        <v>222.54</v>
      </c>
      <c r="K13" s="4">
        <f t="shared" si="2"/>
        <v>83452.5</v>
      </c>
      <c r="L13" s="3">
        <v>29688</v>
      </c>
      <c r="M13" s="56">
        <v>220.84</v>
      </c>
      <c r="N13" s="4">
        <f t="shared" si="3"/>
        <v>6556297.9199999999</v>
      </c>
      <c r="O13" s="23">
        <f t="shared" si="4"/>
        <v>17783081.080000002</v>
      </c>
      <c r="P13" s="4">
        <f t="shared" si="5"/>
        <v>137126.44947691285</v>
      </c>
    </row>
    <row r="14" spans="1:17" x14ac:dyDescent="0.25">
      <c r="A14" s="13" t="s">
        <v>11</v>
      </c>
      <c r="B14" s="31" t="s">
        <v>12</v>
      </c>
      <c r="C14" s="3">
        <v>1718</v>
      </c>
      <c r="D14" s="56">
        <v>184.91</v>
      </c>
      <c r="E14" s="4">
        <f t="shared" si="0"/>
        <v>317675.38</v>
      </c>
      <c r="F14" s="3">
        <v>27691</v>
      </c>
      <c r="G14" s="56">
        <v>183.49</v>
      </c>
      <c r="H14" s="23">
        <f t="shared" si="1"/>
        <v>5081021.59</v>
      </c>
      <c r="I14" s="3">
        <v>864</v>
      </c>
      <c r="J14" s="56">
        <v>184.91</v>
      </c>
      <c r="K14" s="4">
        <f t="shared" si="2"/>
        <v>159762.23999999999</v>
      </c>
      <c r="L14" s="3">
        <v>13928</v>
      </c>
      <c r="M14" s="56">
        <v>183.49</v>
      </c>
      <c r="N14" s="4">
        <f t="shared" si="3"/>
        <v>2555648.7200000002</v>
      </c>
      <c r="O14" s="23">
        <f t="shared" si="4"/>
        <v>8114107.9299999997</v>
      </c>
      <c r="P14" s="4">
        <f t="shared" si="5"/>
        <v>62568.3933007948</v>
      </c>
    </row>
    <row r="15" spans="1:17" x14ac:dyDescent="0.25">
      <c r="A15" s="13" t="s">
        <v>13</v>
      </c>
      <c r="B15" s="31" t="s">
        <v>14</v>
      </c>
      <c r="C15" s="3">
        <v>119</v>
      </c>
      <c r="D15" s="56">
        <v>202.17</v>
      </c>
      <c r="E15" s="4">
        <f t="shared" si="0"/>
        <v>24058.23</v>
      </c>
      <c r="F15" s="3">
        <v>12646</v>
      </c>
      <c r="G15" s="56">
        <v>200.28</v>
      </c>
      <c r="H15" s="23">
        <f t="shared" si="1"/>
        <v>2532740.88</v>
      </c>
      <c r="I15" s="3">
        <v>86</v>
      </c>
      <c r="J15" s="56">
        <v>202.17</v>
      </c>
      <c r="K15" s="4">
        <f t="shared" si="2"/>
        <v>17386.62</v>
      </c>
      <c r="L15" s="3">
        <v>9159</v>
      </c>
      <c r="M15" s="56">
        <v>200.28</v>
      </c>
      <c r="N15" s="4">
        <f t="shared" si="3"/>
        <v>1834364.52</v>
      </c>
      <c r="O15" s="23">
        <f t="shared" si="4"/>
        <v>4408550.25</v>
      </c>
      <c r="P15" s="4">
        <f t="shared" si="5"/>
        <v>33994.606469120161</v>
      </c>
    </row>
    <row r="16" spans="1:17" x14ac:dyDescent="0.25">
      <c r="A16" s="13" t="s">
        <v>15</v>
      </c>
      <c r="B16" s="31" t="s">
        <v>16</v>
      </c>
      <c r="C16" s="3">
        <v>7486</v>
      </c>
      <c r="D16" s="56">
        <v>192.87</v>
      </c>
      <c r="E16" s="4">
        <f t="shared" si="0"/>
        <v>1443824.82</v>
      </c>
      <c r="F16" s="3">
        <v>10781</v>
      </c>
      <c r="G16" s="56">
        <v>191.01</v>
      </c>
      <c r="H16" s="23">
        <f t="shared" si="1"/>
        <v>2059278.8099999998</v>
      </c>
      <c r="I16" s="3">
        <v>4690</v>
      </c>
      <c r="J16" s="56">
        <v>192.87</v>
      </c>
      <c r="K16" s="4">
        <f t="shared" si="2"/>
        <v>904560.3</v>
      </c>
      <c r="L16" s="3">
        <v>6754</v>
      </c>
      <c r="M16" s="56">
        <v>191.01</v>
      </c>
      <c r="N16" s="4">
        <f t="shared" si="3"/>
        <v>1290081.54</v>
      </c>
      <c r="O16" s="23">
        <f t="shared" si="4"/>
        <v>5697745.4699999997</v>
      </c>
      <c r="P16" s="4">
        <f t="shared" si="5"/>
        <v>43935.671372660916</v>
      </c>
    </row>
    <row r="17" spans="1:16" x14ac:dyDescent="0.25">
      <c r="A17" s="13" t="s">
        <v>17</v>
      </c>
      <c r="B17" s="31" t="s">
        <v>18</v>
      </c>
      <c r="C17" s="3">
        <v>8052</v>
      </c>
      <c r="D17" s="56">
        <v>196.71</v>
      </c>
      <c r="E17" s="4">
        <f t="shared" si="0"/>
        <v>1583908.9200000002</v>
      </c>
      <c r="F17" s="3">
        <v>5561</v>
      </c>
      <c r="G17" s="56">
        <v>194.99</v>
      </c>
      <c r="H17" s="23">
        <f t="shared" si="1"/>
        <v>1084339.3900000001</v>
      </c>
      <c r="I17" s="3">
        <v>9008</v>
      </c>
      <c r="J17" s="56">
        <v>196.71</v>
      </c>
      <c r="K17" s="4">
        <f t="shared" si="2"/>
        <v>1771963.6800000002</v>
      </c>
      <c r="L17" s="3">
        <v>6221</v>
      </c>
      <c r="M17" s="56">
        <v>194.99</v>
      </c>
      <c r="N17" s="4">
        <f t="shared" si="3"/>
        <v>1213032.79</v>
      </c>
      <c r="O17" s="23">
        <f t="shared" si="4"/>
        <v>5653244.7800000003</v>
      </c>
      <c r="P17" s="4">
        <f t="shared" si="5"/>
        <v>43592.523771212051</v>
      </c>
    </row>
    <row r="18" spans="1:16" x14ac:dyDescent="0.25">
      <c r="A18" s="13" t="s">
        <v>19</v>
      </c>
      <c r="B18" s="31" t="s">
        <v>20</v>
      </c>
      <c r="C18" s="3">
        <v>619</v>
      </c>
      <c r="D18" s="56">
        <v>238.98</v>
      </c>
      <c r="E18" s="4">
        <f t="shared" si="0"/>
        <v>147928.62</v>
      </c>
      <c r="F18" s="3">
        <v>16970</v>
      </c>
      <c r="G18" s="56">
        <v>236.51</v>
      </c>
      <c r="H18" s="23">
        <f t="shared" si="1"/>
        <v>4013574.6999999997</v>
      </c>
      <c r="I18" s="3">
        <v>250</v>
      </c>
      <c r="J18" s="56">
        <v>238.98</v>
      </c>
      <c r="K18" s="4">
        <f t="shared" si="2"/>
        <v>59745</v>
      </c>
      <c r="L18" s="3">
        <v>6850</v>
      </c>
      <c r="M18" s="56">
        <v>236.51</v>
      </c>
      <c r="N18" s="4">
        <f t="shared" si="3"/>
        <v>1620093.5</v>
      </c>
      <c r="O18" s="23">
        <f t="shared" si="4"/>
        <v>5841341.8199999994</v>
      </c>
      <c r="P18" s="4">
        <f t="shared" si="5"/>
        <v>45042.951800881514</v>
      </c>
    </row>
    <row r="19" spans="1:16" x14ac:dyDescent="0.25">
      <c r="A19" s="13" t="s">
        <v>21</v>
      </c>
      <c r="B19" s="31" t="s">
        <v>22</v>
      </c>
      <c r="C19" s="3">
        <v>366</v>
      </c>
      <c r="D19" s="56">
        <v>267.39</v>
      </c>
      <c r="E19" s="4">
        <f t="shared" si="0"/>
        <v>97864.739999999991</v>
      </c>
      <c r="F19" s="3">
        <v>23958</v>
      </c>
      <c r="G19" s="56">
        <v>265.2</v>
      </c>
      <c r="H19" s="23">
        <f t="shared" si="1"/>
        <v>6353661.5999999996</v>
      </c>
      <c r="I19" s="3">
        <v>115</v>
      </c>
      <c r="J19" s="56">
        <v>267.39</v>
      </c>
      <c r="K19" s="4">
        <f t="shared" si="2"/>
        <v>30749.85</v>
      </c>
      <c r="L19" s="3">
        <v>7558</v>
      </c>
      <c r="M19" s="56">
        <v>265.2</v>
      </c>
      <c r="N19" s="4">
        <f t="shared" si="3"/>
        <v>2004381.5999999999</v>
      </c>
      <c r="O19" s="23">
        <f t="shared" si="4"/>
        <v>8486657.7899999991</v>
      </c>
      <c r="P19" s="4">
        <f t="shared" si="5"/>
        <v>65441.148551985541</v>
      </c>
    </row>
    <row r="20" spans="1:16" x14ac:dyDescent="0.25">
      <c r="A20" s="13" t="s">
        <v>23</v>
      </c>
      <c r="B20" s="31" t="s">
        <v>24</v>
      </c>
      <c r="C20" s="3">
        <v>493</v>
      </c>
      <c r="D20" s="56">
        <v>373.69</v>
      </c>
      <c r="E20" s="4">
        <f t="shared" si="0"/>
        <v>184229.17</v>
      </c>
      <c r="F20" s="3">
        <v>12890</v>
      </c>
      <c r="G20" s="56">
        <v>369.83</v>
      </c>
      <c r="H20" s="23">
        <f t="shared" si="1"/>
        <v>4767108.7</v>
      </c>
      <c r="I20" s="3">
        <v>147</v>
      </c>
      <c r="J20" s="56">
        <v>373.69</v>
      </c>
      <c r="K20" s="4">
        <f t="shared" si="2"/>
        <v>54932.43</v>
      </c>
      <c r="L20" s="3">
        <v>3832</v>
      </c>
      <c r="M20" s="56">
        <v>369.83</v>
      </c>
      <c r="N20" s="4">
        <f t="shared" si="3"/>
        <v>1417188.5599999998</v>
      </c>
      <c r="O20" s="23">
        <f t="shared" si="4"/>
        <v>6423458.8599999994</v>
      </c>
      <c r="P20" s="4">
        <f t="shared" si="5"/>
        <v>49531.692672955971</v>
      </c>
    </row>
    <row r="21" spans="1:16" x14ac:dyDescent="0.25">
      <c r="A21" s="13" t="s">
        <v>25</v>
      </c>
      <c r="B21" s="31" t="s">
        <v>26</v>
      </c>
      <c r="C21" s="3">
        <v>567</v>
      </c>
      <c r="D21" s="56">
        <v>321.01</v>
      </c>
      <c r="E21" s="4">
        <f t="shared" si="0"/>
        <v>182012.66999999998</v>
      </c>
      <c r="F21" s="3">
        <v>39418</v>
      </c>
      <c r="G21" s="56">
        <v>318.02999999999997</v>
      </c>
      <c r="H21" s="23">
        <f t="shared" si="1"/>
        <v>12536106.539999999</v>
      </c>
      <c r="I21" s="3">
        <v>212</v>
      </c>
      <c r="J21" s="56">
        <v>321.01</v>
      </c>
      <c r="K21" s="4">
        <f t="shared" si="2"/>
        <v>68054.12</v>
      </c>
      <c r="L21" s="3">
        <v>14751</v>
      </c>
      <c r="M21" s="56">
        <v>318.02999999999997</v>
      </c>
      <c r="N21" s="4">
        <f t="shared" si="3"/>
        <v>4691260.5299999993</v>
      </c>
      <c r="O21" s="23">
        <f t="shared" si="4"/>
        <v>17477433.859999999</v>
      </c>
      <c r="P21" s="4">
        <f t="shared" si="5"/>
        <v>134769.58466352421</v>
      </c>
    </row>
    <row r="22" spans="1:16" x14ac:dyDescent="0.25">
      <c r="A22" s="13" t="s">
        <v>27</v>
      </c>
      <c r="B22" s="31" t="s">
        <v>28</v>
      </c>
      <c r="C22" s="3">
        <v>0</v>
      </c>
      <c r="D22" s="56">
        <v>229.63</v>
      </c>
      <c r="E22" s="4">
        <f t="shared" si="0"/>
        <v>0</v>
      </c>
      <c r="F22" s="3">
        <v>21504</v>
      </c>
      <c r="G22" s="56">
        <v>228.27</v>
      </c>
      <c r="H22" s="23">
        <f t="shared" si="1"/>
        <v>4908718.0800000001</v>
      </c>
      <c r="I22" s="3">
        <v>0</v>
      </c>
      <c r="J22" s="56">
        <v>229.63</v>
      </c>
      <c r="K22" s="4">
        <f t="shared" si="2"/>
        <v>0</v>
      </c>
      <c r="L22" s="3">
        <v>12163</v>
      </c>
      <c r="M22" s="56">
        <v>228.27</v>
      </c>
      <c r="N22" s="4">
        <f t="shared" si="3"/>
        <v>2776448.0100000002</v>
      </c>
      <c r="O22" s="23">
        <f t="shared" si="4"/>
        <v>7685166.0899999999</v>
      </c>
      <c r="P22" s="4">
        <f t="shared" si="5"/>
        <v>59260.795967875587</v>
      </c>
    </row>
    <row r="23" spans="1:16" x14ac:dyDescent="0.25">
      <c r="A23" s="13" t="s">
        <v>29</v>
      </c>
      <c r="B23" s="31" t="s">
        <v>30</v>
      </c>
      <c r="C23" s="3">
        <v>115</v>
      </c>
      <c r="D23" s="56">
        <v>221.82</v>
      </c>
      <c r="E23" s="4">
        <f t="shared" si="0"/>
        <v>25509.3</v>
      </c>
      <c r="F23" s="3">
        <v>15732</v>
      </c>
      <c r="G23" s="56">
        <v>220.08</v>
      </c>
      <c r="H23" s="23">
        <f t="shared" si="1"/>
        <v>3462298.56</v>
      </c>
      <c r="I23" s="3">
        <v>42</v>
      </c>
      <c r="J23" s="56">
        <v>221.82</v>
      </c>
      <c r="K23" s="4">
        <f t="shared" si="2"/>
        <v>9316.44</v>
      </c>
      <c r="L23" s="3">
        <v>5757</v>
      </c>
      <c r="M23" s="56">
        <v>220.08</v>
      </c>
      <c r="N23" s="4">
        <f t="shared" si="3"/>
        <v>1267000.56</v>
      </c>
      <c r="O23" s="23">
        <f t="shared" si="4"/>
        <v>4764124.8600000003</v>
      </c>
      <c r="P23" s="4">
        <f t="shared" si="5"/>
        <v>36736.464506773453</v>
      </c>
    </row>
    <row r="24" spans="1:16" x14ac:dyDescent="0.25">
      <c r="A24" s="13" t="s">
        <v>31</v>
      </c>
      <c r="B24" s="31" t="s">
        <v>32</v>
      </c>
      <c r="C24" s="3">
        <v>473</v>
      </c>
      <c r="D24" s="56">
        <v>284.35000000000002</v>
      </c>
      <c r="E24" s="4">
        <f t="shared" si="0"/>
        <v>134497.55000000002</v>
      </c>
      <c r="F24" s="3">
        <v>74070</v>
      </c>
      <c r="G24" s="56">
        <v>281.91000000000003</v>
      </c>
      <c r="H24" s="23">
        <f t="shared" si="1"/>
        <v>20881073.700000003</v>
      </c>
      <c r="I24" s="3">
        <v>118</v>
      </c>
      <c r="J24" s="56">
        <v>284.35000000000002</v>
      </c>
      <c r="K24" s="4">
        <f t="shared" si="2"/>
        <v>33553.300000000003</v>
      </c>
      <c r="L24" s="3">
        <v>18539</v>
      </c>
      <c r="M24" s="56">
        <v>281.91000000000003</v>
      </c>
      <c r="N24" s="4">
        <f t="shared" si="3"/>
        <v>5226329.49</v>
      </c>
      <c r="O24" s="23">
        <f t="shared" si="4"/>
        <v>26275454.040000003</v>
      </c>
      <c r="P24" s="4">
        <f t="shared" si="5"/>
        <v>202611.66806191075</v>
      </c>
    </row>
    <row r="25" spans="1:16" x14ac:dyDescent="0.25">
      <c r="A25" s="13" t="s">
        <v>33</v>
      </c>
      <c r="B25" s="31" t="s">
        <v>34</v>
      </c>
      <c r="C25" s="3">
        <v>275</v>
      </c>
      <c r="D25" s="56">
        <v>238.1</v>
      </c>
      <c r="E25" s="4">
        <f t="shared" si="0"/>
        <v>65477.5</v>
      </c>
      <c r="F25" s="3">
        <v>45175</v>
      </c>
      <c r="G25" s="56">
        <v>235.99</v>
      </c>
      <c r="H25" s="23">
        <f t="shared" si="1"/>
        <v>10660848.25</v>
      </c>
      <c r="I25" s="3">
        <v>19</v>
      </c>
      <c r="J25" s="56">
        <v>238.1</v>
      </c>
      <c r="K25" s="4">
        <f t="shared" si="2"/>
        <v>4523.8999999999996</v>
      </c>
      <c r="L25" s="3">
        <v>3056</v>
      </c>
      <c r="M25" s="56">
        <v>235.99</v>
      </c>
      <c r="N25" s="4">
        <f t="shared" si="3"/>
        <v>721185.44000000006</v>
      </c>
      <c r="O25" s="23">
        <f t="shared" si="4"/>
        <v>11452035.09</v>
      </c>
      <c r="P25" s="4">
        <f t="shared" si="5"/>
        <v>88307.358219429429</v>
      </c>
    </row>
    <row r="26" spans="1:16" x14ac:dyDescent="0.25">
      <c r="A26" s="13" t="s">
        <v>35</v>
      </c>
      <c r="B26" s="31" t="s">
        <v>36</v>
      </c>
      <c r="C26" s="3">
        <v>2317</v>
      </c>
      <c r="D26" s="56">
        <v>280.11</v>
      </c>
      <c r="E26" s="4">
        <f t="shared" si="0"/>
        <v>649014.87</v>
      </c>
      <c r="F26" s="3">
        <v>24072</v>
      </c>
      <c r="G26" s="56">
        <v>277.17</v>
      </c>
      <c r="H26" s="23">
        <f t="shared" si="1"/>
        <v>6672036.2400000002</v>
      </c>
      <c r="I26" s="3">
        <v>139</v>
      </c>
      <c r="J26" s="56">
        <v>280.11</v>
      </c>
      <c r="K26" s="4">
        <f t="shared" si="2"/>
        <v>38935.29</v>
      </c>
      <c r="L26" s="3">
        <v>1444</v>
      </c>
      <c r="M26" s="56">
        <v>277.17</v>
      </c>
      <c r="N26" s="4">
        <f t="shared" si="3"/>
        <v>400233.48000000004</v>
      </c>
      <c r="O26" s="23">
        <f t="shared" si="4"/>
        <v>7760219.8799999999</v>
      </c>
      <c r="P26" s="4">
        <f t="shared" si="5"/>
        <v>59839.540432695067</v>
      </c>
    </row>
    <row r="27" spans="1:16" x14ac:dyDescent="0.25">
      <c r="A27" s="13" t="s">
        <v>37</v>
      </c>
      <c r="B27" s="31" t="s">
        <v>38</v>
      </c>
      <c r="C27" s="3">
        <v>3880</v>
      </c>
      <c r="D27" s="56">
        <v>305.69</v>
      </c>
      <c r="E27" s="4">
        <f t="shared" si="0"/>
        <v>1186077.2</v>
      </c>
      <c r="F27" s="3">
        <v>59842</v>
      </c>
      <c r="G27" s="56">
        <v>302.66000000000003</v>
      </c>
      <c r="H27" s="23">
        <f t="shared" si="1"/>
        <v>18111779.720000003</v>
      </c>
      <c r="I27" s="3">
        <v>1215</v>
      </c>
      <c r="J27" s="56">
        <v>305.69</v>
      </c>
      <c r="K27" s="4">
        <f t="shared" si="2"/>
        <v>371413.35</v>
      </c>
      <c r="L27" s="3">
        <v>18735</v>
      </c>
      <c r="M27" s="56">
        <v>302.66000000000003</v>
      </c>
      <c r="N27" s="4">
        <f t="shared" si="3"/>
        <v>5670335.1000000006</v>
      </c>
      <c r="O27" s="23">
        <f t="shared" si="4"/>
        <v>25339605.370000001</v>
      </c>
      <c r="P27" s="4">
        <f t="shared" si="5"/>
        <v>195395.28048613126</v>
      </c>
    </row>
    <row r="28" spans="1:16" x14ac:dyDescent="0.25">
      <c r="A28" s="13" t="s">
        <v>39</v>
      </c>
      <c r="B28" s="31" t="s">
        <v>40</v>
      </c>
      <c r="C28" s="3">
        <v>396</v>
      </c>
      <c r="D28" s="56">
        <v>180.95</v>
      </c>
      <c r="E28" s="4">
        <f t="shared" si="0"/>
        <v>71656.2</v>
      </c>
      <c r="F28" s="3">
        <v>14029</v>
      </c>
      <c r="G28" s="56">
        <v>179.39</v>
      </c>
      <c r="H28" s="23">
        <f t="shared" si="1"/>
        <v>2516662.3099999996</v>
      </c>
      <c r="I28" s="3">
        <v>215</v>
      </c>
      <c r="J28" s="56">
        <v>180.95</v>
      </c>
      <c r="K28" s="4">
        <f t="shared" si="2"/>
        <v>38904.25</v>
      </c>
      <c r="L28" s="3">
        <v>7623</v>
      </c>
      <c r="M28" s="56">
        <v>179.39</v>
      </c>
      <c r="N28" s="4">
        <f t="shared" si="3"/>
        <v>1367489.97</v>
      </c>
      <c r="O28" s="23">
        <f t="shared" si="4"/>
        <v>3994712.7299999995</v>
      </c>
      <c r="P28" s="4">
        <f t="shared" si="5"/>
        <v>30803.479491593564</v>
      </c>
    </row>
    <row r="29" spans="1:16" x14ac:dyDescent="0.25">
      <c r="A29" s="13" t="s">
        <v>41</v>
      </c>
      <c r="B29" s="31" t="s">
        <v>42</v>
      </c>
      <c r="C29" s="3">
        <v>0</v>
      </c>
      <c r="D29" s="56">
        <v>197.81</v>
      </c>
      <c r="E29" s="4">
        <f t="shared" si="0"/>
        <v>0</v>
      </c>
      <c r="F29" s="3">
        <v>20458</v>
      </c>
      <c r="G29" s="56">
        <v>196.28</v>
      </c>
      <c r="H29" s="23">
        <f t="shared" si="1"/>
        <v>4015496.24</v>
      </c>
      <c r="I29" s="3">
        <v>0</v>
      </c>
      <c r="J29" s="56">
        <v>197.81</v>
      </c>
      <c r="K29" s="4">
        <f t="shared" si="2"/>
        <v>0</v>
      </c>
      <c r="L29" s="3">
        <v>9345</v>
      </c>
      <c r="M29" s="56">
        <v>196.28</v>
      </c>
      <c r="N29" s="4">
        <f t="shared" si="3"/>
        <v>1834236.6</v>
      </c>
      <c r="O29" s="23">
        <f t="shared" si="4"/>
        <v>5849732.8399999999</v>
      </c>
      <c r="P29" s="4">
        <f t="shared" si="5"/>
        <v>45107.655480458387</v>
      </c>
    </row>
    <row r="30" spans="1:16" x14ac:dyDescent="0.25">
      <c r="A30" s="13" t="s">
        <v>43</v>
      </c>
      <c r="B30" s="31" t="s">
        <v>44</v>
      </c>
      <c r="C30" s="3">
        <v>0</v>
      </c>
      <c r="D30" s="56">
        <v>227.98</v>
      </c>
      <c r="E30" s="4">
        <f t="shared" si="0"/>
        <v>0</v>
      </c>
      <c r="F30" s="3">
        <v>31079</v>
      </c>
      <c r="G30" s="56">
        <v>225.98</v>
      </c>
      <c r="H30" s="23">
        <f t="shared" si="1"/>
        <v>7023232.4199999999</v>
      </c>
      <c r="I30" s="3">
        <v>0</v>
      </c>
      <c r="J30" s="56">
        <v>227.98</v>
      </c>
      <c r="K30" s="4">
        <f t="shared" si="2"/>
        <v>0</v>
      </c>
      <c r="L30" s="3">
        <v>12790</v>
      </c>
      <c r="M30" s="56">
        <v>225.98</v>
      </c>
      <c r="N30" s="4">
        <f t="shared" si="3"/>
        <v>2890284.1999999997</v>
      </c>
      <c r="O30" s="23">
        <f t="shared" si="4"/>
        <v>9913516.6199999992</v>
      </c>
      <c r="P30" s="4">
        <f t="shared" si="5"/>
        <v>76443.746154868539</v>
      </c>
    </row>
    <row r="31" spans="1:16" x14ac:dyDescent="0.25">
      <c r="A31" s="13" t="s">
        <v>45</v>
      </c>
      <c r="B31" s="31" t="s">
        <v>46</v>
      </c>
      <c r="C31" s="3">
        <v>0</v>
      </c>
      <c r="D31" s="56">
        <v>205.64</v>
      </c>
      <c r="E31" s="4">
        <f t="shared" si="0"/>
        <v>0</v>
      </c>
      <c r="F31" s="3">
        <v>6204</v>
      </c>
      <c r="G31" s="56">
        <v>203.82</v>
      </c>
      <c r="H31" s="23">
        <f t="shared" si="1"/>
        <v>1264499.28</v>
      </c>
      <c r="I31" s="3">
        <v>0</v>
      </c>
      <c r="J31" s="56">
        <v>205.64</v>
      </c>
      <c r="K31" s="4">
        <f t="shared" si="2"/>
        <v>0</v>
      </c>
      <c r="L31" s="3">
        <v>1953</v>
      </c>
      <c r="M31" s="56">
        <v>203.82</v>
      </c>
      <c r="N31" s="4">
        <f t="shared" si="3"/>
        <v>398060.45999999996</v>
      </c>
      <c r="O31" s="23">
        <f t="shared" si="4"/>
        <v>1662559.74</v>
      </c>
      <c r="P31" s="4">
        <f t="shared" si="5"/>
        <v>12820.102048899806</v>
      </c>
    </row>
    <row r="32" spans="1:16" x14ac:dyDescent="0.25">
      <c r="A32" s="13" t="s">
        <v>47</v>
      </c>
      <c r="B32" s="31" t="s">
        <v>48</v>
      </c>
      <c r="C32" s="3">
        <v>11804</v>
      </c>
      <c r="D32" s="56">
        <v>270.20999999999998</v>
      </c>
      <c r="E32" s="4">
        <f t="shared" si="0"/>
        <v>3189558.84</v>
      </c>
      <c r="F32" s="3">
        <v>32336</v>
      </c>
      <c r="G32" s="56">
        <v>267.63</v>
      </c>
      <c r="H32" s="23">
        <f t="shared" si="1"/>
        <v>8654083.6799999997</v>
      </c>
      <c r="I32" s="3">
        <v>4193</v>
      </c>
      <c r="J32" s="56">
        <v>270.20999999999998</v>
      </c>
      <c r="K32" s="4">
        <f t="shared" si="2"/>
        <v>1132990.53</v>
      </c>
      <c r="L32" s="3">
        <v>11486</v>
      </c>
      <c r="M32" s="56">
        <v>267.63</v>
      </c>
      <c r="N32" s="4">
        <f t="shared" si="3"/>
        <v>3073998.18</v>
      </c>
      <c r="O32" s="23">
        <f t="shared" si="4"/>
        <v>16050631.23</v>
      </c>
      <c r="P32" s="4">
        <f t="shared" si="5"/>
        <v>123767.42042235317</v>
      </c>
    </row>
    <row r="33" spans="1:16" x14ac:dyDescent="0.25">
      <c r="A33" s="13" t="s">
        <v>49</v>
      </c>
      <c r="B33" s="31" t="s">
        <v>50</v>
      </c>
      <c r="C33" s="3">
        <v>0</v>
      </c>
      <c r="D33" s="56">
        <v>191.66</v>
      </c>
      <c r="E33" s="4">
        <f t="shared" si="0"/>
        <v>0</v>
      </c>
      <c r="F33" s="3">
        <v>43067</v>
      </c>
      <c r="G33" s="56">
        <v>189.83</v>
      </c>
      <c r="H33" s="23">
        <f t="shared" si="1"/>
        <v>8175408.6100000003</v>
      </c>
      <c r="I33" s="3">
        <v>0</v>
      </c>
      <c r="J33" s="56">
        <v>191.66</v>
      </c>
      <c r="K33" s="4">
        <f t="shared" si="2"/>
        <v>0</v>
      </c>
      <c r="L33" s="3">
        <v>18904</v>
      </c>
      <c r="M33" s="56">
        <v>189.83</v>
      </c>
      <c r="N33" s="4">
        <f t="shared" si="3"/>
        <v>3588546.3200000003</v>
      </c>
      <c r="O33" s="23">
        <f t="shared" si="4"/>
        <v>11763954.93</v>
      </c>
      <c r="P33" s="4">
        <f t="shared" si="5"/>
        <v>90712.591597615581</v>
      </c>
    </row>
    <row r="34" spans="1:16" x14ac:dyDescent="0.25">
      <c r="A34" s="13" t="s">
        <v>51</v>
      </c>
      <c r="B34" s="31" t="s">
        <v>52</v>
      </c>
      <c r="C34" s="3">
        <v>0</v>
      </c>
      <c r="D34" s="56">
        <v>203.03</v>
      </c>
      <c r="E34" s="4">
        <f t="shared" si="0"/>
        <v>0</v>
      </c>
      <c r="F34" s="3">
        <v>8382</v>
      </c>
      <c r="G34" s="56">
        <v>201.33</v>
      </c>
      <c r="H34" s="23">
        <f t="shared" si="1"/>
        <v>1687548.06</v>
      </c>
      <c r="I34" s="3">
        <v>0</v>
      </c>
      <c r="J34" s="56">
        <v>203.03</v>
      </c>
      <c r="K34" s="4">
        <f t="shared" si="2"/>
        <v>0</v>
      </c>
      <c r="L34" s="3">
        <v>0</v>
      </c>
      <c r="M34" s="56">
        <v>201.33</v>
      </c>
      <c r="N34" s="4">
        <f t="shared" si="3"/>
        <v>0</v>
      </c>
      <c r="O34" s="23">
        <f t="shared" si="4"/>
        <v>1687548.06</v>
      </c>
      <c r="P34" s="4">
        <f t="shared" si="5"/>
        <v>13012.788545945956</v>
      </c>
    </row>
    <row r="35" spans="1:16" x14ac:dyDescent="0.25">
      <c r="A35" s="13" t="s">
        <v>53</v>
      </c>
      <c r="B35" s="31" t="s">
        <v>54</v>
      </c>
      <c r="C35" s="3">
        <v>6859</v>
      </c>
      <c r="D35" s="56">
        <v>277.58999999999997</v>
      </c>
      <c r="E35" s="4">
        <f t="shared" si="0"/>
        <v>1903989.8099999998</v>
      </c>
      <c r="F35" s="3">
        <v>18555</v>
      </c>
      <c r="G35" s="56">
        <v>275.02999999999997</v>
      </c>
      <c r="H35" s="23">
        <f t="shared" si="1"/>
        <v>5103181.6499999994</v>
      </c>
      <c r="I35" s="3">
        <v>524</v>
      </c>
      <c r="J35" s="56">
        <v>277.58999999999997</v>
      </c>
      <c r="K35" s="4">
        <f t="shared" si="2"/>
        <v>145457.15999999997</v>
      </c>
      <c r="L35" s="3">
        <v>1417</v>
      </c>
      <c r="M35" s="56">
        <v>275.02999999999997</v>
      </c>
      <c r="N35" s="4">
        <f t="shared" si="3"/>
        <v>389717.50999999995</v>
      </c>
      <c r="O35" s="23">
        <f t="shared" si="4"/>
        <v>7542346.129999999</v>
      </c>
      <c r="P35" s="4">
        <f t="shared" si="5"/>
        <v>58159.502331461779</v>
      </c>
    </row>
    <row r="36" spans="1:16" x14ac:dyDescent="0.25">
      <c r="A36" s="13" t="s">
        <v>55</v>
      </c>
      <c r="B36" s="31" t="s">
        <v>56</v>
      </c>
      <c r="C36" s="3">
        <v>11869</v>
      </c>
      <c r="D36" s="56">
        <v>245.86</v>
      </c>
      <c r="E36" s="4">
        <f t="shared" si="0"/>
        <v>2918112.3400000003</v>
      </c>
      <c r="F36" s="3">
        <v>29274</v>
      </c>
      <c r="G36" s="56">
        <v>243.65</v>
      </c>
      <c r="H36" s="23">
        <f t="shared" si="1"/>
        <v>7132610.1000000006</v>
      </c>
      <c r="I36" s="3">
        <v>2489</v>
      </c>
      <c r="J36" s="56">
        <v>245.86</v>
      </c>
      <c r="K36" s="4">
        <f t="shared" si="2"/>
        <v>611945.54</v>
      </c>
      <c r="L36" s="3">
        <v>6138</v>
      </c>
      <c r="M36" s="56">
        <v>243.65</v>
      </c>
      <c r="N36" s="4">
        <f t="shared" si="3"/>
        <v>1495523.7</v>
      </c>
      <c r="O36" s="23">
        <f t="shared" si="4"/>
        <v>12158191.68</v>
      </c>
      <c r="P36" s="4">
        <f t="shared" si="5"/>
        <v>93752.575812815339</v>
      </c>
    </row>
    <row r="37" spans="1:16" x14ac:dyDescent="0.25">
      <c r="A37" s="13" t="s">
        <v>57</v>
      </c>
      <c r="B37" s="31" t="s">
        <v>58</v>
      </c>
      <c r="C37" s="3">
        <v>366</v>
      </c>
      <c r="D37" s="56">
        <v>287.20999999999998</v>
      </c>
      <c r="E37" s="4">
        <f t="shared" si="0"/>
        <v>105118.85999999999</v>
      </c>
      <c r="F37" s="3">
        <v>19835</v>
      </c>
      <c r="G37" s="56">
        <v>284.3</v>
      </c>
      <c r="H37" s="23">
        <f t="shared" si="1"/>
        <v>5639090.5</v>
      </c>
      <c r="I37" s="3">
        <v>75</v>
      </c>
      <c r="J37" s="56">
        <v>287.20999999999998</v>
      </c>
      <c r="K37" s="4">
        <f t="shared" si="2"/>
        <v>21540.75</v>
      </c>
      <c r="L37" s="3">
        <v>4046</v>
      </c>
      <c r="M37" s="56">
        <v>284.3</v>
      </c>
      <c r="N37" s="4">
        <f t="shared" si="3"/>
        <v>1150277.8</v>
      </c>
      <c r="O37" s="23">
        <f t="shared" si="4"/>
        <v>6916027.9100000001</v>
      </c>
      <c r="P37" s="4">
        <f t="shared" si="5"/>
        <v>53329.923398264917</v>
      </c>
    </row>
    <row r="38" spans="1:16" x14ac:dyDescent="0.25">
      <c r="A38" s="13" t="s">
        <v>59</v>
      </c>
      <c r="B38" s="31" t="s">
        <v>60</v>
      </c>
      <c r="C38" s="3">
        <v>4209</v>
      </c>
      <c r="D38" s="56">
        <v>309.18</v>
      </c>
      <c r="E38" s="4">
        <f t="shared" si="0"/>
        <v>1301338.6200000001</v>
      </c>
      <c r="F38" s="3">
        <v>29441</v>
      </c>
      <c r="G38" s="56">
        <v>306.56</v>
      </c>
      <c r="H38" s="23">
        <f t="shared" si="1"/>
        <v>9025432.9600000009</v>
      </c>
      <c r="I38" s="3">
        <v>1256</v>
      </c>
      <c r="J38" s="56">
        <v>309.18</v>
      </c>
      <c r="K38" s="4">
        <f t="shared" si="2"/>
        <v>388330.08</v>
      </c>
      <c r="L38" s="3">
        <v>8786</v>
      </c>
      <c r="M38" s="56">
        <v>306.56</v>
      </c>
      <c r="N38" s="4">
        <f t="shared" si="3"/>
        <v>2693436.16</v>
      </c>
      <c r="O38" s="23">
        <f t="shared" si="4"/>
        <v>13408537.82</v>
      </c>
      <c r="P38" s="4">
        <f t="shared" si="5"/>
        <v>103394.0730327877</v>
      </c>
    </row>
    <row r="39" spans="1:16" x14ac:dyDescent="0.25">
      <c r="A39" s="13" t="s">
        <v>61</v>
      </c>
      <c r="B39" s="31" t="s">
        <v>62</v>
      </c>
      <c r="C39" s="3">
        <v>166</v>
      </c>
      <c r="D39" s="56">
        <v>197.7</v>
      </c>
      <c r="E39" s="4">
        <f t="shared" si="0"/>
        <v>32818.199999999997</v>
      </c>
      <c r="F39" s="3">
        <v>13084</v>
      </c>
      <c r="G39" s="56">
        <v>195.98</v>
      </c>
      <c r="H39" s="23">
        <f t="shared" si="1"/>
        <v>2564202.3199999998</v>
      </c>
      <c r="I39" s="3">
        <v>142</v>
      </c>
      <c r="J39" s="56">
        <v>197.7</v>
      </c>
      <c r="K39" s="4">
        <f t="shared" si="2"/>
        <v>28073.399999999998</v>
      </c>
      <c r="L39" s="3">
        <v>11228</v>
      </c>
      <c r="M39" s="56">
        <v>195.98</v>
      </c>
      <c r="N39" s="4">
        <f t="shared" si="3"/>
        <v>2200463.44</v>
      </c>
      <c r="O39" s="23">
        <f t="shared" si="4"/>
        <v>4825557.3600000003</v>
      </c>
      <c r="P39" s="4">
        <f t="shared" si="5"/>
        <v>37210.174353205213</v>
      </c>
    </row>
    <row r="40" spans="1:16" x14ac:dyDescent="0.25">
      <c r="A40" s="13" t="s">
        <v>63</v>
      </c>
      <c r="B40" s="31" t="s">
        <v>64</v>
      </c>
      <c r="C40" s="3">
        <v>31</v>
      </c>
      <c r="D40" s="56">
        <v>192.38</v>
      </c>
      <c r="E40" s="4">
        <f t="shared" si="0"/>
        <v>5963.78</v>
      </c>
      <c r="F40" s="3">
        <v>30097</v>
      </c>
      <c r="G40" s="56">
        <v>190.56</v>
      </c>
      <c r="H40" s="23">
        <f t="shared" si="1"/>
        <v>5735284.3200000003</v>
      </c>
      <c r="I40" s="3">
        <v>11</v>
      </c>
      <c r="J40" s="56">
        <v>192.38</v>
      </c>
      <c r="K40" s="4">
        <f t="shared" si="2"/>
        <v>2116.1799999999998</v>
      </c>
      <c r="L40" s="3">
        <v>11145</v>
      </c>
      <c r="M40" s="56">
        <v>190.56</v>
      </c>
      <c r="N40" s="4">
        <f t="shared" si="3"/>
        <v>2123791.2000000002</v>
      </c>
      <c r="O40" s="23">
        <f t="shared" si="4"/>
        <v>7867155.4800000014</v>
      </c>
      <c r="P40" s="4">
        <f t="shared" si="5"/>
        <v>60664.127526726552</v>
      </c>
    </row>
    <row r="41" spans="1:16" x14ac:dyDescent="0.25">
      <c r="A41" s="13" t="s">
        <v>65</v>
      </c>
      <c r="B41" s="31" t="s">
        <v>66</v>
      </c>
      <c r="C41" s="3">
        <v>3794</v>
      </c>
      <c r="D41" s="56">
        <v>249.84</v>
      </c>
      <c r="E41" s="4">
        <f t="shared" si="0"/>
        <v>947892.96</v>
      </c>
      <c r="F41" s="3">
        <v>0</v>
      </c>
      <c r="G41" s="56">
        <v>247.94</v>
      </c>
      <c r="H41" s="23">
        <f t="shared" si="1"/>
        <v>0</v>
      </c>
      <c r="I41" s="3">
        <v>1292</v>
      </c>
      <c r="J41" s="56">
        <v>249.84</v>
      </c>
      <c r="K41" s="4">
        <f t="shared" si="2"/>
        <v>322793.28000000003</v>
      </c>
      <c r="L41" s="3">
        <v>0</v>
      </c>
      <c r="M41" s="56">
        <v>247.94</v>
      </c>
      <c r="N41" s="4">
        <f t="shared" si="3"/>
        <v>0</v>
      </c>
      <c r="O41" s="23">
        <f t="shared" si="4"/>
        <v>1270686.24</v>
      </c>
      <c r="P41" s="4">
        <f t="shared" si="5"/>
        <v>9798.341002130117</v>
      </c>
    </row>
    <row r="42" spans="1:16" x14ac:dyDescent="0.25">
      <c r="A42" s="13" t="s">
        <v>67</v>
      </c>
      <c r="B42" s="31" t="s">
        <v>68</v>
      </c>
      <c r="C42" s="3">
        <v>1141</v>
      </c>
      <c r="D42" s="56">
        <v>263.95</v>
      </c>
      <c r="E42" s="4">
        <f t="shared" si="0"/>
        <v>301166.95</v>
      </c>
      <c r="F42" s="3">
        <v>38965</v>
      </c>
      <c r="G42" s="56">
        <v>261.56</v>
      </c>
      <c r="H42" s="23">
        <f t="shared" si="1"/>
        <v>10191685.4</v>
      </c>
      <c r="I42" s="3">
        <v>700</v>
      </c>
      <c r="J42" s="56">
        <v>263.95</v>
      </c>
      <c r="K42" s="4">
        <f t="shared" si="2"/>
        <v>184765</v>
      </c>
      <c r="L42" s="3">
        <v>23899</v>
      </c>
      <c r="M42" s="56">
        <v>261.56</v>
      </c>
      <c r="N42" s="4">
        <f t="shared" si="3"/>
        <v>6251022.4400000004</v>
      </c>
      <c r="O42" s="23">
        <f t="shared" si="4"/>
        <v>16928639.789999999</v>
      </c>
      <c r="P42" s="4">
        <f t="shared" si="5"/>
        <v>130537.79929548019</v>
      </c>
    </row>
    <row r="43" spans="1:16" x14ac:dyDescent="0.25">
      <c r="A43" s="13" t="s">
        <v>69</v>
      </c>
      <c r="B43" s="31" t="s">
        <v>70</v>
      </c>
      <c r="C43" s="3">
        <v>1461</v>
      </c>
      <c r="D43" s="56">
        <v>304.79000000000002</v>
      </c>
      <c r="E43" s="4">
        <f t="shared" si="0"/>
        <v>445298.19</v>
      </c>
      <c r="F43" s="3">
        <v>17671</v>
      </c>
      <c r="G43" s="56">
        <v>300.98</v>
      </c>
      <c r="H43" s="23">
        <f t="shared" si="1"/>
        <v>5318617.58</v>
      </c>
      <c r="I43" s="3">
        <v>791</v>
      </c>
      <c r="J43" s="56">
        <v>304.79000000000002</v>
      </c>
      <c r="K43" s="4">
        <f t="shared" si="2"/>
        <v>241088.89</v>
      </c>
      <c r="L43" s="3">
        <v>9572</v>
      </c>
      <c r="M43" s="56">
        <v>300.98</v>
      </c>
      <c r="N43" s="4">
        <f t="shared" si="3"/>
        <v>2880980.56</v>
      </c>
      <c r="O43" s="23">
        <f t="shared" si="4"/>
        <v>8885985.2200000007</v>
      </c>
      <c r="P43" s="4">
        <f t="shared" si="5"/>
        <v>68520.387318783134</v>
      </c>
    </row>
    <row r="44" spans="1:16" x14ac:dyDescent="0.25">
      <c r="A44" s="13" t="s">
        <v>71</v>
      </c>
      <c r="B44" s="31" t="s">
        <v>72</v>
      </c>
      <c r="C44" s="3">
        <v>70</v>
      </c>
      <c r="D44" s="56">
        <v>248.94</v>
      </c>
      <c r="E44" s="4">
        <f t="shared" si="0"/>
        <v>17425.8</v>
      </c>
      <c r="F44" s="3">
        <v>23082</v>
      </c>
      <c r="G44" s="56">
        <v>246.46</v>
      </c>
      <c r="H44" s="23">
        <f t="shared" si="1"/>
        <v>5688789.7199999997</v>
      </c>
      <c r="I44" s="3">
        <v>43</v>
      </c>
      <c r="J44" s="56">
        <v>248.94</v>
      </c>
      <c r="K44" s="4">
        <f t="shared" si="2"/>
        <v>10704.42</v>
      </c>
      <c r="L44" s="3">
        <v>14031</v>
      </c>
      <c r="M44" s="56">
        <v>246.46</v>
      </c>
      <c r="N44" s="4">
        <f t="shared" si="3"/>
        <v>3458080.2600000002</v>
      </c>
      <c r="O44" s="23">
        <f t="shared" si="4"/>
        <v>9175000.2000000011</v>
      </c>
      <c r="P44" s="4">
        <f t="shared" si="5"/>
        <v>70748.999890179053</v>
      </c>
    </row>
    <row r="45" spans="1:16" x14ac:dyDescent="0.25">
      <c r="A45" s="13" t="s">
        <v>73</v>
      </c>
      <c r="B45" s="31" t="s">
        <v>74</v>
      </c>
      <c r="C45" s="3">
        <v>21246</v>
      </c>
      <c r="D45" s="56">
        <v>332.2</v>
      </c>
      <c r="E45" s="4">
        <f t="shared" si="0"/>
        <v>7057921.2000000002</v>
      </c>
      <c r="F45" s="3">
        <v>70026</v>
      </c>
      <c r="G45" s="56">
        <v>329.32</v>
      </c>
      <c r="H45" s="23">
        <f t="shared" si="1"/>
        <v>23060962.32</v>
      </c>
      <c r="I45" s="3">
        <v>9240</v>
      </c>
      <c r="J45" s="56">
        <v>332.2</v>
      </c>
      <c r="K45" s="4">
        <f t="shared" si="2"/>
        <v>3069528</v>
      </c>
      <c r="L45" s="3">
        <v>30455</v>
      </c>
      <c r="M45" s="56">
        <v>329.32</v>
      </c>
      <c r="N45" s="4">
        <f t="shared" si="3"/>
        <v>10029440.6</v>
      </c>
      <c r="O45" s="23">
        <f t="shared" si="4"/>
        <v>43217852.120000005</v>
      </c>
      <c r="P45" s="4">
        <f t="shared" si="5"/>
        <v>333255.55839133984</v>
      </c>
    </row>
    <row r="46" spans="1:16" x14ac:dyDescent="0.25">
      <c r="A46" s="13" t="s">
        <v>75</v>
      </c>
      <c r="B46" s="31" t="s">
        <v>76</v>
      </c>
      <c r="C46" s="3">
        <v>276</v>
      </c>
      <c r="D46" s="56">
        <v>239.49</v>
      </c>
      <c r="E46" s="4">
        <f t="shared" si="0"/>
        <v>66099.240000000005</v>
      </c>
      <c r="F46" s="3">
        <v>19333</v>
      </c>
      <c r="G46" s="56">
        <v>237.48</v>
      </c>
      <c r="H46" s="23">
        <f t="shared" si="1"/>
        <v>4591200.84</v>
      </c>
      <c r="I46" s="3">
        <v>80</v>
      </c>
      <c r="J46" s="56">
        <v>239.49</v>
      </c>
      <c r="K46" s="4">
        <f t="shared" si="2"/>
        <v>19159.2</v>
      </c>
      <c r="L46" s="3">
        <v>5574</v>
      </c>
      <c r="M46" s="56">
        <v>237.48</v>
      </c>
      <c r="N46" s="4">
        <f t="shared" si="3"/>
        <v>1323713.52</v>
      </c>
      <c r="O46" s="23">
        <f t="shared" si="4"/>
        <v>6000172.7999999998</v>
      </c>
      <c r="P46" s="4">
        <f t="shared" si="5"/>
        <v>46267.707413047829</v>
      </c>
    </row>
    <row r="47" spans="1:16" x14ac:dyDescent="0.25">
      <c r="A47" s="13" t="s">
        <v>77</v>
      </c>
      <c r="B47" s="31" t="s">
        <v>78</v>
      </c>
      <c r="C47" s="3">
        <v>0</v>
      </c>
      <c r="D47" s="56">
        <v>190.3</v>
      </c>
      <c r="E47" s="4">
        <f t="shared" si="0"/>
        <v>0</v>
      </c>
      <c r="F47" s="3">
        <v>17881</v>
      </c>
      <c r="G47" s="56">
        <v>188.61</v>
      </c>
      <c r="H47" s="23">
        <f t="shared" si="1"/>
        <v>3372535.41</v>
      </c>
      <c r="I47" s="3">
        <v>0</v>
      </c>
      <c r="J47" s="56">
        <v>190.3</v>
      </c>
      <c r="K47" s="4">
        <f t="shared" si="2"/>
        <v>0</v>
      </c>
      <c r="L47" s="3">
        <v>8192</v>
      </c>
      <c r="M47" s="56">
        <v>188.61</v>
      </c>
      <c r="N47" s="4">
        <f t="shared" si="3"/>
        <v>1545093.1200000001</v>
      </c>
      <c r="O47" s="23">
        <f t="shared" si="4"/>
        <v>4917628.53</v>
      </c>
      <c r="P47" s="4">
        <f t="shared" si="5"/>
        <v>37920.140898624872</v>
      </c>
    </row>
    <row r="48" spans="1:16" x14ac:dyDescent="0.25">
      <c r="A48" s="13" t="s">
        <v>81</v>
      </c>
      <c r="B48" s="31" t="s">
        <v>82</v>
      </c>
      <c r="C48" s="3">
        <v>2170</v>
      </c>
      <c r="D48" s="56">
        <v>232.08</v>
      </c>
      <c r="E48" s="4">
        <f t="shared" si="0"/>
        <v>503613.60000000003</v>
      </c>
      <c r="F48" s="3">
        <v>25506</v>
      </c>
      <c r="G48" s="56">
        <v>230.03</v>
      </c>
      <c r="H48" s="23">
        <f t="shared" si="1"/>
        <v>5867145.1799999997</v>
      </c>
      <c r="I48" s="3">
        <v>743</v>
      </c>
      <c r="J48" s="56">
        <v>232.08</v>
      </c>
      <c r="K48" s="4">
        <f t="shared" si="2"/>
        <v>172435.44</v>
      </c>
      <c r="L48" s="3">
        <v>8729</v>
      </c>
      <c r="M48" s="56">
        <v>230.03</v>
      </c>
      <c r="N48" s="4">
        <f t="shared" si="3"/>
        <v>2007931.87</v>
      </c>
      <c r="O48" s="23">
        <f t="shared" si="4"/>
        <v>8551126.0899999999</v>
      </c>
      <c r="P48" s="4">
        <f t="shared" si="5"/>
        <v>65938.267641925195</v>
      </c>
    </row>
    <row r="49" spans="1:16" x14ac:dyDescent="0.25">
      <c r="A49" s="13" t="s">
        <v>79</v>
      </c>
      <c r="B49" s="31" t="s">
        <v>80</v>
      </c>
      <c r="C49" s="3">
        <v>2700</v>
      </c>
      <c r="D49" s="56">
        <v>250.27</v>
      </c>
      <c r="E49" s="4">
        <f t="shared" si="0"/>
        <v>675729</v>
      </c>
      <c r="F49" s="3">
        <v>3272</v>
      </c>
      <c r="G49" s="56">
        <v>247.6</v>
      </c>
      <c r="H49" s="23">
        <f t="shared" si="1"/>
        <v>810147.2</v>
      </c>
      <c r="I49" s="3">
        <v>794</v>
      </c>
      <c r="J49" s="56">
        <v>250.27</v>
      </c>
      <c r="K49" s="4">
        <f t="shared" si="2"/>
        <v>198714.38</v>
      </c>
      <c r="L49" s="3">
        <v>963</v>
      </c>
      <c r="M49" s="56">
        <v>247.6</v>
      </c>
      <c r="N49" s="4">
        <f t="shared" si="3"/>
        <v>238438.8</v>
      </c>
      <c r="O49" s="23">
        <f t="shared" si="4"/>
        <v>1923029.38</v>
      </c>
      <c r="P49" s="4">
        <f t="shared" si="5"/>
        <v>14828.599719750533</v>
      </c>
    </row>
    <row r="50" spans="1:16" x14ac:dyDescent="0.25">
      <c r="A50" s="13" t="s">
        <v>83</v>
      </c>
      <c r="B50" s="31" t="s">
        <v>84</v>
      </c>
      <c r="C50" s="3">
        <v>1383</v>
      </c>
      <c r="D50" s="56">
        <v>179.65</v>
      </c>
      <c r="E50" s="4">
        <f t="shared" si="0"/>
        <v>248455.95</v>
      </c>
      <c r="F50" s="3">
        <v>15964</v>
      </c>
      <c r="G50" s="56">
        <v>177.61</v>
      </c>
      <c r="H50" s="23">
        <f t="shared" si="1"/>
        <v>2835366.04</v>
      </c>
      <c r="I50" s="3">
        <v>577</v>
      </c>
      <c r="J50" s="56">
        <v>179.65</v>
      </c>
      <c r="K50" s="4">
        <f t="shared" si="2"/>
        <v>103658.05</v>
      </c>
      <c r="L50" s="3">
        <v>6666</v>
      </c>
      <c r="M50" s="56">
        <v>177.61</v>
      </c>
      <c r="N50" s="4">
        <f t="shared" si="3"/>
        <v>1183948.26</v>
      </c>
      <c r="O50" s="23">
        <f t="shared" si="4"/>
        <v>4371428.3</v>
      </c>
      <c r="P50" s="4">
        <f t="shared" si="5"/>
        <v>33708.356792910541</v>
      </c>
    </row>
    <row r="51" spans="1:16" x14ac:dyDescent="0.25">
      <c r="A51" s="13" t="s">
        <v>85</v>
      </c>
      <c r="B51" s="31" t="s">
        <v>86</v>
      </c>
      <c r="C51" s="3">
        <v>21155</v>
      </c>
      <c r="D51" s="56">
        <v>175.4</v>
      </c>
      <c r="E51" s="4">
        <f t="shared" si="0"/>
        <v>3710587</v>
      </c>
      <c r="F51" s="3">
        <v>0</v>
      </c>
      <c r="G51" s="56">
        <v>173.88</v>
      </c>
      <c r="H51" s="23">
        <f t="shared" si="1"/>
        <v>0</v>
      </c>
      <c r="I51" s="3">
        <v>10358</v>
      </c>
      <c r="J51" s="56">
        <v>175.4</v>
      </c>
      <c r="K51" s="4">
        <f t="shared" si="2"/>
        <v>1816793.2</v>
      </c>
      <c r="L51" s="3">
        <v>0</v>
      </c>
      <c r="M51" s="56">
        <v>173.88</v>
      </c>
      <c r="N51" s="4">
        <f t="shared" si="3"/>
        <v>0</v>
      </c>
      <c r="O51" s="23">
        <f t="shared" si="4"/>
        <v>5527380.2000000002</v>
      </c>
      <c r="P51" s="4">
        <f t="shared" si="5"/>
        <v>42621.974129524038</v>
      </c>
    </row>
    <row r="52" spans="1:16" x14ac:dyDescent="0.25">
      <c r="A52" s="13" t="s">
        <v>87</v>
      </c>
      <c r="B52" s="31" t="s">
        <v>88</v>
      </c>
      <c r="C52" s="3">
        <v>1983</v>
      </c>
      <c r="D52" s="56">
        <v>260.16000000000003</v>
      </c>
      <c r="E52" s="4">
        <f t="shared" si="0"/>
        <v>515897.28</v>
      </c>
      <c r="F52" s="3">
        <v>17164</v>
      </c>
      <c r="G52" s="56">
        <v>257.8</v>
      </c>
      <c r="H52" s="23">
        <f t="shared" si="1"/>
        <v>4424879.2</v>
      </c>
      <c r="I52" s="3">
        <v>748</v>
      </c>
      <c r="J52" s="56">
        <v>260.16000000000003</v>
      </c>
      <c r="K52" s="4">
        <f t="shared" si="2"/>
        <v>194599.68000000002</v>
      </c>
      <c r="L52" s="3">
        <v>6472</v>
      </c>
      <c r="M52" s="56">
        <v>257.8</v>
      </c>
      <c r="N52" s="4">
        <f t="shared" si="3"/>
        <v>1668481.6</v>
      </c>
      <c r="O52" s="23">
        <f t="shared" si="4"/>
        <v>6803857.7600000007</v>
      </c>
      <c r="P52" s="4">
        <f t="shared" si="5"/>
        <v>52464.972362075147</v>
      </c>
    </row>
    <row r="53" spans="1:16" x14ac:dyDescent="0.25">
      <c r="A53" s="13" t="s">
        <v>89</v>
      </c>
      <c r="B53" s="31" t="s">
        <v>90</v>
      </c>
      <c r="C53" s="3">
        <v>6112</v>
      </c>
      <c r="D53" s="56">
        <v>247.8</v>
      </c>
      <c r="E53" s="4">
        <f t="shared" si="0"/>
        <v>1514553.6</v>
      </c>
      <c r="F53" s="3">
        <v>55874</v>
      </c>
      <c r="G53" s="56">
        <v>245.51</v>
      </c>
      <c r="H53" s="23">
        <f t="shared" si="1"/>
        <v>13717625.74</v>
      </c>
      <c r="I53" s="3">
        <v>2660</v>
      </c>
      <c r="J53" s="56">
        <v>247.8</v>
      </c>
      <c r="K53" s="4">
        <f t="shared" si="2"/>
        <v>659148</v>
      </c>
      <c r="L53" s="3">
        <v>24314</v>
      </c>
      <c r="M53" s="56">
        <v>245.51</v>
      </c>
      <c r="N53" s="4">
        <f t="shared" si="3"/>
        <v>5969330.1399999997</v>
      </c>
      <c r="O53" s="23">
        <f t="shared" si="4"/>
        <v>21860657.48</v>
      </c>
      <c r="P53" s="4">
        <f t="shared" si="5"/>
        <v>168568.89590604717</v>
      </c>
    </row>
    <row r="54" spans="1:16" x14ac:dyDescent="0.25">
      <c r="A54" s="13" t="s">
        <v>91</v>
      </c>
      <c r="B54" s="31" t="s">
        <v>92</v>
      </c>
      <c r="C54" s="3">
        <v>9734</v>
      </c>
      <c r="D54" s="56">
        <v>413.2</v>
      </c>
      <c r="E54" s="4">
        <f t="shared" si="0"/>
        <v>4022088.8</v>
      </c>
      <c r="F54" s="3">
        <v>48777</v>
      </c>
      <c r="G54" s="56">
        <v>409.75</v>
      </c>
      <c r="H54" s="23">
        <f t="shared" si="1"/>
        <v>19986375.75</v>
      </c>
      <c r="I54" s="3">
        <v>6876</v>
      </c>
      <c r="J54" s="56">
        <v>413.2</v>
      </c>
      <c r="K54" s="4">
        <f t="shared" si="2"/>
        <v>2841163.1999999997</v>
      </c>
      <c r="L54" s="3">
        <v>34454</v>
      </c>
      <c r="M54" s="56">
        <v>409.75</v>
      </c>
      <c r="N54" s="4">
        <f t="shared" si="3"/>
        <v>14117526.5</v>
      </c>
      <c r="O54" s="23">
        <f t="shared" si="4"/>
        <v>40967154.25</v>
      </c>
      <c r="P54" s="4">
        <f t="shared" si="5"/>
        <v>315900.28646911617</v>
      </c>
    </row>
    <row r="55" spans="1:16" x14ac:dyDescent="0.25">
      <c r="A55" s="13" t="s">
        <v>93</v>
      </c>
      <c r="B55" s="31" t="s">
        <v>94</v>
      </c>
      <c r="C55" s="3">
        <v>3006</v>
      </c>
      <c r="D55" s="56">
        <v>262.92</v>
      </c>
      <c r="E55" s="4">
        <f t="shared" si="0"/>
        <v>790337.52</v>
      </c>
      <c r="F55" s="3">
        <v>15957</v>
      </c>
      <c r="G55" s="56">
        <v>260.31</v>
      </c>
      <c r="H55" s="23">
        <f t="shared" si="1"/>
        <v>4153766.67</v>
      </c>
      <c r="I55" s="3">
        <v>1151</v>
      </c>
      <c r="J55" s="56">
        <v>262.92</v>
      </c>
      <c r="K55" s="4">
        <f t="shared" si="2"/>
        <v>302620.92000000004</v>
      </c>
      <c r="L55" s="3">
        <v>6113</v>
      </c>
      <c r="M55" s="56">
        <v>260.31</v>
      </c>
      <c r="N55" s="4">
        <f t="shared" si="3"/>
        <v>1591275.03</v>
      </c>
      <c r="O55" s="23">
        <f t="shared" si="4"/>
        <v>6838000.1400000006</v>
      </c>
      <c r="P55" s="4">
        <f t="shared" si="5"/>
        <v>52728.24638782072</v>
      </c>
    </row>
    <row r="56" spans="1:16" x14ac:dyDescent="0.25">
      <c r="A56" s="13" t="s">
        <v>95</v>
      </c>
      <c r="B56" s="31" t="s">
        <v>96</v>
      </c>
      <c r="C56" s="3">
        <v>5760</v>
      </c>
      <c r="D56" s="56">
        <v>231.97</v>
      </c>
      <c r="E56" s="4">
        <f t="shared" si="0"/>
        <v>1336147.2</v>
      </c>
      <c r="F56" s="3">
        <v>29298</v>
      </c>
      <c r="G56" s="56">
        <v>229.89</v>
      </c>
      <c r="H56" s="23">
        <f t="shared" si="1"/>
        <v>6735317.2199999997</v>
      </c>
      <c r="I56" s="3">
        <v>0</v>
      </c>
      <c r="J56" s="56">
        <v>231.97</v>
      </c>
      <c r="K56" s="4">
        <f t="shared" si="2"/>
        <v>0</v>
      </c>
      <c r="L56" s="3">
        <v>0</v>
      </c>
      <c r="M56" s="56">
        <v>229.89</v>
      </c>
      <c r="N56" s="4">
        <f t="shared" si="3"/>
        <v>0</v>
      </c>
      <c r="O56" s="23">
        <f t="shared" si="4"/>
        <v>8071464.4199999999</v>
      </c>
      <c r="P56" s="4">
        <f t="shared" si="5"/>
        <v>62239.566530381555</v>
      </c>
    </row>
    <row r="57" spans="1:16" x14ac:dyDescent="0.25">
      <c r="A57" s="13" t="s">
        <v>97</v>
      </c>
      <c r="B57" s="31" t="s">
        <v>98</v>
      </c>
      <c r="C57" s="3">
        <v>5511</v>
      </c>
      <c r="D57" s="56">
        <v>226.67</v>
      </c>
      <c r="E57" s="4">
        <f t="shared" si="0"/>
        <v>1249178.3699999999</v>
      </c>
      <c r="F57" s="3">
        <v>49977</v>
      </c>
      <c r="G57" s="56">
        <v>224.74</v>
      </c>
      <c r="H57" s="23">
        <f t="shared" si="1"/>
        <v>11231830.98</v>
      </c>
      <c r="I57" s="3">
        <v>3005</v>
      </c>
      <c r="J57" s="56">
        <v>226.67</v>
      </c>
      <c r="K57" s="4">
        <f t="shared" si="2"/>
        <v>681143.35</v>
      </c>
      <c r="L57" s="3">
        <v>27256</v>
      </c>
      <c r="M57" s="56">
        <v>224.74</v>
      </c>
      <c r="N57" s="4">
        <f t="shared" si="3"/>
        <v>6125513.4400000004</v>
      </c>
      <c r="O57" s="23">
        <f t="shared" si="4"/>
        <v>19287666.140000001</v>
      </c>
      <c r="P57" s="4">
        <f t="shared" si="5"/>
        <v>148728.39889645673</v>
      </c>
    </row>
    <row r="58" spans="1:16" x14ac:dyDescent="0.25">
      <c r="A58" s="13" t="s">
        <v>99</v>
      </c>
      <c r="B58" s="31" t="s">
        <v>100</v>
      </c>
      <c r="C58" s="3">
        <v>794</v>
      </c>
      <c r="D58" s="56">
        <v>179.72</v>
      </c>
      <c r="E58" s="4">
        <f t="shared" si="0"/>
        <v>142697.68</v>
      </c>
      <c r="F58" s="3">
        <v>10786</v>
      </c>
      <c r="G58" s="56">
        <v>178.1</v>
      </c>
      <c r="H58" s="23">
        <f t="shared" si="1"/>
        <v>1920986.5999999999</v>
      </c>
      <c r="I58" s="3">
        <v>320</v>
      </c>
      <c r="J58" s="56">
        <v>179.72</v>
      </c>
      <c r="K58" s="4">
        <f t="shared" si="2"/>
        <v>57510.400000000001</v>
      </c>
      <c r="L58" s="3">
        <v>4341</v>
      </c>
      <c r="M58" s="56">
        <v>178.1</v>
      </c>
      <c r="N58" s="4">
        <f t="shared" si="3"/>
        <v>773132.1</v>
      </c>
      <c r="O58" s="23">
        <f t="shared" si="4"/>
        <v>2894326.78</v>
      </c>
      <c r="P58" s="4">
        <f t="shared" si="5"/>
        <v>22318.334667759711</v>
      </c>
    </row>
    <row r="59" spans="1:16" x14ac:dyDescent="0.25">
      <c r="A59" s="13" t="s">
        <v>101</v>
      </c>
      <c r="B59" s="31" t="s">
        <v>102</v>
      </c>
      <c r="C59" s="3">
        <v>1835</v>
      </c>
      <c r="D59" s="56">
        <v>280.91000000000003</v>
      </c>
      <c r="E59" s="4">
        <f t="shared" si="0"/>
        <v>515469.85000000003</v>
      </c>
      <c r="F59" s="3">
        <v>36269</v>
      </c>
      <c r="G59" s="56">
        <v>278.20999999999998</v>
      </c>
      <c r="H59" s="23">
        <f t="shared" si="1"/>
        <v>10090398.489999998</v>
      </c>
      <c r="I59" s="3">
        <v>714</v>
      </c>
      <c r="J59" s="56">
        <v>280.91000000000003</v>
      </c>
      <c r="K59" s="4">
        <f t="shared" si="2"/>
        <v>200569.74000000002</v>
      </c>
      <c r="L59" s="3">
        <v>14121</v>
      </c>
      <c r="M59" s="56">
        <v>278.20999999999998</v>
      </c>
      <c r="N59" s="4">
        <f t="shared" si="3"/>
        <v>3928603.4099999997</v>
      </c>
      <c r="O59" s="23">
        <f t="shared" si="4"/>
        <v>14735041.489999998</v>
      </c>
      <c r="P59" s="4">
        <f t="shared" si="5"/>
        <v>113622.82572569247</v>
      </c>
    </row>
    <row r="60" spans="1:16" x14ac:dyDescent="0.25">
      <c r="A60" s="13" t="s">
        <v>103</v>
      </c>
      <c r="B60" s="31" t="s">
        <v>104</v>
      </c>
      <c r="C60" s="3">
        <v>3952</v>
      </c>
      <c r="D60" s="56">
        <v>316.61</v>
      </c>
      <c r="E60" s="4">
        <f t="shared" si="0"/>
        <v>1251242.72</v>
      </c>
      <c r="F60" s="3">
        <v>20169</v>
      </c>
      <c r="G60" s="56">
        <v>313.7</v>
      </c>
      <c r="H60" s="23">
        <f t="shared" si="1"/>
        <v>6327015.2999999998</v>
      </c>
      <c r="I60" s="3">
        <v>1770</v>
      </c>
      <c r="J60" s="56">
        <v>316.61</v>
      </c>
      <c r="K60" s="4">
        <f t="shared" si="2"/>
        <v>560399.70000000007</v>
      </c>
      <c r="L60" s="3">
        <v>9035</v>
      </c>
      <c r="M60" s="56">
        <v>313.7</v>
      </c>
      <c r="N60" s="4">
        <f t="shared" si="3"/>
        <v>2834279.5</v>
      </c>
      <c r="O60" s="23">
        <f t="shared" si="4"/>
        <v>10972937.220000001</v>
      </c>
      <c r="P60" s="4">
        <f t="shared" si="5"/>
        <v>84613.004604917791</v>
      </c>
    </row>
    <row r="61" spans="1:16" x14ac:dyDescent="0.25">
      <c r="A61" s="13" t="s">
        <v>105</v>
      </c>
      <c r="B61" s="31" t="s">
        <v>106</v>
      </c>
      <c r="C61" s="3">
        <v>13177</v>
      </c>
      <c r="D61" s="56">
        <v>295.81</v>
      </c>
      <c r="E61" s="4">
        <f t="shared" si="0"/>
        <v>3897888.37</v>
      </c>
      <c r="F61" s="3">
        <v>38172</v>
      </c>
      <c r="G61" s="56">
        <v>292.74</v>
      </c>
      <c r="H61" s="23">
        <f t="shared" si="1"/>
        <v>11174471.280000001</v>
      </c>
      <c r="I61" s="3">
        <v>4561</v>
      </c>
      <c r="J61" s="56">
        <v>295.81</v>
      </c>
      <c r="K61" s="4">
        <f t="shared" si="2"/>
        <v>1349189.41</v>
      </c>
      <c r="L61" s="3">
        <v>13211</v>
      </c>
      <c r="M61" s="56">
        <v>292.74</v>
      </c>
      <c r="N61" s="4">
        <f t="shared" si="3"/>
        <v>3867388.14</v>
      </c>
      <c r="O61" s="23">
        <f t="shared" si="4"/>
        <v>20288937.200000003</v>
      </c>
      <c r="P61" s="4">
        <f t="shared" si="5"/>
        <v>156449.26260978717</v>
      </c>
    </row>
    <row r="62" spans="1:16" x14ac:dyDescent="0.25">
      <c r="A62" s="13" t="s">
        <v>107</v>
      </c>
      <c r="B62" s="31" t="s">
        <v>108</v>
      </c>
      <c r="C62" s="3">
        <v>10337</v>
      </c>
      <c r="D62" s="56">
        <v>254.54</v>
      </c>
      <c r="E62" s="4">
        <f t="shared" si="0"/>
        <v>2631179.98</v>
      </c>
      <c r="F62" s="3">
        <v>15551</v>
      </c>
      <c r="G62" s="56">
        <v>252.37</v>
      </c>
      <c r="H62" s="23">
        <f t="shared" si="1"/>
        <v>3924605.87</v>
      </c>
      <c r="I62" s="3">
        <v>4398</v>
      </c>
      <c r="J62" s="56">
        <v>254.54</v>
      </c>
      <c r="K62" s="4">
        <f t="shared" si="2"/>
        <v>1119466.92</v>
      </c>
      <c r="L62" s="3">
        <v>6617</v>
      </c>
      <c r="M62" s="56">
        <v>252.37</v>
      </c>
      <c r="N62" s="4">
        <f t="shared" si="3"/>
        <v>1669932.29</v>
      </c>
      <c r="O62" s="23">
        <f t="shared" si="4"/>
        <v>9345185.0600000005</v>
      </c>
      <c r="P62" s="4">
        <f t="shared" si="5"/>
        <v>72061.305980532066</v>
      </c>
    </row>
    <row r="63" spans="1:16" x14ac:dyDescent="0.25">
      <c r="A63" s="13" t="s">
        <v>109</v>
      </c>
      <c r="B63" s="31" t="s">
        <v>110</v>
      </c>
      <c r="C63" s="3">
        <v>0</v>
      </c>
      <c r="D63" s="56">
        <v>276.13</v>
      </c>
      <c r="E63" s="4">
        <f t="shared" si="0"/>
        <v>0</v>
      </c>
      <c r="F63" s="3">
        <v>13985</v>
      </c>
      <c r="G63" s="56">
        <v>273.58</v>
      </c>
      <c r="H63" s="23">
        <f t="shared" si="1"/>
        <v>3826016.3</v>
      </c>
      <c r="I63" s="3">
        <v>0</v>
      </c>
      <c r="J63" s="56">
        <v>276.13</v>
      </c>
      <c r="K63" s="4">
        <f t="shared" si="2"/>
        <v>0</v>
      </c>
      <c r="L63" s="3">
        <v>4986</v>
      </c>
      <c r="M63" s="56">
        <v>273.58</v>
      </c>
      <c r="N63" s="4">
        <f t="shared" si="3"/>
        <v>1364069.88</v>
      </c>
      <c r="O63" s="23">
        <f t="shared" si="4"/>
        <v>5190086.18</v>
      </c>
      <c r="P63" s="4">
        <f t="shared" si="5"/>
        <v>40021.078863719238</v>
      </c>
    </row>
    <row r="64" spans="1:16" x14ac:dyDescent="0.25">
      <c r="A64" s="13" t="s">
        <v>111</v>
      </c>
      <c r="B64" s="31" t="s">
        <v>112</v>
      </c>
      <c r="C64" s="3">
        <v>21988</v>
      </c>
      <c r="D64" s="56">
        <v>285.25</v>
      </c>
      <c r="E64" s="4">
        <f t="shared" si="0"/>
        <v>6272077</v>
      </c>
      <c r="F64" s="3">
        <v>41100</v>
      </c>
      <c r="G64" s="56">
        <v>282.66000000000003</v>
      </c>
      <c r="H64" s="23">
        <f t="shared" si="1"/>
        <v>11617326.000000002</v>
      </c>
      <c r="I64" s="3">
        <v>0</v>
      </c>
      <c r="J64" s="56">
        <v>285.25</v>
      </c>
      <c r="K64" s="4">
        <f t="shared" si="2"/>
        <v>0</v>
      </c>
      <c r="L64" s="3">
        <v>0</v>
      </c>
      <c r="M64" s="56">
        <v>282.66000000000003</v>
      </c>
      <c r="N64" s="4">
        <f t="shared" si="3"/>
        <v>0</v>
      </c>
      <c r="O64" s="23">
        <f t="shared" si="4"/>
        <v>17889403</v>
      </c>
      <c r="P64" s="4">
        <f t="shared" si="5"/>
        <v>137946.3044461153</v>
      </c>
    </row>
    <row r="65" spans="1:16" x14ac:dyDescent="0.25">
      <c r="A65" s="13" t="s">
        <v>113</v>
      </c>
      <c r="B65" s="31" t="s">
        <v>114</v>
      </c>
      <c r="C65" s="3">
        <v>7871</v>
      </c>
      <c r="D65" s="56">
        <v>298.52999999999997</v>
      </c>
      <c r="E65" s="4">
        <f t="shared" si="0"/>
        <v>2349729.63</v>
      </c>
      <c r="F65" s="3">
        <v>18485</v>
      </c>
      <c r="G65" s="56">
        <v>295.47000000000003</v>
      </c>
      <c r="H65" s="23">
        <f t="shared" si="1"/>
        <v>5461762.9500000002</v>
      </c>
      <c r="I65" s="3">
        <v>4424</v>
      </c>
      <c r="J65" s="56">
        <v>298.52999999999997</v>
      </c>
      <c r="K65" s="4">
        <f t="shared" si="2"/>
        <v>1320696.72</v>
      </c>
      <c r="L65" s="3">
        <v>10389</v>
      </c>
      <c r="M65" s="56">
        <v>295.47000000000003</v>
      </c>
      <c r="N65" s="4">
        <f t="shared" si="3"/>
        <v>3069637.83</v>
      </c>
      <c r="O65" s="23">
        <f t="shared" si="4"/>
        <v>12201827.129999999</v>
      </c>
      <c r="P65" s="4">
        <f t="shared" si="5"/>
        <v>94089.051494555126</v>
      </c>
    </row>
    <row r="66" spans="1:16" x14ac:dyDescent="0.25">
      <c r="A66" s="13" t="s">
        <v>115</v>
      </c>
      <c r="B66" s="31" t="s">
        <v>116</v>
      </c>
      <c r="C66" s="3">
        <v>9282</v>
      </c>
      <c r="D66" s="56">
        <v>268.2</v>
      </c>
      <c r="E66" s="4">
        <f t="shared" si="0"/>
        <v>2489432.4</v>
      </c>
      <c r="F66" s="3">
        <v>36281</v>
      </c>
      <c r="G66" s="56">
        <v>265.76</v>
      </c>
      <c r="H66" s="23">
        <f t="shared" si="1"/>
        <v>9642038.5600000005</v>
      </c>
      <c r="I66" s="3">
        <v>4538</v>
      </c>
      <c r="J66" s="56">
        <v>268.2</v>
      </c>
      <c r="K66" s="4">
        <f t="shared" si="2"/>
        <v>1217091.5999999999</v>
      </c>
      <c r="L66" s="3">
        <v>17736</v>
      </c>
      <c r="M66" s="56">
        <v>265.76</v>
      </c>
      <c r="N66" s="4">
        <f t="shared" si="3"/>
        <v>4713519.3599999994</v>
      </c>
      <c r="O66" s="23">
        <f t="shared" si="4"/>
        <v>18062081.919999998</v>
      </c>
      <c r="P66" s="4">
        <f t="shared" si="5"/>
        <v>139277.84238898271</v>
      </c>
    </row>
    <row r="67" spans="1:16" x14ac:dyDescent="0.25">
      <c r="A67" s="13" t="s">
        <v>117</v>
      </c>
      <c r="B67" s="31" t="s">
        <v>118</v>
      </c>
      <c r="C67" s="3">
        <v>8828</v>
      </c>
      <c r="D67" s="56">
        <v>235.12</v>
      </c>
      <c r="E67" s="4">
        <f t="shared" si="0"/>
        <v>2075639.36</v>
      </c>
      <c r="F67" s="3">
        <v>16689</v>
      </c>
      <c r="G67" s="56">
        <v>233.03</v>
      </c>
      <c r="H67" s="23">
        <f t="shared" si="1"/>
        <v>3889037.67</v>
      </c>
      <c r="I67" s="3">
        <v>2930</v>
      </c>
      <c r="J67" s="56">
        <v>235.12</v>
      </c>
      <c r="K67" s="4">
        <f t="shared" si="2"/>
        <v>688901.6</v>
      </c>
      <c r="L67" s="3">
        <v>5538</v>
      </c>
      <c r="M67" s="56">
        <v>233.03</v>
      </c>
      <c r="N67" s="4">
        <f t="shared" si="3"/>
        <v>1290520.1399999999</v>
      </c>
      <c r="O67" s="23">
        <f t="shared" si="4"/>
        <v>7944098.7700000005</v>
      </c>
      <c r="P67" s="4">
        <f t="shared" si="5"/>
        <v>61257.442044121322</v>
      </c>
    </row>
    <row r="68" spans="1:16" x14ac:dyDescent="0.25">
      <c r="A68" s="13" t="s">
        <v>119</v>
      </c>
      <c r="B68" s="31" t="s">
        <v>120</v>
      </c>
      <c r="C68" s="3">
        <v>9523</v>
      </c>
      <c r="D68" s="56">
        <v>272.83</v>
      </c>
      <c r="E68" s="4">
        <f t="shared" si="0"/>
        <v>2598160.09</v>
      </c>
      <c r="F68" s="3">
        <v>17638</v>
      </c>
      <c r="G68" s="56">
        <v>269.64999999999998</v>
      </c>
      <c r="H68" s="23">
        <f t="shared" si="1"/>
        <v>4756086.6999999993</v>
      </c>
      <c r="I68" s="3">
        <v>4261</v>
      </c>
      <c r="J68" s="56">
        <v>272.83</v>
      </c>
      <c r="K68" s="4">
        <f t="shared" si="2"/>
        <v>1162528.6299999999</v>
      </c>
      <c r="L68" s="3">
        <v>7893</v>
      </c>
      <c r="M68" s="56">
        <v>269.64999999999998</v>
      </c>
      <c r="N68" s="4">
        <f t="shared" si="3"/>
        <v>2128347.4499999997</v>
      </c>
      <c r="O68" s="23">
        <f t="shared" si="4"/>
        <v>10645122.869999999</v>
      </c>
      <c r="P68" s="4">
        <f t="shared" si="5"/>
        <v>82085.207666869857</v>
      </c>
    </row>
    <row r="69" spans="1:16" x14ac:dyDescent="0.25">
      <c r="A69" s="13" t="s">
        <v>121</v>
      </c>
      <c r="B69" s="31" t="s">
        <v>122</v>
      </c>
      <c r="C69" s="3">
        <v>14482</v>
      </c>
      <c r="D69" s="56">
        <v>278.52</v>
      </c>
      <c r="E69" s="4">
        <f t="shared" si="0"/>
        <v>4033526.6399999997</v>
      </c>
      <c r="F69" s="3">
        <v>50074</v>
      </c>
      <c r="G69" s="56">
        <v>275.57</v>
      </c>
      <c r="H69" s="23">
        <f t="shared" si="1"/>
        <v>13798892.18</v>
      </c>
      <c r="I69" s="3">
        <v>5215</v>
      </c>
      <c r="J69" s="56">
        <v>278.52</v>
      </c>
      <c r="K69" s="4">
        <f t="shared" si="2"/>
        <v>1452481.7999999998</v>
      </c>
      <c r="L69" s="3">
        <v>18032</v>
      </c>
      <c r="M69" s="56">
        <v>275.57</v>
      </c>
      <c r="N69" s="4">
        <f t="shared" si="3"/>
        <v>4969078.24</v>
      </c>
      <c r="O69" s="23">
        <f t="shared" si="4"/>
        <v>24253978.859999999</v>
      </c>
      <c r="P69" s="4">
        <f t="shared" si="5"/>
        <v>187023.94662645838</v>
      </c>
    </row>
    <row r="70" spans="1:16" x14ac:dyDescent="0.25">
      <c r="A70" s="13" t="s">
        <v>123</v>
      </c>
      <c r="B70" s="31" t="s">
        <v>124</v>
      </c>
      <c r="C70" s="3">
        <v>0</v>
      </c>
      <c r="D70" s="56">
        <v>170</v>
      </c>
      <c r="E70" s="4">
        <f t="shared" si="0"/>
        <v>0</v>
      </c>
      <c r="F70" s="3">
        <v>37553</v>
      </c>
      <c r="G70" s="56">
        <v>168.45</v>
      </c>
      <c r="H70" s="23">
        <f t="shared" si="1"/>
        <v>6325802.8499999996</v>
      </c>
      <c r="I70" s="3">
        <v>0</v>
      </c>
      <c r="J70" s="56">
        <v>170</v>
      </c>
      <c r="K70" s="4">
        <f t="shared" si="2"/>
        <v>0</v>
      </c>
      <c r="L70" s="3">
        <v>13523</v>
      </c>
      <c r="M70" s="56">
        <v>168.45</v>
      </c>
      <c r="N70" s="4">
        <f t="shared" si="3"/>
        <v>2277949.3499999996</v>
      </c>
      <c r="O70" s="23">
        <f t="shared" si="4"/>
        <v>8603752.1999999993</v>
      </c>
      <c r="P70" s="4">
        <f t="shared" si="5"/>
        <v>66344.070864753521</v>
      </c>
    </row>
    <row r="71" spans="1:16" x14ac:dyDescent="0.25">
      <c r="A71" s="13" t="s">
        <v>125</v>
      </c>
      <c r="B71" s="31" t="s">
        <v>126</v>
      </c>
      <c r="C71" s="3">
        <v>2687</v>
      </c>
      <c r="D71" s="56">
        <v>316.42</v>
      </c>
      <c r="E71" s="4">
        <f t="shared" si="0"/>
        <v>850220.54</v>
      </c>
      <c r="F71" s="3">
        <v>41572</v>
      </c>
      <c r="G71" s="56">
        <v>313.8</v>
      </c>
      <c r="H71" s="23">
        <f t="shared" si="1"/>
        <v>13045293.6</v>
      </c>
      <c r="I71" s="3">
        <v>995</v>
      </c>
      <c r="J71" s="56">
        <v>316.42</v>
      </c>
      <c r="K71" s="4">
        <f t="shared" si="2"/>
        <v>314837.90000000002</v>
      </c>
      <c r="L71" s="3">
        <v>15399</v>
      </c>
      <c r="M71" s="56">
        <v>313.8</v>
      </c>
      <c r="N71" s="4">
        <f t="shared" si="3"/>
        <v>4832206.2</v>
      </c>
      <c r="O71" s="23">
        <f t="shared" si="4"/>
        <v>19042558.239999998</v>
      </c>
      <c r="P71" s="4">
        <f t="shared" si="5"/>
        <v>146838.35656270481</v>
      </c>
    </row>
    <row r="72" spans="1:16" x14ac:dyDescent="0.25">
      <c r="A72" s="13" t="s">
        <v>127</v>
      </c>
      <c r="B72" s="31" t="s">
        <v>128</v>
      </c>
      <c r="C72" s="3">
        <v>8078</v>
      </c>
      <c r="D72" s="56">
        <v>265.22000000000003</v>
      </c>
      <c r="E72" s="4">
        <f t="shared" si="0"/>
        <v>2142447.16</v>
      </c>
      <c r="F72" s="3">
        <v>26172</v>
      </c>
      <c r="G72" s="56">
        <v>263.29000000000002</v>
      </c>
      <c r="H72" s="23">
        <f t="shared" si="1"/>
        <v>6890825.8800000008</v>
      </c>
      <c r="I72" s="3">
        <v>4151</v>
      </c>
      <c r="J72" s="56">
        <v>265.22000000000003</v>
      </c>
      <c r="K72" s="4">
        <f t="shared" si="2"/>
        <v>1100928.2200000002</v>
      </c>
      <c r="L72" s="3">
        <v>13449</v>
      </c>
      <c r="M72" s="56">
        <v>263.29000000000002</v>
      </c>
      <c r="N72" s="4">
        <f t="shared" si="3"/>
        <v>3540987.2100000004</v>
      </c>
      <c r="O72" s="23">
        <f t="shared" si="4"/>
        <v>13675188.470000003</v>
      </c>
      <c r="P72" s="4">
        <f t="shared" si="5"/>
        <v>105450.23285800124</v>
      </c>
    </row>
    <row r="73" spans="1:16" x14ac:dyDescent="0.25">
      <c r="A73" s="13" t="s">
        <v>1311</v>
      </c>
      <c r="B73" s="31" t="s">
        <v>1305</v>
      </c>
      <c r="C73" s="3">
        <v>1512</v>
      </c>
      <c r="D73" s="56">
        <v>193.09</v>
      </c>
      <c r="E73" s="4">
        <f t="shared" si="0"/>
        <v>291952.08</v>
      </c>
      <c r="F73" s="3">
        <v>13606</v>
      </c>
      <c r="G73" s="56">
        <v>191.49</v>
      </c>
      <c r="H73" s="23">
        <f t="shared" si="1"/>
        <v>2605412.94</v>
      </c>
      <c r="I73" s="3">
        <v>53</v>
      </c>
      <c r="J73" s="56">
        <v>193.09</v>
      </c>
      <c r="K73" s="4">
        <f t="shared" si="2"/>
        <v>10233.77</v>
      </c>
      <c r="L73" s="3">
        <v>477</v>
      </c>
      <c r="M73" s="56">
        <v>191.49</v>
      </c>
      <c r="N73" s="4">
        <f t="shared" si="3"/>
        <v>91340.73000000001</v>
      </c>
      <c r="O73" s="23">
        <f t="shared" si="4"/>
        <v>2998939.52</v>
      </c>
      <c r="P73" s="4">
        <f t="shared" si="5"/>
        <v>23125.010043175109</v>
      </c>
    </row>
    <row r="74" spans="1:16" x14ac:dyDescent="0.25">
      <c r="A74" s="13" t="s">
        <v>129</v>
      </c>
      <c r="B74" s="31" t="s">
        <v>130</v>
      </c>
      <c r="C74" s="3">
        <v>7729</v>
      </c>
      <c r="D74" s="56">
        <v>279.08999999999997</v>
      </c>
      <c r="E74" s="4">
        <f t="shared" ref="E74:E137" si="6">D74*C74</f>
        <v>2157086.61</v>
      </c>
      <c r="F74" s="3">
        <v>35385</v>
      </c>
      <c r="G74" s="56">
        <v>276.19</v>
      </c>
      <c r="H74" s="23">
        <f t="shared" ref="H74:H137" si="7">G74*F74</f>
        <v>9772983.1500000004</v>
      </c>
      <c r="I74" s="3">
        <v>2262</v>
      </c>
      <c r="J74" s="56">
        <v>279.08999999999997</v>
      </c>
      <c r="K74" s="4">
        <f t="shared" ref="K74:K137" si="8">J74*I74</f>
        <v>631301.57999999996</v>
      </c>
      <c r="L74" s="3">
        <v>10358</v>
      </c>
      <c r="M74" s="56">
        <v>276.19</v>
      </c>
      <c r="N74" s="4">
        <f t="shared" ref="N74:N137" si="9">M74*L74</f>
        <v>2860776.02</v>
      </c>
      <c r="O74" s="23">
        <f t="shared" ref="O74:O137" si="10">N74+K74+H74+E74</f>
        <v>15422147.359999999</v>
      </c>
      <c r="P74" s="4">
        <f t="shared" si="5"/>
        <v>118921.14202667429</v>
      </c>
    </row>
    <row r="75" spans="1:16" x14ac:dyDescent="0.25">
      <c r="A75" s="13" t="s">
        <v>131</v>
      </c>
      <c r="B75" s="31" t="s">
        <v>132</v>
      </c>
      <c r="C75" s="3">
        <v>3063</v>
      </c>
      <c r="D75" s="56">
        <v>211.86</v>
      </c>
      <c r="E75" s="4">
        <f t="shared" si="6"/>
        <v>648927.18000000005</v>
      </c>
      <c r="F75" s="3">
        <v>18955</v>
      </c>
      <c r="G75" s="56">
        <v>210.01</v>
      </c>
      <c r="H75" s="23">
        <f t="shared" si="7"/>
        <v>3980739.55</v>
      </c>
      <c r="I75" s="3">
        <v>913</v>
      </c>
      <c r="J75" s="56">
        <v>211.86</v>
      </c>
      <c r="K75" s="4">
        <f t="shared" si="8"/>
        <v>193428.18000000002</v>
      </c>
      <c r="L75" s="3">
        <v>5652</v>
      </c>
      <c r="M75" s="56">
        <v>210.01</v>
      </c>
      <c r="N75" s="4">
        <f t="shared" si="9"/>
        <v>1186976.52</v>
      </c>
      <c r="O75" s="23">
        <f t="shared" si="10"/>
        <v>6010071.4299999997</v>
      </c>
      <c r="P75" s="4">
        <f t="shared" ref="P75:P138" si="11">(O75/$O$8)*$P$8</f>
        <v>46344.036367545603</v>
      </c>
    </row>
    <row r="76" spans="1:16" x14ac:dyDescent="0.25">
      <c r="A76" s="13" t="s">
        <v>133</v>
      </c>
      <c r="B76" s="31" t="s">
        <v>134</v>
      </c>
      <c r="C76" s="3">
        <v>0</v>
      </c>
      <c r="D76" s="56">
        <v>167.62</v>
      </c>
      <c r="E76" s="4">
        <f t="shared" si="6"/>
        <v>0</v>
      </c>
      <c r="F76" s="3">
        <v>0</v>
      </c>
      <c r="G76" s="56">
        <v>166.54</v>
      </c>
      <c r="H76" s="23">
        <f t="shared" si="7"/>
        <v>0</v>
      </c>
      <c r="I76" s="3">
        <v>0</v>
      </c>
      <c r="J76" s="56">
        <v>167.62</v>
      </c>
      <c r="K76" s="4">
        <f t="shared" si="8"/>
        <v>0</v>
      </c>
      <c r="L76" s="3">
        <v>0</v>
      </c>
      <c r="M76" s="56">
        <v>166.54</v>
      </c>
      <c r="N76" s="4">
        <f t="shared" si="9"/>
        <v>0</v>
      </c>
      <c r="O76" s="23">
        <f t="shared" si="10"/>
        <v>0</v>
      </c>
      <c r="P76" s="4">
        <f t="shared" si="11"/>
        <v>0</v>
      </c>
    </row>
    <row r="77" spans="1:16" x14ac:dyDescent="0.25">
      <c r="A77" s="13" t="s">
        <v>135</v>
      </c>
      <c r="B77" s="31" t="s">
        <v>136</v>
      </c>
      <c r="C77" s="3">
        <v>2516</v>
      </c>
      <c r="D77" s="56">
        <v>208.25</v>
      </c>
      <c r="E77" s="4">
        <f t="shared" si="6"/>
        <v>523957</v>
      </c>
      <c r="F77" s="3">
        <v>23165</v>
      </c>
      <c r="G77" s="56">
        <v>206.57</v>
      </c>
      <c r="H77" s="23">
        <f t="shared" si="7"/>
        <v>4785194.05</v>
      </c>
      <c r="I77" s="3">
        <v>1045</v>
      </c>
      <c r="J77" s="56">
        <v>208.25</v>
      </c>
      <c r="K77" s="4">
        <f t="shared" si="8"/>
        <v>217621.25</v>
      </c>
      <c r="L77" s="3">
        <v>9619</v>
      </c>
      <c r="M77" s="56">
        <v>206.57</v>
      </c>
      <c r="N77" s="4">
        <f t="shared" si="9"/>
        <v>1986996.8299999998</v>
      </c>
      <c r="O77" s="23">
        <f t="shared" si="10"/>
        <v>7513769.1299999999</v>
      </c>
      <c r="P77" s="4">
        <f t="shared" si="11"/>
        <v>57939.143298678151</v>
      </c>
    </row>
    <row r="78" spans="1:16" x14ac:dyDescent="0.25">
      <c r="A78" s="13" t="s">
        <v>137</v>
      </c>
      <c r="B78" s="31" t="s">
        <v>138</v>
      </c>
      <c r="C78" s="3">
        <v>956</v>
      </c>
      <c r="D78" s="56">
        <v>286</v>
      </c>
      <c r="E78" s="4">
        <f t="shared" si="6"/>
        <v>273416</v>
      </c>
      <c r="F78" s="3">
        <v>44986</v>
      </c>
      <c r="G78" s="56">
        <v>283.38</v>
      </c>
      <c r="H78" s="23">
        <f t="shared" si="7"/>
        <v>12748132.68</v>
      </c>
      <c r="I78" s="3">
        <v>324</v>
      </c>
      <c r="J78" s="56">
        <v>286</v>
      </c>
      <c r="K78" s="4">
        <f t="shared" si="8"/>
        <v>92664</v>
      </c>
      <c r="L78" s="3">
        <v>15228</v>
      </c>
      <c r="M78" s="56">
        <v>283.38</v>
      </c>
      <c r="N78" s="4">
        <f t="shared" si="9"/>
        <v>4315310.6399999997</v>
      </c>
      <c r="O78" s="23">
        <f t="shared" si="10"/>
        <v>17429523.32</v>
      </c>
      <c r="P78" s="4">
        <f t="shared" si="11"/>
        <v>134400.14349564299</v>
      </c>
    </row>
    <row r="79" spans="1:16" x14ac:dyDescent="0.25">
      <c r="A79" s="13" t="s">
        <v>139</v>
      </c>
      <c r="B79" s="31" t="s">
        <v>140</v>
      </c>
      <c r="C79" s="3">
        <v>4254</v>
      </c>
      <c r="D79" s="56">
        <v>257.95</v>
      </c>
      <c r="E79" s="4">
        <f t="shared" si="6"/>
        <v>1097319.3</v>
      </c>
      <c r="F79" s="3">
        <v>40085</v>
      </c>
      <c r="G79" s="56">
        <v>255.63</v>
      </c>
      <c r="H79" s="23">
        <f t="shared" si="7"/>
        <v>10246928.550000001</v>
      </c>
      <c r="I79" s="3">
        <v>1162</v>
      </c>
      <c r="J79" s="56">
        <v>257.95</v>
      </c>
      <c r="K79" s="4">
        <f t="shared" si="8"/>
        <v>299737.89999999997</v>
      </c>
      <c r="L79" s="3">
        <v>10954</v>
      </c>
      <c r="M79" s="56">
        <v>255.63</v>
      </c>
      <c r="N79" s="4">
        <f t="shared" si="9"/>
        <v>2800171.02</v>
      </c>
      <c r="O79" s="23">
        <f t="shared" si="10"/>
        <v>14444156.770000001</v>
      </c>
      <c r="P79" s="4">
        <f t="shared" si="11"/>
        <v>111379.79547231608</v>
      </c>
    </row>
    <row r="80" spans="1:16" x14ac:dyDescent="0.25">
      <c r="A80" s="13" t="s">
        <v>141</v>
      </c>
      <c r="B80" s="31" t="s">
        <v>142</v>
      </c>
      <c r="C80" s="3">
        <v>1414</v>
      </c>
      <c r="D80" s="56">
        <v>292.29000000000002</v>
      </c>
      <c r="E80" s="4">
        <f t="shared" si="6"/>
        <v>413298.06000000006</v>
      </c>
      <c r="F80" s="3">
        <v>42530</v>
      </c>
      <c r="G80" s="56">
        <v>289.63</v>
      </c>
      <c r="H80" s="23">
        <f t="shared" si="7"/>
        <v>12317963.9</v>
      </c>
      <c r="I80" s="3">
        <v>595</v>
      </c>
      <c r="J80" s="56">
        <v>292.29000000000002</v>
      </c>
      <c r="K80" s="4">
        <f t="shared" si="8"/>
        <v>173912.55000000002</v>
      </c>
      <c r="L80" s="3">
        <v>17884</v>
      </c>
      <c r="M80" s="56">
        <v>289.63</v>
      </c>
      <c r="N80" s="4">
        <f t="shared" si="9"/>
        <v>5179742.92</v>
      </c>
      <c r="O80" s="23">
        <f t="shared" si="10"/>
        <v>18084917.43</v>
      </c>
      <c r="P80" s="4">
        <f t="shared" si="11"/>
        <v>139453.92843358926</v>
      </c>
    </row>
    <row r="81" spans="1:16" x14ac:dyDescent="0.25">
      <c r="A81" s="13" t="s">
        <v>143</v>
      </c>
      <c r="B81" s="31" t="s">
        <v>144</v>
      </c>
      <c r="C81" s="3">
        <v>280</v>
      </c>
      <c r="D81" s="56">
        <v>195.55</v>
      </c>
      <c r="E81" s="4">
        <f t="shared" si="6"/>
        <v>54754</v>
      </c>
      <c r="F81" s="3">
        <v>16719</v>
      </c>
      <c r="G81" s="56">
        <v>193.84</v>
      </c>
      <c r="H81" s="23">
        <f t="shared" si="7"/>
        <v>3240810.96</v>
      </c>
      <c r="I81" s="3">
        <v>77</v>
      </c>
      <c r="J81" s="56">
        <v>195.55</v>
      </c>
      <c r="K81" s="4">
        <f t="shared" si="8"/>
        <v>15057.35</v>
      </c>
      <c r="L81" s="3">
        <v>4574</v>
      </c>
      <c r="M81" s="56">
        <v>193.84</v>
      </c>
      <c r="N81" s="4">
        <f t="shared" si="9"/>
        <v>886624.16</v>
      </c>
      <c r="O81" s="23">
        <f t="shared" si="10"/>
        <v>4197246.47</v>
      </c>
      <c r="P81" s="4">
        <f t="shared" si="11"/>
        <v>32365.229817115905</v>
      </c>
    </row>
    <row r="82" spans="1:16" x14ac:dyDescent="0.25">
      <c r="A82" s="13" t="s">
        <v>145</v>
      </c>
      <c r="B82" s="31" t="s">
        <v>146</v>
      </c>
      <c r="C82" s="3">
        <v>3893</v>
      </c>
      <c r="D82" s="56">
        <v>274.10000000000002</v>
      </c>
      <c r="E82" s="4">
        <f t="shared" si="6"/>
        <v>1067071.3</v>
      </c>
      <c r="F82" s="3">
        <v>16066</v>
      </c>
      <c r="G82" s="56">
        <v>271.58</v>
      </c>
      <c r="H82" s="23">
        <f t="shared" si="7"/>
        <v>4363204.2799999993</v>
      </c>
      <c r="I82" s="3">
        <v>889</v>
      </c>
      <c r="J82" s="56">
        <v>274.10000000000002</v>
      </c>
      <c r="K82" s="4">
        <f t="shared" si="8"/>
        <v>243674.90000000002</v>
      </c>
      <c r="L82" s="3">
        <v>3668</v>
      </c>
      <c r="M82" s="56">
        <v>271.58</v>
      </c>
      <c r="N82" s="4">
        <f t="shared" si="9"/>
        <v>996155.44</v>
      </c>
      <c r="O82" s="23">
        <f t="shared" si="10"/>
        <v>6670105.919999999</v>
      </c>
      <c r="P82" s="4">
        <f t="shared" si="11"/>
        <v>51433.603565650345</v>
      </c>
    </row>
    <row r="83" spans="1:16" x14ac:dyDescent="0.25">
      <c r="A83" s="13" t="s">
        <v>147</v>
      </c>
      <c r="B83" s="31" t="s">
        <v>148</v>
      </c>
      <c r="C83" s="3">
        <v>0</v>
      </c>
      <c r="D83" s="56">
        <v>247.83</v>
      </c>
      <c r="E83" s="4">
        <f t="shared" si="6"/>
        <v>0</v>
      </c>
      <c r="F83" s="3">
        <v>10110</v>
      </c>
      <c r="G83" s="56">
        <v>246.28</v>
      </c>
      <c r="H83" s="23">
        <f t="shared" si="7"/>
        <v>2489890.7999999998</v>
      </c>
      <c r="I83" s="3">
        <v>0</v>
      </c>
      <c r="J83" s="56">
        <v>247.83</v>
      </c>
      <c r="K83" s="4">
        <f t="shared" si="8"/>
        <v>0</v>
      </c>
      <c r="L83" s="3">
        <v>4068</v>
      </c>
      <c r="M83" s="56">
        <v>246.28</v>
      </c>
      <c r="N83" s="4">
        <f t="shared" si="9"/>
        <v>1001867.04</v>
      </c>
      <c r="O83" s="23">
        <f t="shared" si="10"/>
        <v>3491757.84</v>
      </c>
      <c r="P83" s="4">
        <f t="shared" si="11"/>
        <v>26925.162905030978</v>
      </c>
    </row>
    <row r="84" spans="1:16" x14ac:dyDescent="0.25">
      <c r="A84" s="13" t="s">
        <v>149</v>
      </c>
      <c r="B84" s="31" t="s">
        <v>150</v>
      </c>
      <c r="C84" s="3">
        <v>259</v>
      </c>
      <c r="D84" s="56">
        <v>228.79</v>
      </c>
      <c r="E84" s="4">
        <f t="shared" si="6"/>
        <v>59256.61</v>
      </c>
      <c r="F84" s="3">
        <v>18345</v>
      </c>
      <c r="G84" s="56">
        <v>227.18</v>
      </c>
      <c r="H84" s="23">
        <f t="shared" si="7"/>
        <v>4167617.1</v>
      </c>
      <c r="I84" s="3">
        <v>126</v>
      </c>
      <c r="J84" s="56">
        <v>228.79</v>
      </c>
      <c r="K84" s="4">
        <f t="shared" si="8"/>
        <v>28827.539999999997</v>
      </c>
      <c r="L84" s="3">
        <v>8947</v>
      </c>
      <c r="M84" s="56">
        <v>227.18</v>
      </c>
      <c r="N84" s="4">
        <f t="shared" si="9"/>
        <v>2032579.46</v>
      </c>
      <c r="O84" s="23">
        <f t="shared" si="10"/>
        <v>6288280.71</v>
      </c>
      <c r="P84" s="4">
        <f t="shared" si="11"/>
        <v>48489.325510990726</v>
      </c>
    </row>
    <row r="85" spans="1:16" x14ac:dyDescent="0.25">
      <c r="A85" s="13" t="s">
        <v>151</v>
      </c>
      <c r="B85" s="31" t="s">
        <v>152</v>
      </c>
      <c r="C85" s="3">
        <v>0</v>
      </c>
      <c r="D85" s="56">
        <v>247.7</v>
      </c>
      <c r="E85" s="4">
        <f t="shared" si="6"/>
        <v>0</v>
      </c>
      <c r="F85" s="3">
        <v>19011</v>
      </c>
      <c r="G85" s="56">
        <v>245.38</v>
      </c>
      <c r="H85" s="23">
        <f t="shared" si="7"/>
        <v>4664919.18</v>
      </c>
      <c r="I85" s="3">
        <v>0</v>
      </c>
      <c r="J85" s="56">
        <v>247.7</v>
      </c>
      <c r="K85" s="4">
        <f t="shared" si="8"/>
        <v>0</v>
      </c>
      <c r="L85" s="3">
        <v>6537</v>
      </c>
      <c r="M85" s="56">
        <v>245.38</v>
      </c>
      <c r="N85" s="4">
        <f t="shared" si="9"/>
        <v>1604049.06</v>
      </c>
      <c r="O85" s="23">
        <f t="shared" si="10"/>
        <v>6268968.2400000002</v>
      </c>
      <c r="P85" s="4">
        <f t="shared" si="11"/>
        <v>48340.405847979811</v>
      </c>
    </row>
    <row r="86" spans="1:16" x14ac:dyDescent="0.25">
      <c r="A86" s="13" t="s">
        <v>153</v>
      </c>
      <c r="B86" s="31" t="s">
        <v>154</v>
      </c>
      <c r="C86" s="3">
        <v>2214</v>
      </c>
      <c r="D86" s="56">
        <v>241.97</v>
      </c>
      <c r="E86" s="4">
        <f t="shared" si="6"/>
        <v>535721.57999999996</v>
      </c>
      <c r="F86" s="3">
        <v>22406</v>
      </c>
      <c r="G86" s="56">
        <v>239.62</v>
      </c>
      <c r="H86" s="23">
        <f t="shared" si="7"/>
        <v>5368925.7199999997</v>
      </c>
      <c r="I86" s="3">
        <v>928</v>
      </c>
      <c r="J86" s="56">
        <v>241.97</v>
      </c>
      <c r="K86" s="4">
        <f t="shared" si="8"/>
        <v>224548.16</v>
      </c>
      <c r="L86" s="3">
        <v>9387</v>
      </c>
      <c r="M86" s="56">
        <v>239.62</v>
      </c>
      <c r="N86" s="4">
        <f t="shared" si="9"/>
        <v>2249312.94</v>
      </c>
      <c r="O86" s="23">
        <f t="shared" si="10"/>
        <v>8378508.4000000004</v>
      </c>
      <c r="P86" s="4">
        <f t="shared" si="11"/>
        <v>64607.20184741405</v>
      </c>
    </row>
    <row r="87" spans="1:16" x14ac:dyDescent="0.25">
      <c r="A87" s="13" t="s">
        <v>155</v>
      </c>
      <c r="B87" s="31" t="s">
        <v>156</v>
      </c>
      <c r="C87" s="3">
        <v>3274</v>
      </c>
      <c r="D87" s="56">
        <v>213.16</v>
      </c>
      <c r="E87" s="4">
        <f t="shared" si="6"/>
        <v>697885.84</v>
      </c>
      <c r="F87" s="3">
        <v>28267</v>
      </c>
      <c r="G87" s="56">
        <v>211.48</v>
      </c>
      <c r="H87" s="23">
        <f t="shared" si="7"/>
        <v>5977905.1600000001</v>
      </c>
      <c r="I87" s="3">
        <v>1165</v>
      </c>
      <c r="J87" s="56">
        <v>213.16</v>
      </c>
      <c r="K87" s="4">
        <f t="shared" si="8"/>
        <v>248331.4</v>
      </c>
      <c r="L87" s="3">
        <v>10054</v>
      </c>
      <c r="M87" s="56">
        <v>211.48</v>
      </c>
      <c r="N87" s="4">
        <f t="shared" si="9"/>
        <v>2126219.92</v>
      </c>
      <c r="O87" s="23">
        <f t="shared" si="10"/>
        <v>9050342.3200000003</v>
      </c>
      <c r="P87" s="4">
        <f t="shared" si="11"/>
        <v>69787.755187598013</v>
      </c>
    </row>
    <row r="88" spans="1:16" x14ac:dyDescent="0.25">
      <c r="A88" s="13" t="s">
        <v>157</v>
      </c>
      <c r="B88" s="31" t="s">
        <v>158</v>
      </c>
      <c r="C88" s="3">
        <v>4</v>
      </c>
      <c r="D88" s="56">
        <v>213.89</v>
      </c>
      <c r="E88" s="4">
        <f t="shared" si="6"/>
        <v>855.56</v>
      </c>
      <c r="F88" s="3">
        <v>6570</v>
      </c>
      <c r="G88" s="56">
        <v>212.59</v>
      </c>
      <c r="H88" s="23">
        <f t="shared" si="7"/>
        <v>1396716.3</v>
      </c>
      <c r="I88" s="3">
        <v>1</v>
      </c>
      <c r="J88" s="56">
        <v>213.89</v>
      </c>
      <c r="K88" s="4">
        <f t="shared" si="8"/>
        <v>213.89</v>
      </c>
      <c r="L88" s="3">
        <v>2004</v>
      </c>
      <c r="M88" s="56">
        <v>212.59</v>
      </c>
      <c r="N88" s="4">
        <f t="shared" si="9"/>
        <v>426030.36</v>
      </c>
      <c r="O88" s="23">
        <f t="shared" si="10"/>
        <v>1823816.11</v>
      </c>
      <c r="P88" s="4">
        <f t="shared" si="11"/>
        <v>14063.559994919324</v>
      </c>
    </row>
    <row r="89" spans="1:16" x14ac:dyDescent="0.25">
      <c r="A89" s="13" t="s">
        <v>159</v>
      </c>
      <c r="B89" s="31" t="s">
        <v>160</v>
      </c>
      <c r="C89" s="3">
        <v>2214</v>
      </c>
      <c r="D89" s="56">
        <v>218.81</v>
      </c>
      <c r="E89" s="4">
        <f t="shared" si="6"/>
        <v>484445.34</v>
      </c>
      <c r="F89" s="3">
        <v>29444</v>
      </c>
      <c r="G89" s="56">
        <v>216.73</v>
      </c>
      <c r="H89" s="23">
        <f t="shared" si="7"/>
        <v>6381398.1200000001</v>
      </c>
      <c r="I89" s="3">
        <v>769</v>
      </c>
      <c r="J89" s="56">
        <v>218.81</v>
      </c>
      <c r="K89" s="4">
        <f t="shared" si="8"/>
        <v>168264.89</v>
      </c>
      <c r="L89" s="3">
        <v>10223</v>
      </c>
      <c r="M89" s="56">
        <v>216.73</v>
      </c>
      <c r="N89" s="4">
        <f t="shared" si="9"/>
        <v>2215630.79</v>
      </c>
      <c r="O89" s="23">
        <f t="shared" si="10"/>
        <v>9249739.1400000006</v>
      </c>
      <c r="P89" s="4">
        <f t="shared" si="11"/>
        <v>71325.316526973475</v>
      </c>
    </row>
    <row r="90" spans="1:16" x14ac:dyDescent="0.25">
      <c r="A90" s="13" t="s">
        <v>161</v>
      </c>
      <c r="B90" s="31" t="s">
        <v>162</v>
      </c>
      <c r="C90" s="3">
        <v>664</v>
      </c>
      <c r="D90" s="56">
        <v>214.12</v>
      </c>
      <c r="E90" s="4">
        <f t="shared" si="6"/>
        <v>142175.67999999999</v>
      </c>
      <c r="F90" s="3">
        <v>23517</v>
      </c>
      <c r="G90" s="56">
        <v>212.7</v>
      </c>
      <c r="H90" s="23">
        <f t="shared" si="7"/>
        <v>5002065.8999999994</v>
      </c>
      <c r="I90" s="3">
        <v>212</v>
      </c>
      <c r="J90" s="56">
        <v>214.12</v>
      </c>
      <c r="K90" s="4">
        <f t="shared" si="8"/>
        <v>45393.440000000002</v>
      </c>
      <c r="L90" s="3">
        <v>7516</v>
      </c>
      <c r="M90" s="56">
        <v>212.7</v>
      </c>
      <c r="N90" s="4">
        <f t="shared" si="9"/>
        <v>1598653.2</v>
      </c>
      <c r="O90" s="23">
        <f t="shared" si="10"/>
        <v>6788288.2199999988</v>
      </c>
      <c r="P90" s="4">
        <f t="shared" si="11"/>
        <v>52344.914666190816</v>
      </c>
    </row>
    <row r="91" spans="1:16" x14ac:dyDescent="0.25">
      <c r="A91" s="13" t="s">
        <v>163</v>
      </c>
      <c r="B91" s="31" t="s">
        <v>164</v>
      </c>
      <c r="C91" s="3">
        <v>20</v>
      </c>
      <c r="D91" s="56">
        <v>163.29</v>
      </c>
      <c r="E91" s="4">
        <f t="shared" si="6"/>
        <v>3265.7999999999997</v>
      </c>
      <c r="F91" s="3">
        <v>13960</v>
      </c>
      <c r="G91" s="56">
        <v>161.94</v>
      </c>
      <c r="H91" s="23">
        <f t="shared" si="7"/>
        <v>2260682.4</v>
      </c>
      <c r="I91" s="3">
        <v>8</v>
      </c>
      <c r="J91" s="56">
        <v>163.29</v>
      </c>
      <c r="K91" s="4">
        <f t="shared" si="8"/>
        <v>1306.32</v>
      </c>
      <c r="L91" s="3">
        <v>5648</v>
      </c>
      <c r="M91" s="56">
        <v>161.94</v>
      </c>
      <c r="N91" s="4">
        <f t="shared" si="9"/>
        <v>914637.12</v>
      </c>
      <c r="O91" s="23">
        <f t="shared" si="10"/>
        <v>3179891.6399999997</v>
      </c>
      <c r="P91" s="4">
        <f t="shared" si="11"/>
        <v>24520.3431482368</v>
      </c>
    </row>
    <row r="92" spans="1:16" x14ac:dyDescent="0.25">
      <c r="A92" s="13" t="s">
        <v>165</v>
      </c>
      <c r="B92" s="31" t="s">
        <v>166</v>
      </c>
      <c r="C92" s="3">
        <v>218</v>
      </c>
      <c r="D92" s="56">
        <v>249.76</v>
      </c>
      <c r="E92" s="4">
        <f t="shared" si="6"/>
        <v>54447.68</v>
      </c>
      <c r="F92" s="3">
        <v>36259</v>
      </c>
      <c r="G92" s="56">
        <v>247.54</v>
      </c>
      <c r="H92" s="23">
        <f t="shared" si="7"/>
        <v>8975552.8599999994</v>
      </c>
      <c r="I92" s="3">
        <v>66</v>
      </c>
      <c r="J92" s="56">
        <v>249.76</v>
      </c>
      <c r="K92" s="4">
        <f t="shared" si="8"/>
        <v>16484.16</v>
      </c>
      <c r="L92" s="3">
        <v>11003</v>
      </c>
      <c r="M92" s="56">
        <v>247.54</v>
      </c>
      <c r="N92" s="4">
        <f t="shared" si="9"/>
        <v>2723682.62</v>
      </c>
      <c r="O92" s="23">
        <f t="shared" si="10"/>
        <v>11770167.32</v>
      </c>
      <c r="P92" s="4">
        <f t="shared" si="11"/>
        <v>90760.495725119341</v>
      </c>
    </row>
    <row r="93" spans="1:16" x14ac:dyDescent="0.25">
      <c r="A93" s="13" t="s">
        <v>167</v>
      </c>
      <c r="B93" s="31" t="s">
        <v>168</v>
      </c>
      <c r="C93" s="3">
        <v>1393</v>
      </c>
      <c r="D93" s="56">
        <v>182.68</v>
      </c>
      <c r="E93" s="4">
        <f t="shared" si="6"/>
        <v>254473.24000000002</v>
      </c>
      <c r="F93" s="3">
        <v>26465</v>
      </c>
      <c r="G93" s="56">
        <v>181.17</v>
      </c>
      <c r="H93" s="23">
        <f t="shared" si="7"/>
        <v>4794664.05</v>
      </c>
      <c r="I93" s="3">
        <v>993</v>
      </c>
      <c r="J93" s="56">
        <v>182.68</v>
      </c>
      <c r="K93" s="4">
        <f t="shared" si="8"/>
        <v>181401.24000000002</v>
      </c>
      <c r="L93" s="3">
        <v>18874</v>
      </c>
      <c r="M93" s="56">
        <v>181.17</v>
      </c>
      <c r="N93" s="4">
        <f t="shared" si="9"/>
        <v>3419402.5799999996</v>
      </c>
      <c r="O93" s="23">
        <f t="shared" si="10"/>
        <v>8649941.1099999994</v>
      </c>
      <c r="P93" s="4">
        <f t="shared" si="11"/>
        <v>66700.236436119667</v>
      </c>
    </row>
    <row r="94" spans="1:16" x14ac:dyDescent="0.25">
      <c r="A94" s="13" t="s">
        <v>169</v>
      </c>
      <c r="B94" s="31" t="s">
        <v>170</v>
      </c>
      <c r="C94" s="3">
        <v>0</v>
      </c>
      <c r="D94" s="56">
        <v>157.36000000000001</v>
      </c>
      <c r="E94" s="4">
        <f t="shared" si="6"/>
        <v>0</v>
      </c>
      <c r="F94" s="3">
        <v>3705</v>
      </c>
      <c r="G94" s="56">
        <v>156.38</v>
      </c>
      <c r="H94" s="23">
        <f t="shared" si="7"/>
        <v>579387.9</v>
      </c>
      <c r="I94" s="3">
        <v>0</v>
      </c>
      <c r="J94" s="56">
        <v>157.36000000000001</v>
      </c>
      <c r="K94" s="4">
        <f t="shared" si="8"/>
        <v>0</v>
      </c>
      <c r="L94" s="3">
        <v>8561</v>
      </c>
      <c r="M94" s="56">
        <v>156.38</v>
      </c>
      <c r="N94" s="4">
        <f t="shared" si="9"/>
        <v>1338769.18</v>
      </c>
      <c r="O94" s="23">
        <f t="shared" si="10"/>
        <v>1918157.08</v>
      </c>
      <c r="P94" s="4">
        <f t="shared" si="11"/>
        <v>14791.029109979328</v>
      </c>
    </row>
    <row r="95" spans="1:16" x14ac:dyDescent="0.25">
      <c r="A95" s="13" t="s">
        <v>171</v>
      </c>
      <c r="B95" s="31" t="s">
        <v>172</v>
      </c>
      <c r="C95" s="3">
        <v>322</v>
      </c>
      <c r="D95" s="56">
        <v>193.42</v>
      </c>
      <c r="E95" s="4">
        <f t="shared" si="6"/>
        <v>62281.24</v>
      </c>
      <c r="F95" s="3">
        <v>10993</v>
      </c>
      <c r="G95" s="56">
        <v>191.72</v>
      </c>
      <c r="H95" s="23">
        <f t="shared" si="7"/>
        <v>2107577.96</v>
      </c>
      <c r="I95" s="3">
        <v>170</v>
      </c>
      <c r="J95" s="56">
        <v>193.42</v>
      </c>
      <c r="K95" s="4">
        <f t="shared" si="8"/>
        <v>32881.4</v>
      </c>
      <c r="L95" s="3">
        <v>5791</v>
      </c>
      <c r="M95" s="56">
        <v>191.72</v>
      </c>
      <c r="N95" s="4">
        <f t="shared" si="9"/>
        <v>1110250.52</v>
      </c>
      <c r="O95" s="23">
        <f t="shared" si="10"/>
        <v>3312991.12</v>
      </c>
      <c r="P95" s="4">
        <f t="shared" si="11"/>
        <v>25546.681555935462</v>
      </c>
    </row>
    <row r="96" spans="1:16" x14ac:dyDescent="0.25">
      <c r="A96" s="13" t="s">
        <v>173</v>
      </c>
      <c r="B96" s="31" t="s">
        <v>174</v>
      </c>
      <c r="C96" s="3">
        <v>116</v>
      </c>
      <c r="D96" s="56">
        <v>182.25</v>
      </c>
      <c r="E96" s="4">
        <f t="shared" si="6"/>
        <v>21141</v>
      </c>
      <c r="F96" s="3">
        <v>27184</v>
      </c>
      <c r="G96" s="56">
        <v>180.83</v>
      </c>
      <c r="H96" s="23">
        <f t="shared" si="7"/>
        <v>4915682.7200000007</v>
      </c>
      <c r="I96" s="3">
        <v>40</v>
      </c>
      <c r="J96" s="56">
        <v>182.25</v>
      </c>
      <c r="K96" s="4">
        <f t="shared" si="8"/>
        <v>7290</v>
      </c>
      <c r="L96" s="3">
        <v>9265</v>
      </c>
      <c r="M96" s="56">
        <v>180.83</v>
      </c>
      <c r="N96" s="4">
        <f t="shared" si="9"/>
        <v>1675389.9500000002</v>
      </c>
      <c r="O96" s="23">
        <f t="shared" si="10"/>
        <v>6619503.6700000009</v>
      </c>
      <c r="P96" s="4">
        <f t="shared" si="11"/>
        <v>51043.406453753523</v>
      </c>
    </row>
    <row r="97" spans="1:16" x14ac:dyDescent="0.25">
      <c r="A97" s="13" t="s">
        <v>175</v>
      </c>
      <c r="B97" s="31" t="s">
        <v>176</v>
      </c>
      <c r="C97" s="3">
        <v>7468</v>
      </c>
      <c r="D97" s="56">
        <v>244.21</v>
      </c>
      <c r="E97" s="4">
        <f t="shared" si="6"/>
        <v>1823760.28</v>
      </c>
      <c r="F97" s="3">
        <v>19460</v>
      </c>
      <c r="G97" s="56">
        <v>242.18</v>
      </c>
      <c r="H97" s="23">
        <f t="shared" si="7"/>
        <v>4712822.8</v>
      </c>
      <c r="I97" s="3">
        <v>4269</v>
      </c>
      <c r="J97" s="56">
        <v>244.21</v>
      </c>
      <c r="K97" s="4">
        <f t="shared" si="8"/>
        <v>1042532.49</v>
      </c>
      <c r="L97" s="3">
        <v>11124</v>
      </c>
      <c r="M97" s="56">
        <v>242.18</v>
      </c>
      <c r="N97" s="4">
        <f t="shared" si="9"/>
        <v>2694010.3200000003</v>
      </c>
      <c r="O97" s="23">
        <f t="shared" si="10"/>
        <v>10273125.889999999</v>
      </c>
      <c r="P97" s="4">
        <f t="shared" si="11"/>
        <v>79216.715707908705</v>
      </c>
    </row>
    <row r="98" spans="1:16" x14ac:dyDescent="0.25">
      <c r="A98" s="13" t="s">
        <v>177</v>
      </c>
      <c r="B98" s="31" t="s">
        <v>178</v>
      </c>
      <c r="C98" s="3">
        <v>601</v>
      </c>
      <c r="D98" s="56">
        <v>214.59</v>
      </c>
      <c r="E98" s="4">
        <f t="shared" si="6"/>
        <v>128968.59</v>
      </c>
      <c r="F98" s="3">
        <v>16480</v>
      </c>
      <c r="G98" s="56">
        <v>213.26</v>
      </c>
      <c r="H98" s="23">
        <f t="shared" si="7"/>
        <v>3514524.8</v>
      </c>
      <c r="I98" s="3">
        <v>262</v>
      </c>
      <c r="J98" s="56">
        <v>214.59</v>
      </c>
      <c r="K98" s="4">
        <f t="shared" si="8"/>
        <v>56222.58</v>
      </c>
      <c r="L98" s="3">
        <v>7178</v>
      </c>
      <c r="M98" s="56">
        <v>213.26</v>
      </c>
      <c r="N98" s="4">
        <f t="shared" si="9"/>
        <v>1530780.28</v>
      </c>
      <c r="O98" s="23">
        <f t="shared" si="10"/>
        <v>5230496.25</v>
      </c>
      <c r="P98" s="4">
        <f t="shared" si="11"/>
        <v>40332.683438724278</v>
      </c>
    </row>
    <row r="99" spans="1:16" x14ac:dyDescent="0.25">
      <c r="A99" s="13" t="s">
        <v>179</v>
      </c>
      <c r="B99" s="31" t="s">
        <v>180</v>
      </c>
      <c r="C99" s="3">
        <v>1117</v>
      </c>
      <c r="D99" s="56">
        <v>170.24</v>
      </c>
      <c r="E99" s="4">
        <f t="shared" si="6"/>
        <v>190158.08000000002</v>
      </c>
      <c r="F99" s="3">
        <v>14148</v>
      </c>
      <c r="G99" s="56">
        <v>168.86</v>
      </c>
      <c r="H99" s="23">
        <f t="shared" si="7"/>
        <v>2389031.2800000003</v>
      </c>
      <c r="I99" s="3">
        <v>432</v>
      </c>
      <c r="J99" s="56">
        <v>170.24</v>
      </c>
      <c r="K99" s="4">
        <f t="shared" si="8"/>
        <v>73543.680000000008</v>
      </c>
      <c r="L99" s="3">
        <v>5470</v>
      </c>
      <c r="M99" s="56">
        <v>168.86</v>
      </c>
      <c r="N99" s="4">
        <f t="shared" si="9"/>
        <v>923664.20000000007</v>
      </c>
      <c r="O99" s="23">
        <f t="shared" si="10"/>
        <v>3576397.24</v>
      </c>
      <c r="P99" s="4">
        <f t="shared" si="11"/>
        <v>27577.822607567534</v>
      </c>
    </row>
    <row r="100" spans="1:16" x14ac:dyDescent="0.25">
      <c r="A100" s="13" t="s">
        <v>181</v>
      </c>
      <c r="B100" s="31" t="s">
        <v>182</v>
      </c>
      <c r="C100" s="3">
        <v>7385</v>
      </c>
      <c r="D100" s="56">
        <v>280.39999999999998</v>
      </c>
      <c r="E100" s="4">
        <f t="shared" si="6"/>
        <v>2070753.9999999998</v>
      </c>
      <c r="F100" s="3">
        <v>63429</v>
      </c>
      <c r="G100" s="56">
        <v>277.70999999999998</v>
      </c>
      <c r="H100" s="23">
        <f t="shared" si="7"/>
        <v>17614867.59</v>
      </c>
      <c r="I100" s="3">
        <v>2599</v>
      </c>
      <c r="J100" s="56">
        <v>280.39999999999998</v>
      </c>
      <c r="K100" s="4">
        <f t="shared" si="8"/>
        <v>728759.6</v>
      </c>
      <c r="L100" s="3">
        <v>22326</v>
      </c>
      <c r="M100" s="56">
        <v>277.70999999999998</v>
      </c>
      <c r="N100" s="4">
        <f t="shared" si="9"/>
        <v>6200153.46</v>
      </c>
      <c r="O100" s="23">
        <f t="shared" si="10"/>
        <v>26614534.649999999</v>
      </c>
      <c r="P100" s="4">
        <f t="shared" si="11"/>
        <v>205226.33983484996</v>
      </c>
    </row>
    <row r="101" spans="1:16" x14ac:dyDescent="0.25">
      <c r="A101" s="13" t="s">
        <v>183</v>
      </c>
      <c r="B101" s="31" t="s">
        <v>184</v>
      </c>
      <c r="C101" s="3">
        <v>2525</v>
      </c>
      <c r="D101" s="56">
        <v>330.06</v>
      </c>
      <c r="E101" s="4">
        <f t="shared" si="6"/>
        <v>833401.5</v>
      </c>
      <c r="F101" s="3">
        <v>58108</v>
      </c>
      <c r="G101" s="56">
        <v>327.20999999999998</v>
      </c>
      <c r="H101" s="23">
        <f t="shared" si="7"/>
        <v>19013518.68</v>
      </c>
      <c r="I101" s="3">
        <v>932</v>
      </c>
      <c r="J101" s="56">
        <v>330.06</v>
      </c>
      <c r="K101" s="4">
        <f t="shared" si="8"/>
        <v>307615.92</v>
      </c>
      <c r="L101" s="3">
        <v>21460</v>
      </c>
      <c r="M101" s="56">
        <v>327.20999999999998</v>
      </c>
      <c r="N101" s="4">
        <f t="shared" si="9"/>
        <v>7021926.5999999996</v>
      </c>
      <c r="O101" s="23">
        <f t="shared" si="10"/>
        <v>27176462.699999999</v>
      </c>
      <c r="P101" s="4">
        <f t="shared" si="11"/>
        <v>209559.40214341957</v>
      </c>
    </row>
    <row r="102" spans="1:16" x14ac:dyDescent="0.25">
      <c r="A102" s="13" t="s">
        <v>185</v>
      </c>
      <c r="B102" s="31" t="s">
        <v>186</v>
      </c>
      <c r="C102" s="3">
        <v>11391</v>
      </c>
      <c r="D102" s="56">
        <v>324.01</v>
      </c>
      <c r="E102" s="4">
        <f t="shared" si="6"/>
        <v>3690797.9099999997</v>
      </c>
      <c r="F102" s="3">
        <v>86947</v>
      </c>
      <c r="G102" s="56">
        <v>321.29000000000002</v>
      </c>
      <c r="H102" s="23">
        <f t="shared" si="7"/>
        <v>27935201.630000003</v>
      </c>
      <c r="I102" s="3">
        <v>0</v>
      </c>
      <c r="J102" s="56">
        <v>324.01</v>
      </c>
      <c r="K102" s="4">
        <f t="shared" si="8"/>
        <v>0</v>
      </c>
      <c r="L102" s="3">
        <v>0</v>
      </c>
      <c r="M102" s="56">
        <v>321.29000000000002</v>
      </c>
      <c r="N102" s="4">
        <f t="shared" si="9"/>
        <v>0</v>
      </c>
      <c r="O102" s="23">
        <f t="shared" si="10"/>
        <v>31625999.540000003</v>
      </c>
      <c r="P102" s="4">
        <f t="shared" si="11"/>
        <v>243870.0587692917</v>
      </c>
    </row>
    <row r="103" spans="1:16" x14ac:dyDescent="0.25">
      <c r="A103" s="13" t="s">
        <v>187</v>
      </c>
      <c r="B103" s="31" t="s">
        <v>188</v>
      </c>
      <c r="C103" s="3">
        <v>50261</v>
      </c>
      <c r="D103" s="56">
        <v>342.3</v>
      </c>
      <c r="E103" s="4">
        <f t="shared" si="6"/>
        <v>17204340.300000001</v>
      </c>
      <c r="F103" s="3">
        <v>40866</v>
      </c>
      <c r="G103" s="56">
        <v>339.83</v>
      </c>
      <c r="H103" s="23">
        <f t="shared" si="7"/>
        <v>13887492.779999999</v>
      </c>
      <c r="I103" s="3">
        <v>10275</v>
      </c>
      <c r="J103" s="56">
        <v>342.3</v>
      </c>
      <c r="K103" s="4">
        <f t="shared" si="8"/>
        <v>3517132.5</v>
      </c>
      <c r="L103" s="3">
        <v>8355</v>
      </c>
      <c r="M103" s="56">
        <v>339.83</v>
      </c>
      <c r="N103" s="4">
        <f t="shared" si="9"/>
        <v>2839279.65</v>
      </c>
      <c r="O103" s="23">
        <f t="shared" si="10"/>
        <v>37448245.230000004</v>
      </c>
      <c r="P103" s="4">
        <f t="shared" si="11"/>
        <v>288765.75911842141</v>
      </c>
    </row>
    <row r="104" spans="1:16" x14ac:dyDescent="0.25">
      <c r="A104" s="13" t="s">
        <v>189</v>
      </c>
      <c r="B104" s="31" t="s">
        <v>190</v>
      </c>
      <c r="C104" s="3">
        <v>1400</v>
      </c>
      <c r="D104" s="56">
        <v>189.73</v>
      </c>
      <c r="E104" s="4">
        <f t="shared" si="6"/>
        <v>265622</v>
      </c>
      <c r="F104" s="3">
        <v>11303</v>
      </c>
      <c r="G104" s="56">
        <v>188.11</v>
      </c>
      <c r="H104" s="23">
        <f t="shared" si="7"/>
        <v>2126207.33</v>
      </c>
      <c r="I104" s="3">
        <v>662</v>
      </c>
      <c r="J104" s="56">
        <v>189.73</v>
      </c>
      <c r="K104" s="4">
        <f t="shared" si="8"/>
        <v>125601.26</v>
      </c>
      <c r="L104" s="3">
        <v>5343</v>
      </c>
      <c r="M104" s="56">
        <v>188.11</v>
      </c>
      <c r="N104" s="4">
        <f t="shared" si="9"/>
        <v>1005071.7300000001</v>
      </c>
      <c r="O104" s="23">
        <f t="shared" si="10"/>
        <v>3522502.3200000003</v>
      </c>
      <c r="P104" s="4">
        <f t="shared" si="11"/>
        <v>27162.235511540966</v>
      </c>
    </row>
    <row r="105" spans="1:16" x14ac:dyDescent="0.25">
      <c r="A105" s="13" t="s">
        <v>191</v>
      </c>
      <c r="B105" s="31" t="s">
        <v>192</v>
      </c>
      <c r="C105" s="3">
        <v>3152</v>
      </c>
      <c r="D105" s="56">
        <v>231.94</v>
      </c>
      <c r="E105" s="4">
        <f t="shared" si="6"/>
        <v>731074.88</v>
      </c>
      <c r="F105" s="3">
        <v>17320</v>
      </c>
      <c r="G105" s="56">
        <v>229.91</v>
      </c>
      <c r="H105" s="23">
        <f t="shared" si="7"/>
        <v>3982041.1999999997</v>
      </c>
      <c r="I105" s="3">
        <v>0</v>
      </c>
      <c r="J105" s="56">
        <v>231.94</v>
      </c>
      <c r="K105" s="4">
        <f t="shared" si="8"/>
        <v>0</v>
      </c>
      <c r="L105" s="3">
        <v>0</v>
      </c>
      <c r="M105" s="56">
        <v>229.91</v>
      </c>
      <c r="N105" s="4">
        <f t="shared" si="9"/>
        <v>0</v>
      </c>
      <c r="O105" s="23">
        <f t="shared" si="10"/>
        <v>4713116.08</v>
      </c>
      <c r="P105" s="4">
        <f t="shared" si="11"/>
        <v>36343.132616642462</v>
      </c>
    </row>
    <row r="106" spans="1:16" x14ac:dyDescent="0.25">
      <c r="A106" s="13" t="s">
        <v>193</v>
      </c>
      <c r="B106" s="31" t="s">
        <v>194</v>
      </c>
      <c r="C106" s="3">
        <v>6563</v>
      </c>
      <c r="D106" s="56">
        <v>284.23</v>
      </c>
      <c r="E106" s="4">
        <f t="shared" si="6"/>
        <v>1865401.4900000002</v>
      </c>
      <c r="F106" s="3">
        <v>17552</v>
      </c>
      <c r="G106" s="56">
        <v>281.48</v>
      </c>
      <c r="H106" s="23">
        <f t="shared" si="7"/>
        <v>4940536.96</v>
      </c>
      <c r="I106" s="3">
        <v>3106</v>
      </c>
      <c r="J106" s="56">
        <v>284.23</v>
      </c>
      <c r="K106" s="4">
        <f t="shared" si="8"/>
        <v>882818.38</v>
      </c>
      <c r="L106" s="3">
        <v>8305</v>
      </c>
      <c r="M106" s="56">
        <v>281.48</v>
      </c>
      <c r="N106" s="4">
        <f t="shared" si="9"/>
        <v>2337691.4000000004</v>
      </c>
      <c r="O106" s="23">
        <f t="shared" si="10"/>
        <v>10026448.23</v>
      </c>
      <c r="P106" s="4">
        <f t="shared" si="11"/>
        <v>77314.568856702157</v>
      </c>
    </row>
    <row r="107" spans="1:16" x14ac:dyDescent="0.25">
      <c r="A107" s="13" t="s">
        <v>195</v>
      </c>
      <c r="B107" s="31" t="s">
        <v>196</v>
      </c>
      <c r="C107" s="3">
        <v>2521</v>
      </c>
      <c r="D107" s="56">
        <v>306.68</v>
      </c>
      <c r="E107" s="4">
        <f t="shared" si="6"/>
        <v>773140.28</v>
      </c>
      <c r="F107" s="3">
        <v>28959</v>
      </c>
      <c r="G107" s="56">
        <v>303.57</v>
      </c>
      <c r="H107" s="23">
        <f t="shared" si="7"/>
        <v>8791083.629999999</v>
      </c>
      <c r="I107" s="3">
        <v>1347</v>
      </c>
      <c r="J107" s="56">
        <v>306.68</v>
      </c>
      <c r="K107" s="4">
        <f t="shared" si="8"/>
        <v>413097.96</v>
      </c>
      <c r="L107" s="3">
        <v>15468</v>
      </c>
      <c r="M107" s="56">
        <v>303.57</v>
      </c>
      <c r="N107" s="4">
        <f t="shared" si="9"/>
        <v>4695620.76</v>
      </c>
      <c r="O107" s="23">
        <f t="shared" si="10"/>
        <v>14672942.629999997</v>
      </c>
      <c r="P107" s="4">
        <f t="shared" si="11"/>
        <v>113143.97753565971</v>
      </c>
    </row>
    <row r="108" spans="1:16" x14ac:dyDescent="0.25">
      <c r="A108" s="13" t="s">
        <v>197</v>
      </c>
      <c r="B108" s="31" t="s">
        <v>198</v>
      </c>
      <c r="C108" s="3">
        <v>0</v>
      </c>
      <c r="D108" s="56">
        <v>223.12</v>
      </c>
      <c r="E108" s="4">
        <f t="shared" si="6"/>
        <v>0</v>
      </c>
      <c r="F108" s="3">
        <v>7573</v>
      </c>
      <c r="G108" s="56">
        <v>221.4</v>
      </c>
      <c r="H108" s="23">
        <f t="shared" si="7"/>
        <v>1676662.2</v>
      </c>
      <c r="I108" s="3">
        <v>0</v>
      </c>
      <c r="J108" s="56">
        <v>223.12</v>
      </c>
      <c r="K108" s="4">
        <f t="shared" si="8"/>
        <v>0</v>
      </c>
      <c r="L108" s="3">
        <v>2827</v>
      </c>
      <c r="M108" s="56">
        <v>221.4</v>
      </c>
      <c r="N108" s="4">
        <f t="shared" si="9"/>
        <v>625897.80000000005</v>
      </c>
      <c r="O108" s="23">
        <f t="shared" si="10"/>
        <v>2302560</v>
      </c>
      <c r="P108" s="4">
        <f t="shared" si="11"/>
        <v>17755.184047530667</v>
      </c>
    </row>
    <row r="109" spans="1:16" x14ac:dyDescent="0.25">
      <c r="A109" s="13" t="s">
        <v>199</v>
      </c>
      <c r="B109" s="31" t="s">
        <v>200</v>
      </c>
      <c r="C109" s="3">
        <v>949</v>
      </c>
      <c r="D109" s="56">
        <v>267.72000000000003</v>
      </c>
      <c r="E109" s="4">
        <f t="shared" si="6"/>
        <v>254066.28000000003</v>
      </c>
      <c r="F109" s="3">
        <v>26623</v>
      </c>
      <c r="G109" s="56">
        <v>265.39</v>
      </c>
      <c r="H109" s="23">
        <f t="shared" si="7"/>
        <v>7065477.9699999997</v>
      </c>
      <c r="I109" s="3">
        <v>532</v>
      </c>
      <c r="J109" s="56">
        <v>267.72000000000003</v>
      </c>
      <c r="K109" s="4">
        <f t="shared" si="8"/>
        <v>142427.04</v>
      </c>
      <c r="L109" s="3">
        <v>14915</v>
      </c>
      <c r="M109" s="56">
        <v>265.39</v>
      </c>
      <c r="N109" s="4">
        <f t="shared" si="9"/>
        <v>3958291.8499999996</v>
      </c>
      <c r="O109" s="23">
        <f t="shared" si="10"/>
        <v>11420263.139999999</v>
      </c>
      <c r="P109" s="4">
        <f t="shared" si="11"/>
        <v>88062.362727542582</v>
      </c>
    </row>
    <row r="110" spans="1:16" x14ac:dyDescent="0.25">
      <c r="A110" s="13" t="s">
        <v>201</v>
      </c>
      <c r="B110" s="31" t="s">
        <v>202</v>
      </c>
      <c r="C110" s="3">
        <v>377</v>
      </c>
      <c r="D110" s="56">
        <v>231.24</v>
      </c>
      <c r="E110" s="4">
        <f t="shared" si="6"/>
        <v>87177.48000000001</v>
      </c>
      <c r="F110" s="3">
        <v>19581</v>
      </c>
      <c r="G110" s="56">
        <v>229.28</v>
      </c>
      <c r="H110" s="23">
        <f t="shared" si="7"/>
        <v>4489531.68</v>
      </c>
      <c r="I110" s="3">
        <v>170</v>
      </c>
      <c r="J110" s="56">
        <v>231.24</v>
      </c>
      <c r="K110" s="4">
        <f t="shared" si="8"/>
        <v>39310.800000000003</v>
      </c>
      <c r="L110" s="3">
        <v>8810</v>
      </c>
      <c r="M110" s="56">
        <v>229.28</v>
      </c>
      <c r="N110" s="4">
        <f t="shared" si="9"/>
        <v>2019956.8</v>
      </c>
      <c r="O110" s="23">
        <f t="shared" si="10"/>
        <v>6635976.7599999998</v>
      </c>
      <c r="P110" s="4">
        <f t="shared" si="11"/>
        <v>51170.431480150888</v>
      </c>
    </row>
    <row r="111" spans="1:16" x14ac:dyDescent="0.25">
      <c r="A111" s="13" t="s">
        <v>203</v>
      </c>
      <c r="B111" s="31" t="s">
        <v>204</v>
      </c>
      <c r="C111" s="3">
        <v>525</v>
      </c>
      <c r="D111" s="56">
        <v>175.62</v>
      </c>
      <c r="E111" s="4">
        <f t="shared" si="6"/>
        <v>92200.5</v>
      </c>
      <c r="F111" s="3">
        <v>22168</v>
      </c>
      <c r="G111" s="56">
        <v>174.19</v>
      </c>
      <c r="H111" s="23">
        <f t="shared" si="7"/>
        <v>3861443.92</v>
      </c>
      <c r="I111" s="3">
        <v>228</v>
      </c>
      <c r="J111" s="56">
        <v>175.62</v>
      </c>
      <c r="K111" s="4">
        <f t="shared" si="8"/>
        <v>40041.360000000001</v>
      </c>
      <c r="L111" s="3">
        <v>9628</v>
      </c>
      <c r="M111" s="56">
        <v>174.19</v>
      </c>
      <c r="N111" s="4">
        <f t="shared" si="9"/>
        <v>1677101.32</v>
      </c>
      <c r="O111" s="23">
        <f t="shared" si="10"/>
        <v>5670787.0999999996</v>
      </c>
      <c r="P111" s="4">
        <f t="shared" si="11"/>
        <v>43727.793696955858</v>
      </c>
    </row>
    <row r="112" spans="1:16" x14ac:dyDescent="0.25">
      <c r="A112" s="13" t="s">
        <v>205</v>
      </c>
      <c r="B112" s="31" t="s">
        <v>206</v>
      </c>
      <c r="C112" s="3">
        <v>12418</v>
      </c>
      <c r="D112" s="56">
        <v>229.25</v>
      </c>
      <c r="E112" s="4">
        <f t="shared" si="6"/>
        <v>2846826.5</v>
      </c>
      <c r="F112" s="3">
        <v>3481</v>
      </c>
      <c r="G112" s="56">
        <v>227.72</v>
      </c>
      <c r="H112" s="23">
        <f t="shared" si="7"/>
        <v>792693.32</v>
      </c>
      <c r="I112" s="3">
        <v>0</v>
      </c>
      <c r="J112" s="56">
        <v>229.25</v>
      </c>
      <c r="K112" s="4">
        <f t="shared" si="8"/>
        <v>0</v>
      </c>
      <c r="L112" s="3">
        <v>0</v>
      </c>
      <c r="M112" s="56">
        <v>227.72</v>
      </c>
      <c r="N112" s="4">
        <f t="shared" si="9"/>
        <v>0</v>
      </c>
      <c r="O112" s="23">
        <f t="shared" si="10"/>
        <v>3639519.82</v>
      </c>
      <c r="P112" s="4">
        <f t="shared" si="11"/>
        <v>28064.564766492804</v>
      </c>
    </row>
    <row r="113" spans="1:16" x14ac:dyDescent="0.25">
      <c r="A113" s="13" t="s">
        <v>207</v>
      </c>
      <c r="B113" s="31" t="s">
        <v>208</v>
      </c>
      <c r="C113" s="3">
        <v>17</v>
      </c>
      <c r="D113" s="56">
        <v>321.89</v>
      </c>
      <c r="E113" s="4">
        <f t="shared" si="6"/>
        <v>5472.13</v>
      </c>
      <c r="F113" s="3">
        <v>14640</v>
      </c>
      <c r="G113" s="56">
        <v>319.29000000000002</v>
      </c>
      <c r="H113" s="23">
        <f t="shared" si="7"/>
        <v>4674405.6000000006</v>
      </c>
      <c r="I113" s="3">
        <v>6</v>
      </c>
      <c r="J113" s="56">
        <v>321.89</v>
      </c>
      <c r="K113" s="4">
        <f t="shared" si="8"/>
        <v>1931.34</v>
      </c>
      <c r="L113" s="3">
        <v>5256</v>
      </c>
      <c r="M113" s="56">
        <v>319.29000000000002</v>
      </c>
      <c r="N113" s="4">
        <f t="shared" si="9"/>
        <v>1678188.2400000002</v>
      </c>
      <c r="O113" s="23">
        <f t="shared" si="10"/>
        <v>6359997.3100000005</v>
      </c>
      <c r="P113" s="4">
        <f t="shared" si="11"/>
        <v>49042.33669517839</v>
      </c>
    </row>
    <row r="114" spans="1:16" x14ac:dyDescent="0.25">
      <c r="A114" s="13" t="s">
        <v>1312</v>
      </c>
      <c r="B114" s="31" t="s">
        <v>1303</v>
      </c>
      <c r="C114" s="3">
        <v>2003</v>
      </c>
      <c r="D114" s="56">
        <v>209.97</v>
      </c>
      <c r="E114" s="4">
        <f t="shared" si="6"/>
        <v>420569.91</v>
      </c>
      <c r="F114" s="3">
        <v>22603</v>
      </c>
      <c r="G114" s="56">
        <v>208.14</v>
      </c>
      <c r="H114" s="23">
        <f t="shared" si="7"/>
        <v>4704588.42</v>
      </c>
      <c r="I114" s="3">
        <v>667</v>
      </c>
      <c r="J114" s="56">
        <v>209.97</v>
      </c>
      <c r="K114" s="4">
        <f t="shared" si="8"/>
        <v>140049.99</v>
      </c>
      <c r="L114" s="3">
        <v>7526</v>
      </c>
      <c r="M114" s="56">
        <v>208.14</v>
      </c>
      <c r="N114" s="4">
        <f t="shared" si="9"/>
        <v>1566461.64</v>
      </c>
      <c r="O114" s="23">
        <f t="shared" si="10"/>
        <v>6831669.96</v>
      </c>
      <c r="P114" s="4">
        <f t="shared" si="11"/>
        <v>52679.433974266241</v>
      </c>
    </row>
    <row r="115" spans="1:16" x14ac:dyDescent="0.25">
      <c r="A115" s="13" t="s">
        <v>210</v>
      </c>
      <c r="B115" s="31" t="s">
        <v>211</v>
      </c>
      <c r="C115" s="3">
        <v>2</v>
      </c>
      <c r="D115" s="56">
        <v>203.32</v>
      </c>
      <c r="E115" s="4">
        <f t="shared" si="6"/>
        <v>406.64</v>
      </c>
      <c r="F115" s="3">
        <v>11718</v>
      </c>
      <c r="G115" s="56">
        <v>201.38</v>
      </c>
      <c r="H115" s="23">
        <f t="shared" si="7"/>
        <v>2359770.84</v>
      </c>
      <c r="I115" s="3">
        <v>1</v>
      </c>
      <c r="J115" s="56">
        <v>203.32</v>
      </c>
      <c r="K115" s="4">
        <f t="shared" si="8"/>
        <v>203.32</v>
      </c>
      <c r="L115" s="3">
        <v>4362</v>
      </c>
      <c r="M115" s="56">
        <v>201.38</v>
      </c>
      <c r="N115" s="4">
        <f t="shared" si="9"/>
        <v>878419.55999999994</v>
      </c>
      <c r="O115" s="23">
        <f t="shared" si="10"/>
        <v>3238800.36</v>
      </c>
      <c r="P115" s="4">
        <f t="shared" si="11"/>
        <v>24974.591969376943</v>
      </c>
    </row>
    <row r="116" spans="1:16" x14ac:dyDescent="0.25">
      <c r="A116" s="13" t="s">
        <v>212</v>
      </c>
      <c r="B116" s="31" t="s">
        <v>213</v>
      </c>
      <c r="C116" s="3">
        <v>0</v>
      </c>
      <c r="D116" s="56">
        <v>215.96</v>
      </c>
      <c r="E116" s="4">
        <f t="shared" si="6"/>
        <v>0</v>
      </c>
      <c r="F116" s="3">
        <v>18638</v>
      </c>
      <c r="G116" s="56">
        <v>214.21</v>
      </c>
      <c r="H116" s="23">
        <f t="shared" si="7"/>
        <v>3992445.98</v>
      </c>
      <c r="I116" s="3">
        <v>0</v>
      </c>
      <c r="J116" s="56">
        <v>215.96</v>
      </c>
      <c r="K116" s="4">
        <f t="shared" si="8"/>
        <v>0</v>
      </c>
      <c r="L116" s="3">
        <v>8541</v>
      </c>
      <c r="M116" s="56">
        <v>214.21</v>
      </c>
      <c r="N116" s="4">
        <f t="shared" si="9"/>
        <v>1829567.61</v>
      </c>
      <c r="O116" s="23">
        <f t="shared" si="10"/>
        <v>5822013.5899999999</v>
      </c>
      <c r="P116" s="4">
        <f t="shared" si="11"/>
        <v>44893.910611525753</v>
      </c>
    </row>
    <row r="117" spans="1:16" x14ac:dyDescent="0.25">
      <c r="A117" s="13" t="s">
        <v>214</v>
      </c>
      <c r="B117" s="31" t="s">
        <v>215</v>
      </c>
      <c r="C117" s="3">
        <v>7638</v>
      </c>
      <c r="D117" s="56">
        <v>305.26</v>
      </c>
      <c r="E117" s="4">
        <f t="shared" si="6"/>
        <v>2331575.88</v>
      </c>
      <c r="F117" s="3">
        <v>48593</v>
      </c>
      <c r="G117" s="56">
        <v>302.5</v>
      </c>
      <c r="H117" s="23">
        <f t="shared" si="7"/>
        <v>14699382.5</v>
      </c>
      <c r="I117" s="3">
        <v>1888</v>
      </c>
      <c r="J117" s="56">
        <v>305.26</v>
      </c>
      <c r="K117" s="4">
        <f t="shared" si="8"/>
        <v>576330.88</v>
      </c>
      <c r="L117" s="3">
        <v>12008</v>
      </c>
      <c r="M117" s="56">
        <v>302.5</v>
      </c>
      <c r="N117" s="4">
        <f t="shared" si="9"/>
        <v>3632420</v>
      </c>
      <c r="O117" s="23">
        <f t="shared" si="10"/>
        <v>21239709.259999998</v>
      </c>
      <c r="P117" s="4">
        <f t="shared" si="11"/>
        <v>163780.72537842285</v>
      </c>
    </row>
    <row r="118" spans="1:16" x14ac:dyDescent="0.25">
      <c r="A118" s="13" t="s">
        <v>216</v>
      </c>
      <c r="B118" s="31" t="s">
        <v>217</v>
      </c>
      <c r="C118" s="3">
        <v>2410</v>
      </c>
      <c r="D118" s="56">
        <v>176.03</v>
      </c>
      <c r="E118" s="4">
        <f t="shared" si="6"/>
        <v>424232.3</v>
      </c>
      <c r="F118" s="3">
        <v>32086</v>
      </c>
      <c r="G118" s="56">
        <v>174.68</v>
      </c>
      <c r="H118" s="23">
        <f t="shared" si="7"/>
        <v>5604782.4800000004</v>
      </c>
      <c r="I118" s="3">
        <v>1224</v>
      </c>
      <c r="J118" s="56">
        <v>176.03</v>
      </c>
      <c r="K118" s="4">
        <f t="shared" si="8"/>
        <v>215460.72</v>
      </c>
      <c r="L118" s="3">
        <v>16289</v>
      </c>
      <c r="M118" s="56">
        <v>174.68</v>
      </c>
      <c r="N118" s="4">
        <f t="shared" si="9"/>
        <v>2845362.52</v>
      </c>
      <c r="O118" s="23">
        <f t="shared" si="10"/>
        <v>9089838.0200000014</v>
      </c>
      <c r="P118" s="4">
        <f t="shared" si="11"/>
        <v>70092.308998393855</v>
      </c>
    </row>
    <row r="119" spans="1:16" x14ac:dyDescent="0.25">
      <c r="A119" s="13" t="s">
        <v>218</v>
      </c>
      <c r="B119" s="31" t="s">
        <v>219</v>
      </c>
      <c r="C119" s="3">
        <v>417</v>
      </c>
      <c r="D119" s="56">
        <v>169.42</v>
      </c>
      <c r="E119" s="4">
        <f t="shared" si="6"/>
        <v>70648.14</v>
      </c>
      <c r="F119" s="3">
        <v>8753</v>
      </c>
      <c r="G119" s="56">
        <v>168.38</v>
      </c>
      <c r="H119" s="23">
        <f t="shared" si="7"/>
        <v>1473830.14</v>
      </c>
      <c r="I119" s="3">
        <v>249</v>
      </c>
      <c r="J119" s="56">
        <v>169.42</v>
      </c>
      <c r="K119" s="4">
        <f t="shared" si="8"/>
        <v>42185.579999999994</v>
      </c>
      <c r="L119" s="3">
        <v>5223</v>
      </c>
      <c r="M119" s="56">
        <v>168.38</v>
      </c>
      <c r="N119" s="4">
        <f t="shared" si="9"/>
        <v>879448.74</v>
      </c>
      <c r="O119" s="23">
        <f t="shared" si="10"/>
        <v>2466112.6</v>
      </c>
      <c r="P119" s="4">
        <f t="shared" si="11"/>
        <v>19016.348366572151</v>
      </c>
    </row>
    <row r="120" spans="1:16" x14ac:dyDescent="0.25">
      <c r="A120" s="13" t="s">
        <v>220</v>
      </c>
      <c r="B120" s="31" t="s">
        <v>221</v>
      </c>
      <c r="C120" s="3">
        <v>7567</v>
      </c>
      <c r="D120" s="56">
        <v>303.20999999999998</v>
      </c>
      <c r="E120" s="4">
        <f t="shared" si="6"/>
        <v>2294390.0699999998</v>
      </c>
      <c r="F120" s="3">
        <v>32244</v>
      </c>
      <c r="G120" s="56">
        <v>300.20999999999998</v>
      </c>
      <c r="H120" s="23">
        <f t="shared" si="7"/>
        <v>9679971.2400000002</v>
      </c>
      <c r="I120" s="3">
        <v>3459</v>
      </c>
      <c r="J120" s="56">
        <v>303.20999999999998</v>
      </c>
      <c r="K120" s="4">
        <f t="shared" si="8"/>
        <v>1048803.3899999999</v>
      </c>
      <c r="L120" s="3">
        <v>14741</v>
      </c>
      <c r="M120" s="56">
        <v>300.20999999999998</v>
      </c>
      <c r="N120" s="4">
        <f t="shared" si="9"/>
        <v>4425395.6099999994</v>
      </c>
      <c r="O120" s="23">
        <f t="shared" si="10"/>
        <v>17448560.309999999</v>
      </c>
      <c r="P120" s="4">
        <f t="shared" si="11"/>
        <v>134546.93891515909</v>
      </c>
    </row>
    <row r="121" spans="1:16" x14ac:dyDescent="0.25">
      <c r="A121" s="13" t="s">
        <v>222</v>
      </c>
      <c r="B121" s="31" t="s">
        <v>223</v>
      </c>
      <c r="C121" s="3">
        <v>47</v>
      </c>
      <c r="D121" s="56">
        <v>263.22000000000003</v>
      </c>
      <c r="E121" s="4">
        <f t="shared" si="6"/>
        <v>12371.340000000002</v>
      </c>
      <c r="F121" s="3">
        <v>14000</v>
      </c>
      <c r="G121" s="56">
        <v>260.8</v>
      </c>
      <c r="H121" s="23">
        <f t="shared" si="7"/>
        <v>3651200</v>
      </c>
      <c r="I121" s="3">
        <v>27</v>
      </c>
      <c r="J121" s="56">
        <v>263.22000000000003</v>
      </c>
      <c r="K121" s="4">
        <f t="shared" si="8"/>
        <v>7106.9400000000005</v>
      </c>
      <c r="L121" s="3">
        <v>8108</v>
      </c>
      <c r="M121" s="56">
        <v>260.8</v>
      </c>
      <c r="N121" s="4">
        <f t="shared" si="9"/>
        <v>2114566.4</v>
      </c>
      <c r="O121" s="23">
        <f t="shared" si="10"/>
        <v>5785244.6799999997</v>
      </c>
      <c r="P121" s="4">
        <f t="shared" si="11"/>
        <v>44610.383248817685</v>
      </c>
    </row>
    <row r="122" spans="1:16" x14ac:dyDescent="0.25">
      <c r="A122" s="13" t="s">
        <v>224</v>
      </c>
      <c r="B122" s="31" t="s">
        <v>225</v>
      </c>
      <c r="C122" s="3">
        <v>308</v>
      </c>
      <c r="D122" s="56">
        <v>196.84</v>
      </c>
      <c r="E122" s="4">
        <f t="shared" si="6"/>
        <v>60626.720000000001</v>
      </c>
      <c r="F122" s="3">
        <v>30709</v>
      </c>
      <c r="G122" s="56">
        <v>195.1</v>
      </c>
      <c r="H122" s="23">
        <f t="shared" si="7"/>
        <v>5991325.8999999994</v>
      </c>
      <c r="I122" s="3">
        <v>115</v>
      </c>
      <c r="J122" s="56">
        <v>196.84</v>
      </c>
      <c r="K122" s="4">
        <f t="shared" si="8"/>
        <v>22636.600000000002</v>
      </c>
      <c r="L122" s="3">
        <v>11446</v>
      </c>
      <c r="M122" s="56">
        <v>195.1</v>
      </c>
      <c r="N122" s="4">
        <f t="shared" si="9"/>
        <v>2233114.6</v>
      </c>
      <c r="O122" s="23">
        <f t="shared" si="10"/>
        <v>8307703.8199999994</v>
      </c>
      <c r="P122" s="4">
        <f t="shared" si="11"/>
        <v>64061.223306438733</v>
      </c>
    </row>
    <row r="123" spans="1:16" x14ac:dyDescent="0.25">
      <c r="A123" s="13" t="s">
        <v>226</v>
      </c>
      <c r="B123" s="31" t="s">
        <v>227</v>
      </c>
      <c r="C123" s="3">
        <v>8</v>
      </c>
      <c r="D123" s="56">
        <v>286.64999999999998</v>
      </c>
      <c r="E123" s="4">
        <f t="shared" si="6"/>
        <v>2293.1999999999998</v>
      </c>
      <c r="F123" s="3">
        <v>12698</v>
      </c>
      <c r="G123" s="56">
        <v>284.70999999999998</v>
      </c>
      <c r="H123" s="23">
        <f t="shared" si="7"/>
        <v>3615247.5799999996</v>
      </c>
      <c r="I123" s="3">
        <v>3</v>
      </c>
      <c r="J123" s="56">
        <v>286.64999999999998</v>
      </c>
      <c r="K123" s="4">
        <f t="shared" si="8"/>
        <v>859.94999999999993</v>
      </c>
      <c r="L123" s="3">
        <v>4460</v>
      </c>
      <c r="M123" s="56">
        <v>284.70999999999998</v>
      </c>
      <c r="N123" s="4">
        <f t="shared" si="9"/>
        <v>1269806.5999999999</v>
      </c>
      <c r="O123" s="23">
        <f t="shared" si="10"/>
        <v>4888207.3299999991</v>
      </c>
      <c r="P123" s="4">
        <f t="shared" si="11"/>
        <v>37693.27218688697</v>
      </c>
    </row>
    <row r="124" spans="1:16" x14ac:dyDescent="0.25">
      <c r="A124" s="13" t="s">
        <v>228</v>
      </c>
      <c r="B124" s="31" t="s">
        <v>229</v>
      </c>
      <c r="C124" s="3">
        <v>897</v>
      </c>
      <c r="D124" s="56">
        <v>237.78</v>
      </c>
      <c r="E124" s="4">
        <f t="shared" si="6"/>
        <v>213288.66</v>
      </c>
      <c r="F124" s="3">
        <v>23445</v>
      </c>
      <c r="G124" s="56">
        <v>235.98</v>
      </c>
      <c r="H124" s="23">
        <f t="shared" si="7"/>
        <v>5532551.0999999996</v>
      </c>
      <c r="I124" s="3">
        <v>289</v>
      </c>
      <c r="J124" s="56">
        <v>237.78</v>
      </c>
      <c r="K124" s="4">
        <f t="shared" si="8"/>
        <v>68718.42</v>
      </c>
      <c r="L124" s="3">
        <v>7548</v>
      </c>
      <c r="M124" s="56">
        <v>235.98</v>
      </c>
      <c r="N124" s="4">
        <f t="shared" si="9"/>
        <v>1781177.04</v>
      </c>
      <c r="O124" s="23">
        <f t="shared" si="10"/>
        <v>7595735.2199999997</v>
      </c>
      <c r="P124" s="4">
        <f t="shared" si="11"/>
        <v>58571.188940748922</v>
      </c>
    </row>
    <row r="125" spans="1:16" x14ac:dyDescent="0.25">
      <c r="A125" s="13" t="s">
        <v>1313</v>
      </c>
      <c r="B125" s="31" t="s">
        <v>230</v>
      </c>
      <c r="C125" s="3">
        <v>791</v>
      </c>
      <c r="D125" s="56">
        <v>250.98</v>
      </c>
      <c r="E125" s="4">
        <f t="shared" si="6"/>
        <v>198525.18</v>
      </c>
      <c r="F125" s="3">
        <v>21104</v>
      </c>
      <c r="G125" s="56">
        <v>249.16</v>
      </c>
      <c r="H125" s="23">
        <f t="shared" si="7"/>
        <v>5258272.6399999997</v>
      </c>
      <c r="I125" s="3">
        <v>380</v>
      </c>
      <c r="J125" s="56">
        <v>250.98</v>
      </c>
      <c r="K125" s="4">
        <f t="shared" si="8"/>
        <v>95372.4</v>
      </c>
      <c r="L125" s="3">
        <v>10136</v>
      </c>
      <c r="M125" s="56">
        <v>249.16</v>
      </c>
      <c r="N125" s="4">
        <f t="shared" si="9"/>
        <v>2525485.7599999998</v>
      </c>
      <c r="O125" s="23">
        <f t="shared" si="10"/>
        <v>8077655.9799999986</v>
      </c>
      <c r="P125" s="4">
        <f t="shared" si="11"/>
        <v>62287.310036453629</v>
      </c>
    </row>
    <row r="126" spans="1:16" x14ac:dyDescent="0.25">
      <c r="A126" s="13" t="s">
        <v>231</v>
      </c>
      <c r="B126" s="31" t="s">
        <v>232</v>
      </c>
      <c r="C126" s="3">
        <v>137</v>
      </c>
      <c r="D126" s="56">
        <v>279.85000000000002</v>
      </c>
      <c r="E126" s="4">
        <f t="shared" si="6"/>
        <v>38339.450000000004</v>
      </c>
      <c r="F126" s="3">
        <v>20107</v>
      </c>
      <c r="G126" s="56">
        <v>276.99</v>
      </c>
      <c r="H126" s="23">
        <f t="shared" si="7"/>
        <v>5569437.9300000006</v>
      </c>
      <c r="I126" s="3">
        <v>3</v>
      </c>
      <c r="J126" s="56">
        <v>279.85000000000002</v>
      </c>
      <c r="K126" s="4">
        <f t="shared" si="8"/>
        <v>839.55000000000007</v>
      </c>
      <c r="L126" s="3">
        <v>446</v>
      </c>
      <c r="M126" s="56">
        <v>276.99</v>
      </c>
      <c r="N126" s="4">
        <f t="shared" si="9"/>
        <v>123537.54000000001</v>
      </c>
      <c r="O126" s="23">
        <f t="shared" si="10"/>
        <v>5732154.4700000007</v>
      </c>
      <c r="P126" s="4">
        <f t="shared" si="11"/>
        <v>44201.001321887641</v>
      </c>
    </row>
    <row r="127" spans="1:16" x14ac:dyDescent="0.25">
      <c r="A127" s="13" t="s">
        <v>233</v>
      </c>
      <c r="B127" s="31" t="s">
        <v>234</v>
      </c>
      <c r="C127" s="3">
        <v>0</v>
      </c>
      <c r="D127" s="56">
        <v>335.13</v>
      </c>
      <c r="E127" s="4">
        <f t="shared" si="6"/>
        <v>0</v>
      </c>
      <c r="F127" s="3">
        <v>47875</v>
      </c>
      <c r="G127" s="56">
        <v>332.21</v>
      </c>
      <c r="H127" s="23">
        <f t="shared" si="7"/>
        <v>15904553.749999998</v>
      </c>
      <c r="I127" s="3">
        <v>0</v>
      </c>
      <c r="J127" s="56">
        <v>335.13</v>
      </c>
      <c r="K127" s="4">
        <f t="shared" si="8"/>
        <v>0</v>
      </c>
      <c r="L127" s="3">
        <v>21879</v>
      </c>
      <c r="M127" s="56">
        <v>332.21</v>
      </c>
      <c r="N127" s="4">
        <f t="shared" si="9"/>
        <v>7268422.5899999999</v>
      </c>
      <c r="O127" s="23">
        <f t="shared" si="10"/>
        <v>23172976.339999996</v>
      </c>
      <c r="P127" s="4">
        <f t="shared" si="11"/>
        <v>178688.26864262973</v>
      </c>
    </row>
    <row r="128" spans="1:16" x14ac:dyDescent="0.25">
      <c r="A128" s="13" t="s">
        <v>235</v>
      </c>
      <c r="B128" s="31" t="s">
        <v>236</v>
      </c>
      <c r="C128" s="3">
        <v>11487</v>
      </c>
      <c r="D128" s="56">
        <v>305.76</v>
      </c>
      <c r="E128" s="4">
        <f t="shared" si="6"/>
        <v>3512265.12</v>
      </c>
      <c r="F128" s="3">
        <v>41247</v>
      </c>
      <c r="G128" s="56">
        <v>303.36</v>
      </c>
      <c r="H128" s="23">
        <f t="shared" si="7"/>
        <v>12512689.92</v>
      </c>
      <c r="I128" s="3">
        <v>6613</v>
      </c>
      <c r="J128" s="56">
        <v>305.76</v>
      </c>
      <c r="K128" s="4">
        <f t="shared" si="8"/>
        <v>2021990.88</v>
      </c>
      <c r="L128" s="3">
        <v>23746</v>
      </c>
      <c r="M128" s="56">
        <v>303.36</v>
      </c>
      <c r="N128" s="4">
        <f t="shared" si="9"/>
        <v>7203586.5600000005</v>
      </c>
      <c r="O128" s="23">
        <f t="shared" si="10"/>
        <v>25250532.48</v>
      </c>
      <c r="P128" s="4">
        <f t="shared" si="11"/>
        <v>194708.43386515486</v>
      </c>
    </row>
    <row r="129" spans="1:16" x14ac:dyDescent="0.25">
      <c r="A129" s="13" t="s">
        <v>237</v>
      </c>
      <c r="B129" s="31" t="s">
        <v>238</v>
      </c>
      <c r="C129" s="3">
        <v>0</v>
      </c>
      <c r="D129" s="56">
        <v>313.68</v>
      </c>
      <c r="E129" s="4">
        <f t="shared" si="6"/>
        <v>0</v>
      </c>
      <c r="F129" s="3">
        <v>42436</v>
      </c>
      <c r="G129" s="56">
        <v>310.89</v>
      </c>
      <c r="H129" s="23">
        <f t="shared" si="7"/>
        <v>13192928.039999999</v>
      </c>
      <c r="I129" s="3">
        <v>0</v>
      </c>
      <c r="J129" s="56">
        <v>313.68</v>
      </c>
      <c r="K129" s="4">
        <f t="shared" si="8"/>
        <v>0</v>
      </c>
      <c r="L129" s="3">
        <v>11600</v>
      </c>
      <c r="M129" s="56">
        <v>310.89</v>
      </c>
      <c r="N129" s="4">
        <f t="shared" si="9"/>
        <v>3606324</v>
      </c>
      <c r="O129" s="23">
        <f t="shared" si="10"/>
        <v>16799252.039999999</v>
      </c>
      <c r="P129" s="4">
        <f t="shared" si="11"/>
        <v>129540.08226975844</v>
      </c>
    </row>
    <row r="130" spans="1:16" x14ac:dyDescent="0.25">
      <c r="A130" s="13" t="s">
        <v>239</v>
      </c>
      <c r="B130" s="31" t="s">
        <v>240</v>
      </c>
      <c r="C130" s="3">
        <v>2755</v>
      </c>
      <c r="D130" s="56">
        <v>289.89999999999998</v>
      </c>
      <c r="E130" s="4">
        <f t="shared" si="6"/>
        <v>798674.49999999988</v>
      </c>
      <c r="F130" s="3">
        <v>25147</v>
      </c>
      <c r="G130" s="56">
        <v>287.18</v>
      </c>
      <c r="H130" s="23">
        <f t="shared" si="7"/>
        <v>7221715.46</v>
      </c>
      <c r="I130" s="3">
        <v>1159</v>
      </c>
      <c r="J130" s="56">
        <v>289.89999999999998</v>
      </c>
      <c r="K130" s="4">
        <f t="shared" si="8"/>
        <v>335994.1</v>
      </c>
      <c r="L130" s="3">
        <v>10580</v>
      </c>
      <c r="M130" s="56">
        <v>287.18</v>
      </c>
      <c r="N130" s="4">
        <f t="shared" si="9"/>
        <v>3038364.4</v>
      </c>
      <c r="O130" s="23">
        <f t="shared" si="10"/>
        <v>11394748.460000001</v>
      </c>
      <c r="P130" s="4">
        <f t="shared" si="11"/>
        <v>87865.61743564409</v>
      </c>
    </row>
    <row r="131" spans="1:16" x14ac:dyDescent="0.25">
      <c r="A131" s="13" t="s">
        <v>241</v>
      </c>
      <c r="B131" s="31" t="s">
        <v>242</v>
      </c>
      <c r="C131" s="3">
        <v>558</v>
      </c>
      <c r="D131" s="56">
        <v>197.24</v>
      </c>
      <c r="E131" s="4">
        <f t="shared" si="6"/>
        <v>110059.92</v>
      </c>
      <c r="F131" s="3">
        <v>5247</v>
      </c>
      <c r="G131" s="56">
        <v>195.35</v>
      </c>
      <c r="H131" s="23">
        <f t="shared" si="7"/>
        <v>1025001.45</v>
      </c>
      <c r="I131" s="3">
        <v>298</v>
      </c>
      <c r="J131" s="56">
        <v>197.24</v>
      </c>
      <c r="K131" s="4">
        <f t="shared" si="8"/>
        <v>58777.520000000004</v>
      </c>
      <c r="L131" s="3">
        <v>2797</v>
      </c>
      <c r="M131" s="56">
        <v>195.35</v>
      </c>
      <c r="N131" s="4">
        <f t="shared" si="9"/>
        <v>546393.94999999995</v>
      </c>
      <c r="O131" s="23">
        <f t="shared" si="10"/>
        <v>1740232.8399999999</v>
      </c>
      <c r="P131" s="4">
        <f t="shared" si="11"/>
        <v>13419.044176810585</v>
      </c>
    </row>
    <row r="132" spans="1:16" x14ac:dyDescent="0.25">
      <c r="A132" s="13" t="s">
        <v>243</v>
      </c>
      <c r="B132" s="31" t="s">
        <v>244</v>
      </c>
      <c r="C132" s="3">
        <v>12292</v>
      </c>
      <c r="D132" s="56">
        <v>256.32</v>
      </c>
      <c r="E132" s="4">
        <f t="shared" si="6"/>
        <v>3150685.44</v>
      </c>
      <c r="F132" s="3">
        <v>27357</v>
      </c>
      <c r="G132" s="56">
        <v>253.97</v>
      </c>
      <c r="H132" s="23">
        <f t="shared" si="7"/>
        <v>6947857.29</v>
      </c>
      <c r="I132" s="3">
        <v>4414</v>
      </c>
      <c r="J132" s="56">
        <v>256.32</v>
      </c>
      <c r="K132" s="4">
        <f t="shared" si="8"/>
        <v>1131396.48</v>
      </c>
      <c r="L132" s="3">
        <v>9823</v>
      </c>
      <c r="M132" s="56">
        <v>253.97</v>
      </c>
      <c r="N132" s="4">
        <f t="shared" si="9"/>
        <v>2494747.31</v>
      </c>
      <c r="O132" s="23">
        <f t="shared" si="10"/>
        <v>13724686.52</v>
      </c>
      <c r="P132" s="4">
        <f t="shared" si="11"/>
        <v>105831.91541469631</v>
      </c>
    </row>
    <row r="133" spans="1:16" x14ac:dyDescent="0.25">
      <c r="A133" s="13" t="s">
        <v>245</v>
      </c>
      <c r="B133" s="31" t="s">
        <v>246</v>
      </c>
      <c r="C133" s="3">
        <v>12</v>
      </c>
      <c r="D133" s="56">
        <v>306.75</v>
      </c>
      <c r="E133" s="4">
        <f t="shared" si="6"/>
        <v>3681</v>
      </c>
      <c r="F133" s="3">
        <v>42154</v>
      </c>
      <c r="G133" s="56">
        <v>304</v>
      </c>
      <c r="H133" s="23">
        <f t="shared" si="7"/>
        <v>12814816</v>
      </c>
      <c r="I133" s="3">
        <v>5</v>
      </c>
      <c r="J133" s="56">
        <v>306.75</v>
      </c>
      <c r="K133" s="4">
        <f t="shared" si="8"/>
        <v>1533.75</v>
      </c>
      <c r="L133" s="3">
        <v>16324</v>
      </c>
      <c r="M133" s="56">
        <v>304</v>
      </c>
      <c r="N133" s="4">
        <f t="shared" si="9"/>
        <v>4962496</v>
      </c>
      <c r="O133" s="23">
        <f t="shared" si="10"/>
        <v>17782526.75</v>
      </c>
      <c r="P133" s="4">
        <f t="shared" si="11"/>
        <v>137122.17500364259</v>
      </c>
    </row>
    <row r="134" spans="1:16" x14ac:dyDescent="0.25">
      <c r="A134" s="13" t="s">
        <v>247</v>
      </c>
      <c r="B134" s="31" t="s">
        <v>248</v>
      </c>
      <c r="C134" s="3">
        <v>73</v>
      </c>
      <c r="D134" s="56">
        <v>200.94</v>
      </c>
      <c r="E134" s="4">
        <f t="shared" si="6"/>
        <v>14668.619999999999</v>
      </c>
      <c r="F134" s="3">
        <v>14730</v>
      </c>
      <c r="G134" s="56">
        <v>199.06</v>
      </c>
      <c r="H134" s="23">
        <f t="shared" si="7"/>
        <v>2932153.8</v>
      </c>
      <c r="I134" s="3">
        <v>23</v>
      </c>
      <c r="J134" s="56">
        <v>200.94</v>
      </c>
      <c r="K134" s="4">
        <f t="shared" si="8"/>
        <v>4621.62</v>
      </c>
      <c r="L134" s="3">
        <v>4562</v>
      </c>
      <c r="M134" s="56">
        <v>199.06</v>
      </c>
      <c r="N134" s="4">
        <f t="shared" si="9"/>
        <v>908111.72</v>
      </c>
      <c r="O134" s="23">
        <f t="shared" si="10"/>
        <v>3859555.76</v>
      </c>
      <c r="P134" s="4">
        <f t="shared" si="11"/>
        <v>29761.275649931853</v>
      </c>
    </row>
    <row r="135" spans="1:16" x14ac:dyDescent="0.25">
      <c r="A135" s="13" t="s">
        <v>249</v>
      </c>
      <c r="B135" s="31" t="s">
        <v>250</v>
      </c>
      <c r="C135" s="3">
        <v>11535</v>
      </c>
      <c r="D135" s="56">
        <v>297.94</v>
      </c>
      <c r="E135" s="4">
        <f t="shared" si="6"/>
        <v>3436737.9</v>
      </c>
      <c r="F135" s="3">
        <v>16948</v>
      </c>
      <c r="G135" s="56">
        <v>295.02999999999997</v>
      </c>
      <c r="H135" s="23">
        <f t="shared" si="7"/>
        <v>5000168.4399999995</v>
      </c>
      <c r="I135" s="3">
        <v>6093</v>
      </c>
      <c r="J135" s="56">
        <v>297.94</v>
      </c>
      <c r="K135" s="4">
        <f t="shared" si="8"/>
        <v>1815348.42</v>
      </c>
      <c r="L135" s="3">
        <v>8953</v>
      </c>
      <c r="M135" s="56">
        <v>295.02999999999997</v>
      </c>
      <c r="N135" s="4">
        <f t="shared" si="9"/>
        <v>2641403.59</v>
      </c>
      <c r="O135" s="23">
        <f t="shared" si="10"/>
        <v>12893658.35</v>
      </c>
      <c r="P135" s="4">
        <f t="shared" si="11"/>
        <v>99423.805264675218</v>
      </c>
    </row>
    <row r="136" spans="1:16" x14ac:dyDescent="0.25">
      <c r="A136" s="13" t="s">
        <v>251</v>
      </c>
      <c r="B136" s="31" t="s">
        <v>252</v>
      </c>
      <c r="C136" s="3">
        <v>0</v>
      </c>
      <c r="D136" s="56">
        <v>174.24</v>
      </c>
      <c r="E136" s="4">
        <f t="shared" si="6"/>
        <v>0</v>
      </c>
      <c r="F136" s="3">
        <v>7496</v>
      </c>
      <c r="G136" s="56">
        <v>173.05</v>
      </c>
      <c r="H136" s="23">
        <f t="shared" si="7"/>
        <v>1297182.8</v>
      </c>
      <c r="I136" s="3">
        <v>0</v>
      </c>
      <c r="J136" s="56">
        <v>174.24</v>
      </c>
      <c r="K136" s="4">
        <f t="shared" si="8"/>
        <v>0</v>
      </c>
      <c r="L136" s="3">
        <v>4548</v>
      </c>
      <c r="M136" s="56">
        <v>173.05</v>
      </c>
      <c r="N136" s="4">
        <f t="shared" si="9"/>
        <v>787031.4</v>
      </c>
      <c r="O136" s="23">
        <f t="shared" si="10"/>
        <v>2084214.2000000002</v>
      </c>
      <c r="P136" s="4">
        <f t="shared" si="11"/>
        <v>16071.505939248877</v>
      </c>
    </row>
    <row r="137" spans="1:16" x14ac:dyDescent="0.25">
      <c r="A137" s="13" t="s">
        <v>253</v>
      </c>
      <c r="B137" s="31" t="s">
        <v>254</v>
      </c>
      <c r="C137" s="3">
        <v>1014</v>
      </c>
      <c r="D137" s="56">
        <v>177.43</v>
      </c>
      <c r="E137" s="4">
        <f t="shared" si="6"/>
        <v>179914.02000000002</v>
      </c>
      <c r="F137" s="3">
        <v>13663</v>
      </c>
      <c r="G137" s="56">
        <v>176</v>
      </c>
      <c r="H137" s="23">
        <f t="shared" si="7"/>
        <v>2404688</v>
      </c>
      <c r="I137" s="3">
        <v>467</v>
      </c>
      <c r="J137" s="56">
        <v>177.43</v>
      </c>
      <c r="K137" s="4">
        <f t="shared" si="8"/>
        <v>82859.81</v>
      </c>
      <c r="L137" s="3">
        <v>6296</v>
      </c>
      <c r="M137" s="56">
        <v>176</v>
      </c>
      <c r="N137" s="4">
        <f t="shared" si="9"/>
        <v>1108096</v>
      </c>
      <c r="O137" s="23">
        <f t="shared" si="10"/>
        <v>3775557.83</v>
      </c>
      <c r="P137" s="4">
        <f t="shared" si="11"/>
        <v>29113.562362650915</v>
      </c>
    </row>
    <row r="138" spans="1:16" x14ac:dyDescent="0.25">
      <c r="A138" s="13" t="s">
        <v>255</v>
      </c>
      <c r="B138" s="31" t="s">
        <v>256</v>
      </c>
      <c r="C138" s="3">
        <v>608</v>
      </c>
      <c r="D138" s="56">
        <v>178.87</v>
      </c>
      <c r="E138" s="4">
        <f t="shared" ref="E138:E201" si="12">D138*C138</f>
        <v>108752.96000000001</v>
      </c>
      <c r="F138" s="3">
        <v>9588</v>
      </c>
      <c r="G138" s="56">
        <v>177.41</v>
      </c>
      <c r="H138" s="23">
        <f t="shared" ref="H138:H201" si="13">G138*F138</f>
        <v>1701007.08</v>
      </c>
      <c r="I138" s="3">
        <v>311</v>
      </c>
      <c r="J138" s="56">
        <v>178.87</v>
      </c>
      <c r="K138" s="4">
        <f t="shared" ref="K138:K201" si="14">J138*I138</f>
        <v>55628.57</v>
      </c>
      <c r="L138" s="3">
        <v>4908</v>
      </c>
      <c r="M138" s="56">
        <v>177.41</v>
      </c>
      <c r="N138" s="4">
        <f t="shared" ref="N138:N201" si="15">M138*L138</f>
        <v>870728.28</v>
      </c>
      <c r="O138" s="23">
        <f t="shared" ref="O138:O201" si="16">N138+K138+H138+E138</f>
        <v>2736116.89</v>
      </c>
      <c r="P138" s="4">
        <f t="shared" si="11"/>
        <v>21098.368319395464</v>
      </c>
    </row>
    <row r="139" spans="1:16" x14ac:dyDescent="0.25">
      <c r="A139" s="13" t="s">
        <v>257</v>
      </c>
      <c r="B139" s="31" t="s">
        <v>258</v>
      </c>
      <c r="C139" s="3">
        <v>1655</v>
      </c>
      <c r="D139" s="56">
        <v>208.85</v>
      </c>
      <c r="E139" s="4">
        <f t="shared" si="12"/>
        <v>345646.75</v>
      </c>
      <c r="F139" s="3">
        <v>25080</v>
      </c>
      <c r="G139" s="56">
        <v>207.37</v>
      </c>
      <c r="H139" s="23">
        <f t="shared" si="13"/>
        <v>5200839.6000000006</v>
      </c>
      <c r="I139" s="3">
        <v>678</v>
      </c>
      <c r="J139" s="56">
        <v>208.85</v>
      </c>
      <c r="K139" s="4">
        <f t="shared" si="14"/>
        <v>141600.29999999999</v>
      </c>
      <c r="L139" s="3">
        <v>10270</v>
      </c>
      <c r="M139" s="56">
        <v>207.37</v>
      </c>
      <c r="N139" s="4">
        <f t="shared" si="15"/>
        <v>2129689.9</v>
      </c>
      <c r="O139" s="23">
        <f t="shared" si="16"/>
        <v>7817776.5500000007</v>
      </c>
      <c r="P139" s="4">
        <f t="shared" ref="P139:P202" si="17">(O139/$O$8)*$P$8</f>
        <v>60283.36351179528</v>
      </c>
    </row>
    <row r="140" spans="1:16" x14ac:dyDescent="0.25">
      <c r="A140" s="13" t="s">
        <v>259</v>
      </c>
      <c r="B140" s="31" t="s">
        <v>260</v>
      </c>
      <c r="C140" s="3">
        <v>0</v>
      </c>
      <c r="D140" s="56">
        <v>213.56</v>
      </c>
      <c r="E140" s="4">
        <f t="shared" si="12"/>
        <v>0</v>
      </c>
      <c r="F140" s="3">
        <v>1470</v>
      </c>
      <c r="G140" s="56">
        <v>212.21</v>
      </c>
      <c r="H140" s="23">
        <f t="shared" si="13"/>
        <v>311948.7</v>
      </c>
      <c r="I140" s="3">
        <v>0</v>
      </c>
      <c r="J140" s="56">
        <v>213.56</v>
      </c>
      <c r="K140" s="4">
        <f t="shared" si="14"/>
        <v>0</v>
      </c>
      <c r="L140" s="3">
        <v>672</v>
      </c>
      <c r="M140" s="56">
        <v>212.21</v>
      </c>
      <c r="N140" s="4">
        <f t="shared" si="15"/>
        <v>142605.12</v>
      </c>
      <c r="O140" s="23">
        <f t="shared" si="16"/>
        <v>454553.82</v>
      </c>
      <c r="P140" s="4">
        <f t="shared" si="17"/>
        <v>3505.0929111980258</v>
      </c>
    </row>
    <row r="141" spans="1:16" x14ac:dyDescent="0.25">
      <c r="A141" s="13" t="s">
        <v>261</v>
      </c>
      <c r="B141" s="31" t="s">
        <v>262</v>
      </c>
      <c r="C141" s="3">
        <v>151</v>
      </c>
      <c r="D141" s="56">
        <v>200.88</v>
      </c>
      <c r="E141" s="4">
        <f t="shared" si="12"/>
        <v>30332.880000000001</v>
      </c>
      <c r="F141" s="3">
        <v>7274</v>
      </c>
      <c r="G141" s="56">
        <v>199.07</v>
      </c>
      <c r="H141" s="23">
        <f t="shared" si="13"/>
        <v>1448035.18</v>
      </c>
      <c r="I141" s="3">
        <v>56</v>
      </c>
      <c r="J141" s="56">
        <v>200.88</v>
      </c>
      <c r="K141" s="4">
        <f t="shared" si="14"/>
        <v>11249.279999999999</v>
      </c>
      <c r="L141" s="3">
        <v>2716</v>
      </c>
      <c r="M141" s="56">
        <v>199.07</v>
      </c>
      <c r="N141" s="4">
        <f t="shared" si="15"/>
        <v>540674.12</v>
      </c>
      <c r="O141" s="23">
        <f t="shared" si="16"/>
        <v>2030291.46</v>
      </c>
      <c r="P141" s="4">
        <f t="shared" si="17"/>
        <v>15655.704321463825</v>
      </c>
    </row>
    <row r="142" spans="1:16" x14ac:dyDescent="0.25">
      <c r="A142" s="13" t="s">
        <v>263</v>
      </c>
      <c r="B142" s="31" t="s">
        <v>264</v>
      </c>
      <c r="C142" s="3">
        <v>1287</v>
      </c>
      <c r="D142" s="56">
        <v>182.67</v>
      </c>
      <c r="E142" s="4">
        <f t="shared" si="12"/>
        <v>235096.28999999998</v>
      </c>
      <c r="F142" s="3">
        <v>16882</v>
      </c>
      <c r="G142" s="56">
        <v>181.24</v>
      </c>
      <c r="H142" s="23">
        <f t="shared" si="13"/>
        <v>3059693.68</v>
      </c>
      <c r="I142" s="3">
        <v>378</v>
      </c>
      <c r="J142" s="56">
        <v>182.67</v>
      </c>
      <c r="K142" s="4">
        <f t="shared" si="14"/>
        <v>69049.259999999995</v>
      </c>
      <c r="L142" s="3">
        <v>4963</v>
      </c>
      <c r="M142" s="56">
        <v>181.24</v>
      </c>
      <c r="N142" s="4">
        <f t="shared" si="15"/>
        <v>899494.12</v>
      </c>
      <c r="O142" s="23">
        <f t="shared" si="16"/>
        <v>4263333.3499999996</v>
      </c>
      <c r="P142" s="4">
        <f t="shared" si="17"/>
        <v>32874.829878581004</v>
      </c>
    </row>
    <row r="143" spans="1:16" x14ac:dyDescent="0.25">
      <c r="A143" s="13" t="s">
        <v>265</v>
      </c>
      <c r="B143" s="31" t="s">
        <v>266</v>
      </c>
      <c r="C143" s="3">
        <v>337</v>
      </c>
      <c r="D143" s="56">
        <v>272.39</v>
      </c>
      <c r="E143" s="4">
        <f t="shared" si="12"/>
        <v>91795.43</v>
      </c>
      <c r="F143" s="3">
        <v>59147</v>
      </c>
      <c r="G143" s="56">
        <v>269.89</v>
      </c>
      <c r="H143" s="23">
        <f t="shared" si="13"/>
        <v>15963183.83</v>
      </c>
      <c r="I143" s="3">
        <v>111</v>
      </c>
      <c r="J143" s="56">
        <v>272.39</v>
      </c>
      <c r="K143" s="4">
        <f t="shared" si="14"/>
        <v>30235.289999999997</v>
      </c>
      <c r="L143" s="3">
        <v>19550</v>
      </c>
      <c r="M143" s="56">
        <v>269.89</v>
      </c>
      <c r="N143" s="4">
        <f t="shared" si="15"/>
        <v>5276349.5</v>
      </c>
      <c r="O143" s="23">
        <f t="shared" si="16"/>
        <v>21361564.050000001</v>
      </c>
      <c r="P143" s="4">
        <f t="shared" si="17"/>
        <v>164720.35527884815</v>
      </c>
    </row>
    <row r="144" spans="1:16" x14ac:dyDescent="0.25">
      <c r="A144" s="13" t="s">
        <v>267</v>
      </c>
      <c r="B144" s="31" t="s">
        <v>268</v>
      </c>
      <c r="C144" s="3">
        <v>1097</v>
      </c>
      <c r="D144" s="56">
        <v>199.2</v>
      </c>
      <c r="E144" s="4">
        <f t="shared" si="12"/>
        <v>218522.4</v>
      </c>
      <c r="F144" s="3">
        <v>56393</v>
      </c>
      <c r="G144" s="56">
        <v>197.54</v>
      </c>
      <c r="H144" s="23">
        <f t="shared" si="13"/>
        <v>11139873.219999999</v>
      </c>
      <c r="I144" s="3">
        <v>575</v>
      </c>
      <c r="J144" s="56">
        <v>199.2</v>
      </c>
      <c r="K144" s="4">
        <f t="shared" si="14"/>
        <v>114540</v>
      </c>
      <c r="L144" s="3">
        <v>29584</v>
      </c>
      <c r="M144" s="56">
        <v>197.54</v>
      </c>
      <c r="N144" s="4">
        <f t="shared" si="15"/>
        <v>5844023.3599999994</v>
      </c>
      <c r="O144" s="23">
        <f t="shared" si="16"/>
        <v>17316958.979999997</v>
      </c>
      <c r="P144" s="4">
        <f t="shared" si="17"/>
        <v>133532.15283573017</v>
      </c>
    </row>
    <row r="145" spans="1:16" x14ac:dyDescent="0.25">
      <c r="A145" s="13" t="s">
        <v>269</v>
      </c>
      <c r="B145" s="31" t="s">
        <v>270</v>
      </c>
      <c r="C145" s="3">
        <v>356</v>
      </c>
      <c r="D145" s="56">
        <v>214.78</v>
      </c>
      <c r="E145" s="4">
        <f t="shared" si="12"/>
        <v>76461.680000000008</v>
      </c>
      <c r="F145" s="3">
        <v>10960</v>
      </c>
      <c r="G145" s="56">
        <v>212.89</v>
      </c>
      <c r="H145" s="23">
        <f t="shared" si="13"/>
        <v>2333274.4</v>
      </c>
      <c r="I145" s="3">
        <v>70</v>
      </c>
      <c r="J145" s="56">
        <v>214.78</v>
      </c>
      <c r="K145" s="4">
        <f t="shared" si="14"/>
        <v>15034.6</v>
      </c>
      <c r="L145" s="3">
        <v>2141</v>
      </c>
      <c r="M145" s="56">
        <v>212.89</v>
      </c>
      <c r="N145" s="4">
        <f t="shared" si="15"/>
        <v>455797.49</v>
      </c>
      <c r="O145" s="23">
        <f t="shared" si="16"/>
        <v>2880568.17</v>
      </c>
      <c r="P145" s="4">
        <f t="shared" si="17"/>
        <v>22212.241166270847</v>
      </c>
    </row>
    <row r="146" spans="1:16" x14ac:dyDescent="0.25">
      <c r="A146" s="13" t="s">
        <v>271</v>
      </c>
      <c r="B146" s="31" t="s">
        <v>272</v>
      </c>
      <c r="C146" s="3">
        <v>4</v>
      </c>
      <c r="D146" s="56">
        <v>218.91</v>
      </c>
      <c r="E146" s="4">
        <f t="shared" si="12"/>
        <v>875.64</v>
      </c>
      <c r="F146" s="3">
        <v>27682</v>
      </c>
      <c r="G146" s="56">
        <v>217.09</v>
      </c>
      <c r="H146" s="23">
        <f t="shared" si="13"/>
        <v>6009485.3799999999</v>
      </c>
      <c r="I146" s="3">
        <v>2</v>
      </c>
      <c r="J146" s="56">
        <v>218.91</v>
      </c>
      <c r="K146" s="4">
        <f t="shared" si="14"/>
        <v>437.82</v>
      </c>
      <c r="L146" s="3">
        <v>10611</v>
      </c>
      <c r="M146" s="56">
        <v>217.09</v>
      </c>
      <c r="N146" s="4">
        <f t="shared" si="15"/>
        <v>2303541.9900000002</v>
      </c>
      <c r="O146" s="23">
        <f t="shared" si="16"/>
        <v>8314340.8299999991</v>
      </c>
      <c r="P146" s="4">
        <f t="shared" si="17"/>
        <v>64112.401705297096</v>
      </c>
    </row>
    <row r="147" spans="1:16" x14ac:dyDescent="0.25">
      <c r="A147" s="13" t="s">
        <v>273</v>
      </c>
      <c r="B147" s="31" t="s">
        <v>274</v>
      </c>
      <c r="C147" s="3">
        <v>0</v>
      </c>
      <c r="D147" s="56">
        <v>211.04</v>
      </c>
      <c r="E147" s="4">
        <f t="shared" si="12"/>
        <v>0</v>
      </c>
      <c r="F147" s="3">
        <v>14602</v>
      </c>
      <c r="G147" s="56">
        <v>209.21</v>
      </c>
      <c r="H147" s="23">
        <f t="shared" si="13"/>
        <v>3054884.42</v>
      </c>
      <c r="I147" s="3">
        <v>0</v>
      </c>
      <c r="J147" s="56">
        <v>211.04</v>
      </c>
      <c r="K147" s="4">
        <f t="shared" si="14"/>
        <v>0</v>
      </c>
      <c r="L147" s="3">
        <v>4531</v>
      </c>
      <c r="M147" s="56">
        <v>209.21</v>
      </c>
      <c r="N147" s="4">
        <f t="shared" si="15"/>
        <v>947930.51</v>
      </c>
      <c r="O147" s="23">
        <f t="shared" si="16"/>
        <v>4002814.9299999997</v>
      </c>
      <c r="P147" s="4">
        <f t="shared" si="17"/>
        <v>30865.956062101995</v>
      </c>
    </row>
    <row r="148" spans="1:16" x14ac:dyDescent="0.25">
      <c r="A148" s="13" t="s">
        <v>275</v>
      </c>
      <c r="B148" s="31" t="s">
        <v>276</v>
      </c>
      <c r="C148" s="3">
        <v>0</v>
      </c>
      <c r="D148" s="56">
        <v>223.66</v>
      </c>
      <c r="E148" s="4">
        <f t="shared" si="12"/>
        <v>0</v>
      </c>
      <c r="F148" s="3">
        <v>24241</v>
      </c>
      <c r="G148" s="56">
        <v>221.75</v>
      </c>
      <c r="H148" s="23">
        <f t="shared" si="13"/>
        <v>5375441.75</v>
      </c>
      <c r="I148" s="3">
        <v>0</v>
      </c>
      <c r="J148" s="56">
        <v>223.66</v>
      </c>
      <c r="K148" s="4">
        <f t="shared" si="14"/>
        <v>0</v>
      </c>
      <c r="L148" s="3">
        <v>10067</v>
      </c>
      <c r="M148" s="56">
        <v>221.75</v>
      </c>
      <c r="N148" s="4">
        <f t="shared" si="15"/>
        <v>2232357.25</v>
      </c>
      <c r="O148" s="23">
        <f t="shared" si="16"/>
        <v>7607799</v>
      </c>
      <c r="P148" s="4">
        <f t="shared" si="17"/>
        <v>58664.213502197446</v>
      </c>
    </row>
    <row r="149" spans="1:16" x14ac:dyDescent="0.25">
      <c r="A149" s="13" t="s">
        <v>277</v>
      </c>
      <c r="B149" s="31" t="s">
        <v>278</v>
      </c>
      <c r="C149" s="3">
        <v>0</v>
      </c>
      <c r="D149" s="56">
        <v>221.71</v>
      </c>
      <c r="E149" s="4">
        <f t="shared" si="12"/>
        <v>0</v>
      </c>
      <c r="F149" s="3">
        <v>16207</v>
      </c>
      <c r="G149" s="56">
        <v>219.94</v>
      </c>
      <c r="H149" s="23">
        <f t="shared" si="13"/>
        <v>3564567.58</v>
      </c>
      <c r="I149" s="3">
        <v>0</v>
      </c>
      <c r="J149" s="56">
        <v>221.71</v>
      </c>
      <c r="K149" s="4">
        <f t="shared" si="14"/>
        <v>0</v>
      </c>
      <c r="L149" s="3">
        <v>9483</v>
      </c>
      <c r="M149" s="56">
        <v>219.94</v>
      </c>
      <c r="N149" s="4">
        <f t="shared" si="15"/>
        <v>2085691.02</v>
      </c>
      <c r="O149" s="23">
        <f t="shared" si="16"/>
        <v>5650258.5999999996</v>
      </c>
      <c r="P149" s="4">
        <f t="shared" si="17"/>
        <v>43569.497150624935</v>
      </c>
    </row>
    <row r="150" spans="1:16" x14ac:dyDescent="0.25">
      <c r="A150" s="13" t="s">
        <v>279</v>
      </c>
      <c r="B150" s="31" t="s">
        <v>280</v>
      </c>
      <c r="C150" s="3">
        <v>153</v>
      </c>
      <c r="D150" s="56">
        <v>216.93</v>
      </c>
      <c r="E150" s="4">
        <f t="shared" si="12"/>
        <v>33190.29</v>
      </c>
      <c r="F150" s="3">
        <v>10465</v>
      </c>
      <c r="G150" s="56">
        <v>215.08</v>
      </c>
      <c r="H150" s="23">
        <f t="shared" si="13"/>
        <v>2250812.2000000002</v>
      </c>
      <c r="I150" s="3">
        <v>82</v>
      </c>
      <c r="J150" s="56">
        <v>216.93</v>
      </c>
      <c r="K150" s="4">
        <f t="shared" si="14"/>
        <v>17788.260000000002</v>
      </c>
      <c r="L150" s="3">
        <v>5640</v>
      </c>
      <c r="M150" s="56">
        <v>215.08</v>
      </c>
      <c r="N150" s="4">
        <f t="shared" si="15"/>
        <v>1213051.2000000002</v>
      </c>
      <c r="O150" s="23">
        <f t="shared" si="16"/>
        <v>3514841.95</v>
      </c>
      <c r="P150" s="4">
        <f t="shared" si="17"/>
        <v>27103.165919772593</v>
      </c>
    </row>
    <row r="151" spans="1:16" x14ac:dyDescent="0.25">
      <c r="A151" s="13" t="s">
        <v>281</v>
      </c>
      <c r="B151" s="31" t="s">
        <v>282</v>
      </c>
      <c r="C151" s="3">
        <v>0</v>
      </c>
      <c r="D151" s="56">
        <v>215.76</v>
      </c>
      <c r="E151" s="4">
        <f t="shared" si="12"/>
        <v>0</v>
      </c>
      <c r="F151" s="3">
        <v>18138</v>
      </c>
      <c r="G151" s="56">
        <v>213.98</v>
      </c>
      <c r="H151" s="23">
        <f t="shared" si="13"/>
        <v>3881169.2399999998</v>
      </c>
      <c r="I151" s="3">
        <v>0</v>
      </c>
      <c r="J151" s="56">
        <v>215.76</v>
      </c>
      <c r="K151" s="4">
        <f t="shared" si="14"/>
        <v>0</v>
      </c>
      <c r="L151" s="3">
        <v>8836</v>
      </c>
      <c r="M151" s="56">
        <v>213.98</v>
      </c>
      <c r="N151" s="4">
        <f t="shared" si="15"/>
        <v>1890727.2799999998</v>
      </c>
      <c r="O151" s="23">
        <f t="shared" si="16"/>
        <v>5771896.5199999996</v>
      </c>
      <c r="P151" s="4">
        <f t="shared" si="17"/>
        <v>44507.454752927944</v>
      </c>
    </row>
    <row r="152" spans="1:16" x14ac:dyDescent="0.25">
      <c r="A152" s="13" t="s">
        <v>283</v>
      </c>
      <c r="B152" s="31" t="s">
        <v>284</v>
      </c>
      <c r="C152" s="3">
        <v>0</v>
      </c>
      <c r="D152" s="56">
        <v>222.41</v>
      </c>
      <c r="E152" s="4">
        <f t="shared" si="12"/>
        <v>0</v>
      </c>
      <c r="F152" s="3">
        <v>16405</v>
      </c>
      <c r="G152" s="56">
        <v>220.51</v>
      </c>
      <c r="H152" s="23">
        <f t="shared" si="13"/>
        <v>3617466.55</v>
      </c>
      <c r="I152" s="3">
        <v>0</v>
      </c>
      <c r="J152" s="56">
        <v>222.41</v>
      </c>
      <c r="K152" s="4">
        <f t="shared" si="14"/>
        <v>0</v>
      </c>
      <c r="L152" s="3">
        <v>11020</v>
      </c>
      <c r="M152" s="56">
        <v>220.51</v>
      </c>
      <c r="N152" s="4">
        <f t="shared" si="15"/>
        <v>2430020.1999999997</v>
      </c>
      <c r="O152" s="23">
        <f t="shared" si="16"/>
        <v>6047486.75</v>
      </c>
      <c r="P152" s="4">
        <f t="shared" si="17"/>
        <v>46632.548238158</v>
      </c>
    </row>
    <row r="153" spans="1:16" x14ac:dyDescent="0.25">
      <c r="A153" s="13" t="s">
        <v>285</v>
      </c>
      <c r="B153" s="31" t="s">
        <v>286</v>
      </c>
      <c r="C153" s="3">
        <v>347</v>
      </c>
      <c r="D153" s="56">
        <v>198.77</v>
      </c>
      <c r="E153" s="4">
        <f t="shared" si="12"/>
        <v>68973.19</v>
      </c>
      <c r="F153" s="3">
        <v>12396</v>
      </c>
      <c r="G153" s="56">
        <v>197.13</v>
      </c>
      <c r="H153" s="23">
        <f t="shared" si="13"/>
        <v>2443623.48</v>
      </c>
      <c r="I153" s="3">
        <v>176</v>
      </c>
      <c r="J153" s="56">
        <v>198.77</v>
      </c>
      <c r="K153" s="4">
        <f t="shared" si="14"/>
        <v>34983.520000000004</v>
      </c>
      <c r="L153" s="3">
        <v>6291</v>
      </c>
      <c r="M153" s="56">
        <v>197.13</v>
      </c>
      <c r="N153" s="4">
        <f t="shared" si="15"/>
        <v>1240144.83</v>
      </c>
      <c r="O153" s="23">
        <f t="shared" si="16"/>
        <v>3787725.02</v>
      </c>
      <c r="P153" s="4">
        <f t="shared" si="17"/>
        <v>29207.384325071562</v>
      </c>
    </row>
    <row r="154" spans="1:16" x14ac:dyDescent="0.25">
      <c r="A154" s="13" t="s">
        <v>287</v>
      </c>
      <c r="B154" s="31" t="s">
        <v>288</v>
      </c>
      <c r="C154" s="3">
        <v>0</v>
      </c>
      <c r="D154" s="56">
        <v>208.89</v>
      </c>
      <c r="E154" s="4">
        <f t="shared" si="12"/>
        <v>0</v>
      </c>
      <c r="F154" s="3">
        <v>15463</v>
      </c>
      <c r="G154" s="56">
        <v>207.14</v>
      </c>
      <c r="H154" s="23">
        <f t="shared" si="13"/>
        <v>3203005.82</v>
      </c>
      <c r="I154" s="3">
        <v>0</v>
      </c>
      <c r="J154" s="56">
        <v>208.89</v>
      </c>
      <c r="K154" s="4">
        <f t="shared" si="14"/>
        <v>0</v>
      </c>
      <c r="L154" s="3">
        <v>6623</v>
      </c>
      <c r="M154" s="56">
        <v>207.14</v>
      </c>
      <c r="N154" s="4">
        <f t="shared" si="15"/>
        <v>1371888.22</v>
      </c>
      <c r="O154" s="23">
        <f t="shared" si="16"/>
        <v>4574894.04</v>
      </c>
      <c r="P154" s="4">
        <f t="shared" si="17"/>
        <v>35277.293828673792</v>
      </c>
    </row>
    <row r="155" spans="1:16" x14ac:dyDescent="0.25">
      <c r="A155" s="13" t="s">
        <v>289</v>
      </c>
      <c r="B155" s="31" t="s">
        <v>290</v>
      </c>
      <c r="C155" s="3">
        <v>0</v>
      </c>
      <c r="D155" s="56">
        <v>231.96</v>
      </c>
      <c r="E155" s="4">
        <f t="shared" si="12"/>
        <v>0</v>
      </c>
      <c r="F155" s="3">
        <v>30967</v>
      </c>
      <c r="G155" s="56">
        <v>230.08</v>
      </c>
      <c r="H155" s="23">
        <f t="shared" si="13"/>
        <v>7124887.3600000003</v>
      </c>
      <c r="I155" s="3">
        <v>0</v>
      </c>
      <c r="J155" s="56">
        <v>231.96</v>
      </c>
      <c r="K155" s="4">
        <f t="shared" si="14"/>
        <v>0</v>
      </c>
      <c r="L155" s="3">
        <v>12144</v>
      </c>
      <c r="M155" s="56">
        <v>230.08</v>
      </c>
      <c r="N155" s="4">
        <f t="shared" si="15"/>
        <v>2794091.52</v>
      </c>
      <c r="O155" s="23">
        <f t="shared" si="16"/>
        <v>9918978.8800000008</v>
      </c>
      <c r="P155" s="4">
        <f t="shared" si="17"/>
        <v>76485.865983066513</v>
      </c>
    </row>
    <row r="156" spans="1:16" x14ac:dyDescent="0.25">
      <c r="A156" s="13" t="s">
        <v>291</v>
      </c>
      <c r="B156" s="31" t="s">
        <v>292</v>
      </c>
      <c r="C156" s="3">
        <v>0</v>
      </c>
      <c r="D156" s="56">
        <v>218.83</v>
      </c>
      <c r="E156" s="4">
        <f t="shared" si="12"/>
        <v>0</v>
      </c>
      <c r="F156" s="3">
        <v>16031</v>
      </c>
      <c r="G156" s="56">
        <v>216.98</v>
      </c>
      <c r="H156" s="23">
        <f t="shared" si="13"/>
        <v>3478406.38</v>
      </c>
      <c r="I156" s="3">
        <v>0</v>
      </c>
      <c r="J156" s="56">
        <v>218.83</v>
      </c>
      <c r="K156" s="4">
        <f t="shared" si="14"/>
        <v>0</v>
      </c>
      <c r="L156" s="3">
        <v>4642</v>
      </c>
      <c r="M156" s="56">
        <v>216.98</v>
      </c>
      <c r="N156" s="4">
        <f t="shared" si="15"/>
        <v>1007221.1599999999</v>
      </c>
      <c r="O156" s="23">
        <f t="shared" si="16"/>
        <v>4485627.54</v>
      </c>
      <c r="P156" s="4">
        <f t="shared" si="17"/>
        <v>34588.954268888636</v>
      </c>
    </row>
    <row r="157" spans="1:16" x14ac:dyDescent="0.25">
      <c r="A157" s="13" t="s">
        <v>293</v>
      </c>
      <c r="B157" s="31" t="s">
        <v>294</v>
      </c>
      <c r="C157" s="3">
        <v>0</v>
      </c>
      <c r="D157" s="56">
        <v>209.91</v>
      </c>
      <c r="E157" s="4">
        <f t="shared" si="12"/>
        <v>0</v>
      </c>
      <c r="F157" s="3">
        <v>27316</v>
      </c>
      <c r="G157" s="56">
        <v>207.96</v>
      </c>
      <c r="H157" s="23">
        <f t="shared" si="13"/>
        <v>5680635.3600000003</v>
      </c>
      <c r="I157" s="3">
        <v>0</v>
      </c>
      <c r="J157" s="56">
        <v>209.91</v>
      </c>
      <c r="K157" s="4">
        <f t="shared" si="14"/>
        <v>0</v>
      </c>
      <c r="L157" s="3">
        <v>13944</v>
      </c>
      <c r="M157" s="56">
        <v>207.96</v>
      </c>
      <c r="N157" s="4">
        <f t="shared" si="15"/>
        <v>2899794.24</v>
      </c>
      <c r="O157" s="23">
        <f t="shared" si="16"/>
        <v>8580429.6000000015</v>
      </c>
      <c r="P157" s="4">
        <f t="shared" si="17"/>
        <v>66164.228838718627</v>
      </c>
    </row>
    <row r="158" spans="1:16" x14ac:dyDescent="0.25">
      <c r="A158" s="13" t="s">
        <v>295</v>
      </c>
      <c r="B158" s="31" t="s">
        <v>296</v>
      </c>
      <c r="C158" s="3">
        <v>0</v>
      </c>
      <c r="D158" s="56">
        <v>223.6</v>
      </c>
      <c r="E158" s="4">
        <f t="shared" si="12"/>
        <v>0</v>
      </c>
      <c r="F158" s="3">
        <v>16980</v>
      </c>
      <c r="G158" s="56">
        <v>221.64</v>
      </c>
      <c r="H158" s="23">
        <f t="shared" si="13"/>
        <v>3763447.1999999997</v>
      </c>
      <c r="I158" s="3">
        <v>0</v>
      </c>
      <c r="J158" s="56">
        <v>223.6</v>
      </c>
      <c r="K158" s="4">
        <f t="shared" si="14"/>
        <v>0</v>
      </c>
      <c r="L158" s="3">
        <v>7481</v>
      </c>
      <c r="M158" s="56">
        <v>221.64</v>
      </c>
      <c r="N158" s="4">
        <f t="shared" si="15"/>
        <v>1658088.8399999999</v>
      </c>
      <c r="O158" s="23">
        <f t="shared" si="16"/>
        <v>5421536.0399999991</v>
      </c>
      <c r="P158" s="4">
        <f t="shared" si="17"/>
        <v>41805.803197536901</v>
      </c>
    </row>
    <row r="159" spans="1:16" x14ac:dyDescent="0.25">
      <c r="A159" s="13" t="s">
        <v>297</v>
      </c>
      <c r="B159" s="31" t="s">
        <v>298</v>
      </c>
      <c r="C159" s="3">
        <v>0</v>
      </c>
      <c r="D159" s="56">
        <v>194.28</v>
      </c>
      <c r="E159" s="4">
        <f t="shared" si="12"/>
        <v>0</v>
      </c>
      <c r="F159" s="3">
        <v>18969</v>
      </c>
      <c r="G159" s="56">
        <v>192.42</v>
      </c>
      <c r="H159" s="23">
        <f t="shared" si="13"/>
        <v>3650014.98</v>
      </c>
      <c r="I159" s="3">
        <v>0</v>
      </c>
      <c r="J159" s="56">
        <v>194.28</v>
      </c>
      <c r="K159" s="4">
        <f t="shared" si="14"/>
        <v>0</v>
      </c>
      <c r="L159" s="3">
        <v>8378</v>
      </c>
      <c r="M159" s="56">
        <v>192.42</v>
      </c>
      <c r="N159" s="4">
        <f t="shared" si="15"/>
        <v>1612094.76</v>
      </c>
      <c r="O159" s="23">
        <f t="shared" si="16"/>
        <v>5262109.74</v>
      </c>
      <c r="P159" s="4">
        <f t="shared" si="17"/>
        <v>40576.457035648906</v>
      </c>
    </row>
    <row r="160" spans="1:16" x14ac:dyDescent="0.25">
      <c r="A160" s="13" t="s">
        <v>299</v>
      </c>
      <c r="B160" s="31" t="s">
        <v>300</v>
      </c>
      <c r="C160" s="3">
        <v>53</v>
      </c>
      <c r="D160" s="56">
        <v>174.48</v>
      </c>
      <c r="E160" s="4">
        <f t="shared" si="12"/>
        <v>9247.4399999999987</v>
      </c>
      <c r="F160" s="3">
        <v>12801</v>
      </c>
      <c r="G160" s="56">
        <v>173.13</v>
      </c>
      <c r="H160" s="23">
        <f t="shared" si="13"/>
        <v>2216237.13</v>
      </c>
      <c r="I160" s="3">
        <v>27</v>
      </c>
      <c r="J160" s="56">
        <v>174.48</v>
      </c>
      <c r="K160" s="4">
        <f t="shared" si="14"/>
        <v>4710.96</v>
      </c>
      <c r="L160" s="3">
        <v>6457</v>
      </c>
      <c r="M160" s="56">
        <v>173.13</v>
      </c>
      <c r="N160" s="4">
        <f t="shared" si="15"/>
        <v>1117900.4099999999</v>
      </c>
      <c r="O160" s="23">
        <f t="shared" si="16"/>
        <v>3348095.94</v>
      </c>
      <c r="P160" s="4">
        <f t="shared" si="17"/>
        <v>25817.377016664141</v>
      </c>
    </row>
    <row r="161" spans="1:16" x14ac:dyDescent="0.25">
      <c r="A161" s="13" t="s">
        <v>301</v>
      </c>
      <c r="B161" s="31" t="s">
        <v>302</v>
      </c>
      <c r="C161" s="3">
        <v>5268</v>
      </c>
      <c r="D161" s="56">
        <v>260.94</v>
      </c>
      <c r="E161" s="4">
        <f t="shared" si="12"/>
        <v>1374631.92</v>
      </c>
      <c r="F161" s="3">
        <v>21853</v>
      </c>
      <c r="G161" s="56">
        <v>258.86</v>
      </c>
      <c r="H161" s="23">
        <f t="shared" si="13"/>
        <v>5656867.5800000001</v>
      </c>
      <c r="I161" s="3">
        <v>3324</v>
      </c>
      <c r="J161" s="56">
        <v>260.94</v>
      </c>
      <c r="K161" s="4">
        <f t="shared" si="14"/>
        <v>867364.55999999994</v>
      </c>
      <c r="L161" s="3">
        <v>13787</v>
      </c>
      <c r="M161" s="56">
        <v>258.86</v>
      </c>
      <c r="N161" s="4">
        <f t="shared" si="15"/>
        <v>3568902.8200000003</v>
      </c>
      <c r="O161" s="23">
        <f t="shared" si="16"/>
        <v>11467766.880000001</v>
      </c>
      <c r="P161" s="4">
        <f t="shared" si="17"/>
        <v>88428.667035202787</v>
      </c>
    </row>
    <row r="162" spans="1:16" x14ac:dyDescent="0.25">
      <c r="A162" s="13" t="s">
        <v>303</v>
      </c>
      <c r="B162" s="31" t="s">
        <v>304</v>
      </c>
      <c r="C162" s="3">
        <v>5715</v>
      </c>
      <c r="D162" s="56">
        <v>296.3</v>
      </c>
      <c r="E162" s="4">
        <f t="shared" si="12"/>
        <v>1693354.5</v>
      </c>
      <c r="F162" s="3">
        <v>3388</v>
      </c>
      <c r="G162" s="56">
        <v>294.31</v>
      </c>
      <c r="H162" s="23">
        <f t="shared" si="13"/>
        <v>997122.28</v>
      </c>
      <c r="I162" s="3">
        <v>2696</v>
      </c>
      <c r="J162" s="56">
        <v>296.3</v>
      </c>
      <c r="K162" s="4">
        <f t="shared" si="14"/>
        <v>798824.8</v>
      </c>
      <c r="L162" s="3">
        <v>1598</v>
      </c>
      <c r="M162" s="56">
        <v>294.31</v>
      </c>
      <c r="N162" s="4">
        <f t="shared" si="15"/>
        <v>470307.38</v>
      </c>
      <c r="O162" s="23">
        <f t="shared" si="16"/>
        <v>3959608.96</v>
      </c>
      <c r="P162" s="4">
        <f t="shared" si="17"/>
        <v>30532.792127480498</v>
      </c>
    </row>
    <row r="163" spans="1:16" x14ac:dyDescent="0.25">
      <c r="A163" s="13" t="s">
        <v>305</v>
      </c>
      <c r="B163" s="31" t="s">
        <v>306</v>
      </c>
      <c r="C163" s="3">
        <v>109</v>
      </c>
      <c r="D163" s="56">
        <v>208.03</v>
      </c>
      <c r="E163" s="4">
        <f t="shared" si="12"/>
        <v>22675.27</v>
      </c>
      <c r="F163" s="3">
        <v>7014</v>
      </c>
      <c r="G163" s="56">
        <v>206.08</v>
      </c>
      <c r="H163" s="23">
        <f t="shared" si="13"/>
        <v>1445445.12</v>
      </c>
      <c r="I163" s="3">
        <v>27</v>
      </c>
      <c r="J163" s="56">
        <v>208.03</v>
      </c>
      <c r="K163" s="4">
        <f t="shared" si="14"/>
        <v>5616.81</v>
      </c>
      <c r="L163" s="3">
        <v>1752</v>
      </c>
      <c r="M163" s="56">
        <v>206.08</v>
      </c>
      <c r="N163" s="4">
        <f t="shared" si="15"/>
        <v>361052.16000000003</v>
      </c>
      <c r="O163" s="23">
        <f t="shared" si="16"/>
        <v>1834789.36</v>
      </c>
      <c r="P163" s="4">
        <f t="shared" si="17"/>
        <v>14148.175411390366</v>
      </c>
    </row>
    <row r="164" spans="1:16" x14ac:dyDescent="0.25">
      <c r="A164" s="13" t="s">
        <v>307</v>
      </c>
      <c r="B164" s="31" t="s">
        <v>308</v>
      </c>
      <c r="C164" s="3">
        <v>4566</v>
      </c>
      <c r="D164" s="56">
        <v>275.17</v>
      </c>
      <c r="E164" s="4">
        <f t="shared" si="12"/>
        <v>1256426.22</v>
      </c>
      <c r="F164" s="3">
        <v>38665</v>
      </c>
      <c r="G164" s="56">
        <v>273.07</v>
      </c>
      <c r="H164" s="23">
        <f t="shared" si="13"/>
        <v>10558251.549999999</v>
      </c>
      <c r="I164" s="3">
        <v>718</v>
      </c>
      <c r="J164" s="56">
        <v>275.17</v>
      </c>
      <c r="K164" s="4">
        <f t="shared" si="14"/>
        <v>197572.06</v>
      </c>
      <c r="L164" s="3">
        <v>6080</v>
      </c>
      <c r="M164" s="56">
        <v>273.07</v>
      </c>
      <c r="N164" s="4">
        <f t="shared" si="15"/>
        <v>1660265.5999999999</v>
      </c>
      <c r="O164" s="23">
        <f t="shared" si="16"/>
        <v>13672515.43</v>
      </c>
      <c r="P164" s="4">
        <f t="shared" si="17"/>
        <v>105429.62087952231</v>
      </c>
    </row>
    <row r="165" spans="1:16" x14ac:dyDescent="0.25">
      <c r="A165" s="13" t="s">
        <v>309</v>
      </c>
      <c r="B165" s="31" t="s">
        <v>310</v>
      </c>
      <c r="C165" s="3">
        <v>0</v>
      </c>
      <c r="D165" s="56">
        <v>241.71</v>
      </c>
      <c r="E165" s="4">
        <f t="shared" si="12"/>
        <v>0</v>
      </c>
      <c r="F165" s="3">
        <v>7587</v>
      </c>
      <c r="G165" s="56">
        <v>239.79</v>
      </c>
      <c r="H165" s="23">
        <f t="shared" si="13"/>
        <v>1819286.73</v>
      </c>
      <c r="I165" s="3">
        <v>0</v>
      </c>
      <c r="J165" s="56">
        <v>241.71</v>
      </c>
      <c r="K165" s="4">
        <f t="shared" si="14"/>
        <v>0</v>
      </c>
      <c r="L165" s="3">
        <v>0</v>
      </c>
      <c r="M165" s="56">
        <v>239.79</v>
      </c>
      <c r="N165" s="4">
        <f t="shared" si="15"/>
        <v>0</v>
      </c>
      <c r="O165" s="23">
        <f t="shared" si="16"/>
        <v>1819286.73</v>
      </c>
      <c r="P165" s="4">
        <f t="shared" si="17"/>
        <v>14028.633662697273</v>
      </c>
    </row>
    <row r="166" spans="1:16" x14ac:dyDescent="0.25">
      <c r="A166" s="13" t="s">
        <v>311</v>
      </c>
      <c r="B166" s="31" t="s">
        <v>312</v>
      </c>
      <c r="C166" s="3">
        <v>723</v>
      </c>
      <c r="D166" s="56">
        <v>294.79000000000002</v>
      </c>
      <c r="E166" s="4">
        <f t="shared" si="12"/>
        <v>213133.17</v>
      </c>
      <c r="F166" s="3">
        <v>16790</v>
      </c>
      <c r="G166" s="56">
        <v>292.08999999999997</v>
      </c>
      <c r="H166" s="23">
        <f t="shared" si="13"/>
        <v>4904191.0999999996</v>
      </c>
      <c r="I166" s="3">
        <v>364</v>
      </c>
      <c r="J166" s="56">
        <v>294.79000000000002</v>
      </c>
      <c r="K166" s="4">
        <f t="shared" si="14"/>
        <v>107303.56000000001</v>
      </c>
      <c r="L166" s="3">
        <v>8446</v>
      </c>
      <c r="M166" s="56">
        <v>292.08999999999997</v>
      </c>
      <c r="N166" s="4">
        <f t="shared" si="15"/>
        <v>2466992.1399999997</v>
      </c>
      <c r="O166" s="23">
        <f t="shared" si="16"/>
        <v>7691619.9699999988</v>
      </c>
      <c r="P166" s="4">
        <f t="shared" si="17"/>
        <v>59310.562239860104</v>
      </c>
    </row>
    <row r="167" spans="1:16" x14ac:dyDescent="0.25">
      <c r="A167" s="13" t="s">
        <v>313</v>
      </c>
      <c r="B167" s="31" t="s">
        <v>314</v>
      </c>
      <c r="C167" s="3">
        <v>2746</v>
      </c>
      <c r="D167" s="56">
        <v>219.49</v>
      </c>
      <c r="E167" s="4">
        <f t="shared" si="12"/>
        <v>602719.54</v>
      </c>
      <c r="F167" s="3">
        <v>47779</v>
      </c>
      <c r="G167" s="56">
        <v>217.88</v>
      </c>
      <c r="H167" s="23">
        <f t="shared" si="13"/>
        <v>10410088.52</v>
      </c>
      <c r="I167" s="3">
        <v>1009</v>
      </c>
      <c r="J167" s="56">
        <v>219.49</v>
      </c>
      <c r="K167" s="4">
        <f t="shared" si="14"/>
        <v>221465.41</v>
      </c>
      <c r="L167" s="3">
        <v>17554</v>
      </c>
      <c r="M167" s="56">
        <v>217.88</v>
      </c>
      <c r="N167" s="4">
        <f t="shared" si="15"/>
        <v>3824665.52</v>
      </c>
      <c r="O167" s="23">
        <f t="shared" si="16"/>
        <v>15058938.989999998</v>
      </c>
      <c r="P167" s="4">
        <f t="shared" si="17"/>
        <v>116120.41958862549</v>
      </c>
    </row>
    <row r="168" spans="1:16" x14ac:dyDescent="0.25">
      <c r="A168" s="13" t="s">
        <v>315</v>
      </c>
      <c r="B168" s="31" t="s">
        <v>316</v>
      </c>
      <c r="C168" s="3">
        <v>415</v>
      </c>
      <c r="D168" s="56">
        <v>232.88</v>
      </c>
      <c r="E168" s="4">
        <f t="shared" si="12"/>
        <v>96645.2</v>
      </c>
      <c r="F168" s="3">
        <v>7879</v>
      </c>
      <c r="G168" s="56">
        <v>230.93</v>
      </c>
      <c r="H168" s="23">
        <f t="shared" si="13"/>
        <v>1819497.47</v>
      </c>
      <c r="I168" s="3">
        <v>4</v>
      </c>
      <c r="J168" s="56">
        <v>232.88</v>
      </c>
      <c r="K168" s="4">
        <f t="shared" si="14"/>
        <v>931.52</v>
      </c>
      <c r="L168" s="3">
        <v>82</v>
      </c>
      <c r="M168" s="56">
        <v>230.93</v>
      </c>
      <c r="N168" s="4">
        <f t="shared" si="15"/>
        <v>18936.260000000002</v>
      </c>
      <c r="O168" s="23">
        <f t="shared" si="16"/>
        <v>1936010.45</v>
      </c>
      <c r="P168" s="4">
        <f t="shared" si="17"/>
        <v>14928.697561710733</v>
      </c>
    </row>
    <row r="169" spans="1:16" x14ac:dyDescent="0.25">
      <c r="A169" s="13" t="s">
        <v>317</v>
      </c>
      <c r="B169" s="31" t="s">
        <v>318</v>
      </c>
      <c r="C169" s="3">
        <v>0</v>
      </c>
      <c r="D169" s="56">
        <v>177.76</v>
      </c>
      <c r="E169" s="4">
        <f t="shared" si="12"/>
        <v>0</v>
      </c>
      <c r="F169" s="3">
        <v>22093</v>
      </c>
      <c r="G169" s="56">
        <v>176.34</v>
      </c>
      <c r="H169" s="23">
        <f t="shared" si="13"/>
        <v>3895879.62</v>
      </c>
      <c r="I169" s="3">
        <v>0</v>
      </c>
      <c r="J169" s="56">
        <v>177.76</v>
      </c>
      <c r="K169" s="4">
        <f t="shared" si="14"/>
        <v>0</v>
      </c>
      <c r="L169" s="3">
        <v>8065</v>
      </c>
      <c r="M169" s="56">
        <v>176.34</v>
      </c>
      <c r="N169" s="4">
        <f t="shared" si="15"/>
        <v>1422182.1</v>
      </c>
      <c r="O169" s="23">
        <f t="shared" si="16"/>
        <v>5318061.7200000007</v>
      </c>
      <c r="P169" s="4">
        <f t="shared" si="17"/>
        <v>41007.906249881657</v>
      </c>
    </row>
    <row r="170" spans="1:16" x14ac:dyDescent="0.25">
      <c r="A170" s="13" t="s">
        <v>319</v>
      </c>
      <c r="B170" s="31" t="s">
        <v>320</v>
      </c>
      <c r="C170" s="3">
        <v>4790</v>
      </c>
      <c r="D170" s="56">
        <v>398.53</v>
      </c>
      <c r="E170" s="4">
        <f t="shared" si="12"/>
        <v>1908958.7</v>
      </c>
      <c r="F170" s="3">
        <v>17845</v>
      </c>
      <c r="G170" s="56">
        <v>394.22</v>
      </c>
      <c r="H170" s="23">
        <f t="shared" si="13"/>
        <v>7034855.9000000004</v>
      </c>
      <c r="I170" s="3">
        <v>2665</v>
      </c>
      <c r="J170" s="56">
        <v>398.53</v>
      </c>
      <c r="K170" s="4">
        <f t="shared" si="14"/>
        <v>1062082.45</v>
      </c>
      <c r="L170" s="3">
        <v>9930</v>
      </c>
      <c r="M170" s="56">
        <v>394.22</v>
      </c>
      <c r="N170" s="4">
        <f t="shared" si="15"/>
        <v>3914604.6</v>
      </c>
      <c r="O170" s="23">
        <f t="shared" si="16"/>
        <v>13920501.649999999</v>
      </c>
      <c r="P170" s="4">
        <f t="shared" si="17"/>
        <v>107341.8581186611</v>
      </c>
    </row>
    <row r="171" spans="1:16" x14ac:dyDescent="0.25">
      <c r="A171" s="13" t="s">
        <v>321</v>
      </c>
      <c r="B171" s="31" t="s">
        <v>322</v>
      </c>
      <c r="C171" s="3">
        <v>6064</v>
      </c>
      <c r="D171" s="56">
        <v>239.22</v>
      </c>
      <c r="E171" s="4">
        <f t="shared" si="12"/>
        <v>1450630.08</v>
      </c>
      <c r="F171" s="3">
        <v>17155</v>
      </c>
      <c r="G171" s="56">
        <v>236.86</v>
      </c>
      <c r="H171" s="23">
        <f t="shared" si="13"/>
        <v>4063333.3000000003</v>
      </c>
      <c r="I171" s="3">
        <v>1818</v>
      </c>
      <c r="J171" s="56">
        <v>239.22</v>
      </c>
      <c r="K171" s="4">
        <f t="shared" si="14"/>
        <v>434901.96</v>
      </c>
      <c r="L171" s="3">
        <v>5143</v>
      </c>
      <c r="M171" s="56">
        <v>236.86</v>
      </c>
      <c r="N171" s="4">
        <f t="shared" si="15"/>
        <v>1218170.98</v>
      </c>
      <c r="O171" s="23">
        <f t="shared" si="16"/>
        <v>7167036.3200000003</v>
      </c>
      <c r="P171" s="4">
        <f t="shared" si="17"/>
        <v>55265.464933351097</v>
      </c>
    </row>
    <row r="172" spans="1:16" x14ac:dyDescent="0.25">
      <c r="A172" s="13" t="s">
        <v>323</v>
      </c>
      <c r="B172" s="31" t="s">
        <v>324</v>
      </c>
      <c r="C172" s="3">
        <v>505</v>
      </c>
      <c r="D172" s="56">
        <v>185.36</v>
      </c>
      <c r="E172" s="4">
        <f t="shared" si="12"/>
        <v>93606.8</v>
      </c>
      <c r="F172" s="3">
        <v>19078</v>
      </c>
      <c r="G172" s="56">
        <v>183.92</v>
      </c>
      <c r="H172" s="23">
        <f t="shared" si="13"/>
        <v>3508825.76</v>
      </c>
      <c r="I172" s="3">
        <v>146</v>
      </c>
      <c r="J172" s="56">
        <v>185.36</v>
      </c>
      <c r="K172" s="4">
        <f t="shared" si="14"/>
        <v>27062.560000000001</v>
      </c>
      <c r="L172" s="3">
        <v>5524</v>
      </c>
      <c r="M172" s="56">
        <v>183.92</v>
      </c>
      <c r="N172" s="4">
        <f t="shared" si="15"/>
        <v>1015974.08</v>
      </c>
      <c r="O172" s="23">
        <f t="shared" si="16"/>
        <v>4645469.1999999993</v>
      </c>
      <c r="P172" s="4">
        <f t="shared" si="17"/>
        <v>35821.50329769258</v>
      </c>
    </row>
    <row r="173" spans="1:16" x14ac:dyDescent="0.25">
      <c r="A173" s="13" t="s">
        <v>325</v>
      </c>
      <c r="B173" s="31" t="s">
        <v>326</v>
      </c>
      <c r="C173" s="3">
        <v>5961</v>
      </c>
      <c r="D173" s="56">
        <v>252.07</v>
      </c>
      <c r="E173" s="4">
        <f t="shared" si="12"/>
        <v>1502589.27</v>
      </c>
      <c r="F173" s="3">
        <v>54042</v>
      </c>
      <c r="G173" s="56">
        <v>249.81</v>
      </c>
      <c r="H173" s="23">
        <f t="shared" si="13"/>
        <v>13500232.02</v>
      </c>
      <c r="I173" s="3">
        <v>1544</v>
      </c>
      <c r="J173" s="56">
        <v>252.07</v>
      </c>
      <c r="K173" s="4">
        <f t="shared" si="14"/>
        <v>389196.08</v>
      </c>
      <c r="L173" s="3">
        <v>13998</v>
      </c>
      <c r="M173" s="56">
        <v>249.81</v>
      </c>
      <c r="N173" s="4">
        <f t="shared" si="15"/>
        <v>3496840.38</v>
      </c>
      <c r="O173" s="23">
        <f t="shared" si="16"/>
        <v>18888857.75</v>
      </c>
      <c r="P173" s="4">
        <f t="shared" si="17"/>
        <v>145653.16247953408</v>
      </c>
    </row>
    <row r="174" spans="1:16" x14ac:dyDescent="0.25">
      <c r="A174" s="13" t="s">
        <v>327</v>
      </c>
      <c r="B174" s="31" t="s">
        <v>328</v>
      </c>
      <c r="C174" s="3">
        <v>1018</v>
      </c>
      <c r="D174" s="56">
        <v>187.51</v>
      </c>
      <c r="E174" s="4">
        <f t="shared" si="12"/>
        <v>190885.18</v>
      </c>
      <c r="F174" s="3">
        <v>15402</v>
      </c>
      <c r="G174" s="56">
        <v>185.94</v>
      </c>
      <c r="H174" s="23">
        <f t="shared" si="13"/>
        <v>2863847.88</v>
      </c>
      <c r="I174" s="3">
        <v>248</v>
      </c>
      <c r="J174" s="56">
        <v>187.51</v>
      </c>
      <c r="K174" s="4">
        <f t="shared" si="14"/>
        <v>46502.479999999996</v>
      </c>
      <c r="L174" s="3">
        <v>3750</v>
      </c>
      <c r="M174" s="56">
        <v>185.94</v>
      </c>
      <c r="N174" s="4">
        <f t="shared" si="15"/>
        <v>697275</v>
      </c>
      <c r="O174" s="23">
        <f t="shared" si="16"/>
        <v>3798510.54</v>
      </c>
      <c r="P174" s="4">
        <f t="shared" si="17"/>
        <v>29290.552143781311</v>
      </c>
    </row>
    <row r="175" spans="1:16" x14ac:dyDescent="0.25">
      <c r="A175" s="13" t="s">
        <v>329</v>
      </c>
      <c r="B175" s="31" t="s">
        <v>330</v>
      </c>
      <c r="C175" s="3">
        <v>0</v>
      </c>
      <c r="D175" s="56">
        <v>299.69</v>
      </c>
      <c r="E175" s="4">
        <f t="shared" si="12"/>
        <v>0</v>
      </c>
      <c r="F175" s="3">
        <v>30791</v>
      </c>
      <c r="G175" s="56">
        <v>296.64</v>
      </c>
      <c r="H175" s="23">
        <f t="shared" si="13"/>
        <v>9133842.2400000002</v>
      </c>
      <c r="I175" s="3">
        <v>0</v>
      </c>
      <c r="J175" s="56">
        <v>299.69</v>
      </c>
      <c r="K175" s="4">
        <f t="shared" si="14"/>
        <v>0</v>
      </c>
      <c r="L175" s="3">
        <v>19502</v>
      </c>
      <c r="M175" s="56">
        <v>296.64</v>
      </c>
      <c r="N175" s="4">
        <f t="shared" si="15"/>
        <v>5785073.2799999993</v>
      </c>
      <c r="O175" s="23">
        <f t="shared" si="16"/>
        <v>14918915.52</v>
      </c>
      <c r="P175" s="4">
        <f t="shared" si="17"/>
        <v>115040.68986135504</v>
      </c>
    </row>
    <row r="176" spans="1:16" x14ac:dyDescent="0.25">
      <c r="A176" s="13" t="s">
        <v>331</v>
      </c>
      <c r="B176" s="31" t="s">
        <v>332</v>
      </c>
      <c r="C176" s="3">
        <v>6252</v>
      </c>
      <c r="D176" s="56">
        <v>207.73</v>
      </c>
      <c r="E176" s="4">
        <f t="shared" si="12"/>
        <v>1298727.96</v>
      </c>
      <c r="F176" s="3">
        <v>10319</v>
      </c>
      <c r="G176" s="56">
        <v>206.22</v>
      </c>
      <c r="H176" s="23">
        <f t="shared" si="13"/>
        <v>2127984.1800000002</v>
      </c>
      <c r="I176" s="3">
        <v>0</v>
      </c>
      <c r="J176" s="56">
        <v>207.73</v>
      </c>
      <c r="K176" s="4">
        <f t="shared" si="14"/>
        <v>0</v>
      </c>
      <c r="L176" s="3">
        <v>0</v>
      </c>
      <c r="M176" s="56">
        <v>206.22</v>
      </c>
      <c r="N176" s="4">
        <f t="shared" si="15"/>
        <v>0</v>
      </c>
      <c r="O176" s="23">
        <f t="shared" si="16"/>
        <v>3426712.14</v>
      </c>
      <c r="P176" s="4">
        <f t="shared" si="17"/>
        <v>26423.591447609473</v>
      </c>
    </row>
    <row r="177" spans="1:16" x14ac:dyDescent="0.25">
      <c r="A177" s="13" t="s">
        <v>333</v>
      </c>
      <c r="B177" s="31" t="s">
        <v>334</v>
      </c>
      <c r="C177" s="3">
        <v>1532</v>
      </c>
      <c r="D177" s="56">
        <v>231.99</v>
      </c>
      <c r="E177" s="4">
        <f t="shared" si="12"/>
        <v>355408.68</v>
      </c>
      <c r="F177" s="3">
        <v>28869</v>
      </c>
      <c r="G177" s="56">
        <v>230</v>
      </c>
      <c r="H177" s="23">
        <f t="shared" si="13"/>
        <v>6639870</v>
      </c>
      <c r="I177" s="3">
        <v>364</v>
      </c>
      <c r="J177" s="56">
        <v>231.99</v>
      </c>
      <c r="K177" s="4">
        <f t="shared" si="14"/>
        <v>84444.36</v>
      </c>
      <c r="L177" s="3">
        <v>6869</v>
      </c>
      <c r="M177" s="56">
        <v>230</v>
      </c>
      <c r="N177" s="4">
        <f t="shared" si="15"/>
        <v>1579870</v>
      </c>
      <c r="O177" s="23">
        <f t="shared" si="16"/>
        <v>8659593.040000001</v>
      </c>
      <c r="P177" s="4">
        <f t="shared" si="17"/>
        <v>66774.663071501112</v>
      </c>
    </row>
    <row r="178" spans="1:16" x14ac:dyDescent="0.25">
      <c r="A178" s="13" t="s">
        <v>335</v>
      </c>
      <c r="B178" s="31" t="s">
        <v>336</v>
      </c>
      <c r="C178" s="3">
        <v>2100</v>
      </c>
      <c r="D178" s="56">
        <v>185.34</v>
      </c>
      <c r="E178" s="4">
        <f t="shared" si="12"/>
        <v>389214</v>
      </c>
      <c r="F178" s="3">
        <v>33240</v>
      </c>
      <c r="G178" s="56">
        <v>183.8</v>
      </c>
      <c r="H178" s="23">
        <f t="shared" si="13"/>
        <v>6109512</v>
      </c>
      <c r="I178" s="3">
        <v>534</v>
      </c>
      <c r="J178" s="56">
        <v>185.34</v>
      </c>
      <c r="K178" s="4">
        <f t="shared" si="14"/>
        <v>98971.56</v>
      </c>
      <c r="L178" s="3">
        <v>8460</v>
      </c>
      <c r="M178" s="56">
        <v>183.8</v>
      </c>
      <c r="N178" s="4">
        <f t="shared" si="15"/>
        <v>1554948</v>
      </c>
      <c r="O178" s="23">
        <f t="shared" si="16"/>
        <v>8152645.5600000005</v>
      </c>
      <c r="P178" s="4">
        <f t="shared" si="17"/>
        <v>62865.559373950615</v>
      </c>
    </row>
    <row r="179" spans="1:16" x14ac:dyDescent="0.25">
      <c r="A179" s="13" t="s">
        <v>337</v>
      </c>
      <c r="B179" s="31" t="s">
        <v>338</v>
      </c>
      <c r="C179" s="3">
        <v>4340</v>
      </c>
      <c r="D179" s="56">
        <v>265.27999999999997</v>
      </c>
      <c r="E179" s="4">
        <f t="shared" si="12"/>
        <v>1151315.2</v>
      </c>
      <c r="F179" s="3">
        <v>42087</v>
      </c>
      <c r="G179" s="56">
        <v>262.82</v>
      </c>
      <c r="H179" s="23">
        <f t="shared" si="13"/>
        <v>11061305.34</v>
      </c>
      <c r="I179" s="3">
        <v>1763</v>
      </c>
      <c r="J179" s="56">
        <v>265.27999999999997</v>
      </c>
      <c r="K179" s="4">
        <f t="shared" si="14"/>
        <v>467688.63999999996</v>
      </c>
      <c r="L179" s="3">
        <v>17098</v>
      </c>
      <c r="M179" s="56">
        <v>262.82</v>
      </c>
      <c r="N179" s="4">
        <f t="shared" si="15"/>
        <v>4493696.3600000003</v>
      </c>
      <c r="O179" s="23">
        <f t="shared" si="16"/>
        <v>17174005.539999999</v>
      </c>
      <c r="P179" s="4">
        <f t="shared" si="17"/>
        <v>132429.82992669518</v>
      </c>
    </row>
    <row r="180" spans="1:16" x14ac:dyDescent="0.25">
      <c r="A180" s="13" t="s">
        <v>339</v>
      </c>
      <c r="B180" s="31" t="s">
        <v>340</v>
      </c>
      <c r="C180" s="3">
        <v>1748</v>
      </c>
      <c r="D180" s="56">
        <v>309.29000000000002</v>
      </c>
      <c r="E180" s="4">
        <f t="shared" si="12"/>
        <v>540638.92000000004</v>
      </c>
      <c r="F180" s="3">
        <v>11513</v>
      </c>
      <c r="G180" s="56">
        <v>306.16000000000003</v>
      </c>
      <c r="H180" s="23">
        <f t="shared" si="13"/>
        <v>3524820.08</v>
      </c>
      <c r="I180" s="3">
        <v>437</v>
      </c>
      <c r="J180" s="56">
        <v>309.29000000000002</v>
      </c>
      <c r="K180" s="4">
        <f t="shared" si="14"/>
        <v>135159.73000000001</v>
      </c>
      <c r="L180" s="3">
        <v>2877</v>
      </c>
      <c r="M180" s="56">
        <v>306.16000000000003</v>
      </c>
      <c r="N180" s="4">
        <f t="shared" si="15"/>
        <v>880822.32000000007</v>
      </c>
      <c r="O180" s="23">
        <f t="shared" si="16"/>
        <v>5081441.05</v>
      </c>
      <c r="P180" s="4">
        <f t="shared" si="17"/>
        <v>39183.309477028815</v>
      </c>
    </row>
    <row r="181" spans="1:16" x14ac:dyDescent="0.25">
      <c r="A181" s="13" t="s">
        <v>341</v>
      </c>
      <c r="B181" s="31" t="s">
        <v>342</v>
      </c>
      <c r="C181" s="3">
        <v>2008</v>
      </c>
      <c r="D181" s="56">
        <v>253.88</v>
      </c>
      <c r="E181" s="4">
        <f t="shared" si="12"/>
        <v>509791.04</v>
      </c>
      <c r="F181" s="3">
        <v>15296</v>
      </c>
      <c r="G181" s="56">
        <v>251.55</v>
      </c>
      <c r="H181" s="23">
        <f t="shared" si="13"/>
        <v>3847708.8000000003</v>
      </c>
      <c r="I181" s="3">
        <v>1201</v>
      </c>
      <c r="J181" s="56">
        <v>253.88</v>
      </c>
      <c r="K181" s="4">
        <f t="shared" si="14"/>
        <v>304909.88</v>
      </c>
      <c r="L181" s="3">
        <v>9145</v>
      </c>
      <c r="M181" s="56">
        <v>251.55</v>
      </c>
      <c r="N181" s="4">
        <f t="shared" si="15"/>
        <v>2300424.75</v>
      </c>
      <c r="O181" s="23">
        <f t="shared" si="16"/>
        <v>6962834.4699999997</v>
      </c>
      <c r="P181" s="4">
        <f t="shared" si="17"/>
        <v>53690.851707378148</v>
      </c>
    </row>
    <row r="182" spans="1:16" x14ac:dyDescent="0.25">
      <c r="A182" s="13" t="s">
        <v>343</v>
      </c>
      <c r="B182" s="31" t="s">
        <v>344</v>
      </c>
      <c r="C182" s="3">
        <v>974</v>
      </c>
      <c r="D182" s="56">
        <v>164.23</v>
      </c>
      <c r="E182" s="4">
        <f t="shared" si="12"/>
        <v>159960.01999999999</v>
      </c>
      <c r="F182" s="3">
        <v>36316</v>
      </c>
      <c r="G182" s="56">
        <v>162.91</v>
      </c>
      <c r="H182" s="23">
        <f t="shared" si="13"/>
        <v>5916239.5599999996</v>
      </c>
      <c r="I182" s="3">
        <v>318</v>
      </c>
      <c r="J182" s="56">
        <v>164.23</v>
      </c>
      <c r="K182" s="4">
        <f t="shared" si="14"/>
        <v>52225.14</v>
      </c>
      <c r="L182" s="3">
        <v>11860</v>
      </c>
      <c r="M182" s="56">
        <v>162.91</v>
      </c>
      <c r="N182" s="4">
        <f t="shared" si="15"/>
        <v>1932112.5999999999</v>
      </c>
      <c r="O182" s="23">
        <f t="shared" si="16"/>
        <v>8060537.3199999984</v>
      </c>
      <c r="P182" s="4">
        <f t="shared" si="17"/>
        <v>62155.306979444431</v>
      </c>
    </row>
    <row r="183" spans="1:16" x14ac:dyDescent="0.25">
      <c r="A183" s="13" t="s">
        <v>345</v>
      </c>
      <c r="B183" s="31" t="s">
        <v>346</v>
      </c>
      <c r="C183" s="3">
        <v>6878</v>
      </c>
      <c r="D183" s="56">
        <v>309.13</v>
      </c>
      <c r="E183" s="4">
        <f t="shared" si="12"/>
        <v>2126196.14</v>
      </c>
      <c r="F183" s="3">
        <v>29974</v>
      </c>
      <c r="G183" s="56">
        <v>306.2</v>
      </c>
      <c r="H183" s="23">
        <f t="shared" si="13"/>
        <v>9178038.7999999989</v>
      </c>
      <c r="I183" s="3">
        <v>3712</v>
      </c>
      <c r="J183" s="56">
        <v>309.13</v>
      </c>
      <c r="K183" s="4">
        <f t="shared" si="14"/>
        <v>1147490.56</v>
      </c>
      <c r="L183" s="3">
        <v>16178</v>
      </c>
      <c r="M183" s="56">
        <v>306.2</v>
      </c>
      <c r="N183" s="4">
        <f t="shared" si="15"/>
        <v>4953703.5999999996</v>
      </c>
      <c r="O183" s="23">
        <f t="shared" si="16"/>
        <v>17405429.099999998</v>
      </c>
      <c r="P183" s="4">
        <f t="shared" si="17"/>
        <v>134214.35145956936</v>
      </c>
    </row>
    <row r="184" spans="1:16" x14ac:dyDescent="0.25">
      <c r="A184" s="13" t="s">
        <v>347</v>
      </c>
      <c r="B184" s="31" t="s">
        <v>348</v>
      </c>
      <c r="C184" s="3">
        <v>2447</v>
      </c>
      <c r="D184" s="56">
        <v>333.69</v>
      </c>
      <c r="E184" s="4">
        <f t="shared" si="12"/>
        <v>816539.43</v>
      </c>
      <c r="F184" s="3">
        <v>31650</v>
      </c>
      <c r="G184" s="56">
        <v>330.48</v>
      </c>
      <c r="H184" s="23">
        <f t="shared" si="13"/>
        <v>10459692</v>
      </c>
      <c r="I184" s="3">
        <v>1506</v>
      </c>
      <c r="J184" s="56">
        <v>333.69</v>
      </c>
      <c r="K184" s="4">
        <f t="shared" si="14"/>
        <v>502537.14</v>
      </c>
      <c r="L184" s="3">
        <v>19472</v>
      </c>
      <c r="M184" s="56">
        <v>330.48</v>
      </c>
      <c r="N184" s="4">
        <f t="shared" si="15"/>
        <v>6435106.5600000005</v>
      </c>
      <c r="O184" s="23">
        <f t="shared" si="16"/>
        <v>18213875.129999999</v>
      </c>
      <c r="P184" s="4">
        <f t="shared" si="17"/>
        <v>140448.3293168871</v>
      </c>
    </row>
    <row r="185" spans="1:16" x14ac:dyDescent="0.25">
      <c r="A185" s="13" t="s">
        <v>349</v>
      </c>
      <c r="B185" s="31" t="s">
        <v>350</v>
      </c>
      <c r="C185" s="3">
        <v>0</v>
      </c>
      <c r="D185" s="56">
        <v>215.91</v>
      </c>
      <c r="E185" s="4">
        <f t="shared" si="12"/>
        <v>0</v>
      </c>
      <c r="F185" s="3">
        <v>3926</v>
      </c>
      <c r="G185" s="56">
        <v>214.55</v>
      </c>
      <c r="H185" s="23">
        <f t="shared" si="13"/>
        <v>842323.3</v>
      </c>
      <c r="I185" s="3">
        <v>0</v>
      </c>
      <c r="J185" s="56">
        <v>215.91</v>
      </c>
      <c r="K185" s="4">
        <f t="shared" si="14"/>
        <v>0</v>
      </c>
      <c r="L185" s="3">
        <v>0</v>
      </c>
      <c r="M185" s="56">
        <v>214.55</v>
      </c>
      <c r="N185" s="4">
        <f t="shared" si="15"/>
        <v>0</v>
      </c>
      <c r="O185" s="23">
        <f t="shared" si="16"/>
        <v>842323.3</v>
      </c>
      <c r="P185" s="4">
        <f t="shared" si="17"/>
        <v>6495.2076032865107</v>
      </c>
    </row>
    <row r="186" spans="1:16" x14ac:dyDescent="0.25">
      <c r="A186" s="13" t="s">
        <v>351</v>
      </c>
      <c r="B186" s="31" t="s">
        <v>352</v>
      </c>
      <c r="C186" s="3">
        <v>19649</v>
      </c>
      <c r="D186" s="56">
        <v>349.21</v>
      </c>
      <c r="E186" s="4">
        <f t="shared" si="12"/>
        <v>6861627.29</v>
      </c>
      <c r="F186" s="3">
        <v>28691</v>
      </c>
      <c r="G186" s="56">
        <v>345.9</v>
      </c>
      <c r="H186" s="23">
        <f t="shared" si="13"/>
        <v>9924216.8999999985</v>
      </c>
      <c r="I186" s="3">
        <v>12550</v>
      </c>
      <c r="J186" s="56">
        <v>349.21</v>
      </c>
      <c r="K186" s="4">
        <f t="shared" si="14"/>
        <v>4382585.5</v>
      </c>
      <c r="L186" s="3">
        <v>18325</v>
      </c>
      <c r="M186" s="56">
        <v>345.9</v>
      </c>
      <c r="N186" s="4">
        <f t="shared" si="15"/>
        <v>6338617.5</v>
      </c>
      <c r="O186" s="23">
        <f t="shared" si="16"/>
        <v>27507047.189999998</v>
      </c>
      <c r="P186" s="4">
        <f t="shared" si="17"/>
        <v>212108.55980411419</v>
      </c>
    </row>
    <row r="187" spans="1:16" x14ac:dyDescent="0.25">
      <c r="A187" s="13" t="s">
        <v>353</v>
      </c>
      <c r="B187" s="31" t="s">
        <v>354</v>
      </c>
      <c r="C187" s="3">
        <v>1995</v>
      </c>
      <c r="D187" s="56">
        <v>308.45</v>
      </c>
      <c r="E187" s="4">
        <f t="shared" si="12"/>
        <v>615357.75</v>
      </c>
      <c r="F187" s="3">
        <v>18605</v>
      </c>
      <c r="G187" s="56">
        <v>305.52</v>
      </c>
      <c r="H187" s="23">
        <f t="shared" si="13"/>
        <v>5684199.5999999996</v>
      </c>
      <c r="I187" s="3">
        <v>1011</v>
      </c>
      <c r="J187" s="56">
        <v>308.45</v>
      </c>
      <c r="K187" s="4">
        <f t="shared" si="14"/>
        <v>311842.95</v>
      </c>
      <c r="L187" s="3">
        <v>9428</v>
      </c>
      <c r="M187" s="56">
        <v>305.52</v>
      </c>
      <c r="N187" s="4">
        <f t="shared" si="15"/>
        <v>2880442.56</v>
      </c>
      <c r="O187" s="23">
        <f t="shared" si="16"/>
        <v>9491842.8599999994</v>
      </c>
      <c r="P187" s="4">
        <f t="shared" si="17"/>
        <v>73192.193441013413</v>
      </c>
    </row>
    <row r="188" spans="1:16" x14ac:dyDescent="0.25">
      <c r="A188" s="13" t="s">
        <v>355</v>
      </c>
      <c r="B188" s="31" t="s">
        <v>356</v>
      </c>
      <c r="C188" s="3">
        <v>2378</v>
      </c>
      <c r="D188" s="56">
        <v>257.83</v>
      </c>
      <c r="E188" s="4">
        <f t="shared" si="12"/>
        <v>613119.74</v>
      </c>
      <c r="F188" s="3">
        <v>26308</v>
      </c>
      <c r="G188" s="56">
        <v>255.56</v>
      </c>
      <c r="H188" s="23">
        <f t="shared" si="13"/>
        <v>6723272.4800000004</v>
      </c>
      <c r="I188" s="3">
        <v>1478</v>
      </c>
      <c r="J188" s="56">
        <v>257.83</v>
      </c>
      <c r="K188" s="4">
        <f t="shared" si="14"/>
        <v>381072.74</v>
      </c>
      <c r="L188" s="3">
        <v>16349</v>
      </c>
      <c r="M188" s="56">
        <v>255.56</v>
      </c>
      <c r="N188" s="4">
        <f t="shared" si="15"/>
        <v>4178150.44</v>
      </c>
      <c r="O188" s="23">
        <f t="shared" si="16"/>
        <v>11895615.4</v>
      </c>
      <c r="P188" s="4">
        <f t="shared" si="17"/>
        <v>91727.833709280167</v>
      </c>
    </row>
    <row r="189" spans="1:16" x14ac:dyDescent="0.25">
      <c r="A189" s="13" t="s">
        <v>357</v>
      </c>
      <c r="B189" s="31" t="s">
        <v>358</v>
      </c>
      <c r="C189" s="3">
        <v>1445</v>
      </c>
      <c r="D189" s="56">
        <v>261.29000000000002</v>
      </c>
      <c r="E189" s="4">
        <f t="shared" si="12"/>
        <v>377564.05000000005</v>
      </c>
      <c r="F189" s="3">
        <v>37499</v>
      </c>
      <c r="G189" s="56">
        <v>259.13</v>
      </c>
      <c r="H189" s="23">
        <f t="shared" si="13"/>
        <v>9717115.8699999992</v>
      </c>
      <c r="I189" s="3">
        <v>0</v>
      </c>
      <c r="J189" s="56">
        <v>261.29000000000002</v>
      </c>
      <c r="K189" s="4">
        <f t="shared" si="14"/>
        <v>0</v>
      </c>
      <c r="L189" s="3">
        <v>0</v>
      </c>
      <c r="M189" s="56">
        <v>259.13</v>
      </c>
      <c r="N189" s="4">
        <f t="shared" si="15"/>
        <v>0</v>
      </c>
      <c r="O189" s="23">
        <f t="shared" si="16"/>
        <v>10094679.92</v>
      </c>
      <c r="P189" s="4">
        <f t="shared" si="17"/>
        <v>77840.707682106935</v>
      </c>
    </row>
    <row r="190" spans="1:16" x14ac:dyDescent="0.25">
      <c r="A190" s="13" t="s">
        <v>359</v>
      </c>
      <c r="B190" s="31" t="s">
        <v>360</v>
      </c>
      <c r="C190" s="3">
        <v>1416</v>
      </c>
      <c r="D190" s="56">
        <v>328.8</v>
      </c>
      <c r="E190" s="4">
        <f t="shared" si="12"/>
        <v>465580.79999999999</v>
      </c>
      <c r="F190" s="3">
        <v>16272</v>
      </c>
      <c r="G190" s="56">
        <v>325.54000000000002</v>
      </c>
      <c r="H190" s="23">
        <f t="shared" si="13"/>
        <v>5297186.88</v>
      </c>
      <c r="I190" s="3">
        <v>583</v>
      </c>
      <c r="J190" s="56">
        <v>328.8</v>
      </c>
      <c r="K190" s="4">
        <f t="shared" si="14"/>
        <v>191690.4</v>
      </c>
      <c r="L190" s="3">
        <v>6705</v>
      </c>
      <c r="M190" s="56">
        <v>325.54000000000002</v>
      </c>
      <c r="N190" s="4">
        <f t="shared" si="15"/>
        <v>2182745.7000000002</v>
      </c>
      <c r="O190" s="23">
        <f t="shared" si="16"/>
        <v>8137203.7800000003</v>
      </c>
      <c r="P190" s="4">
        <f t="shared" si="17"/>
        <v>62746.48684341005</v>
      </c>
    </row>
    <row r="191" spans="1:16" x14ac:dyDescent="0.25">
      <c r="A191" s="13" t="s">
        <v>361</v>
      </c>
      <c r="B191" s="31" t="s">
        <v>362</v>
      </c>
      <c r="C191" s="3">
        <v>0</v>
      </c>
      <c r="D191" s="56">
        <v>223.94</v>
      </c>
      <c r="E191" s="4">
        <f t="shared" si="12"/>
        <v>0</v>
      </c>
      <c r="F191" s="3">
        <v>21955</v>
      </c>
      <c r="G191" s="56">
        <v>221.99</v>
      </c>
      <c r="H191" s="23">
        <f t="shared" si="13"/>
        <v>4873790.45</v>
      </c>
      <c r="I191" s="3">
        <v>0</v>
      </c>
      <c r="J191" s="56">
        <v>223.94</v>
      </c>
      <c r="K191" s="4">
        <f t="shared" si="14"/>
        <v>0</v>
      </c>
      <c r="L191" s="3">
        <v>9857</v>
      </c>
      <c r="M191" s="56">
        <v>221.99</v>
      </c>
      <c r="N191" s="4">
        <f t="shared" si="15"/>
        <v>2188155.4300000002</v>
      </c>
      <c r="O191" s="23">
        <f t="shared" si="16"/>
        <v>7061945.8800000008</v>
      </c>
      <c r="P191" s="4">
        <f t="shared" si="17"/>
        <v>54455.105983384114</v>
      </c>
    </row>
    <row r="192" spans="1:16" x14ac:dyDescent="0.25">
      <c r="A192" s="13" t="s">
        <v>363</v>
      </c>
      <c r="B192" s="31" t="s">
        <v>364</v>
      </c>
      <c r="C192" s="3">
        <v>171</v>
      </c>
      <c r="D192" s="56">
        <v>219.58</v>
      </c>
      <c r="E192" s="4">
        <f t="shared" si="12"/>
        <v>37548.18</v>
      </c>
      <c r="F192" s="3">
        <v>22255</v>
      </c>
      <c r="G192" s="56">
        <v>217.55</v>
      </c>
      <c r="H192" s="23">
        <f t="shared" si="13"/>
        <v>4841575.25</v>
      </c>
      <c r="I192" s="3">
        <v>66</v>
      </c>
      <c r="J192" s="56">
        <v>219.58</v>
      </c>
      <c r="K192" s="4">
        <f t="shared" si="14"/>
        <v>14492.28</v>
      </c>
      <c r="L192" s="3">
        <v>8530</v>
      </c>
      <c r="M192" s="56">
        <v>217.55</v>
      </c>
      <c r="N192" s="4">
        <f t="shared" si="15"/>
        <v>1855701.5</v>
      </c>
      <c r="O192" s="23">
        <f t="shared" si="16"/>
        <v>6749317.21</v>
      </c>
      <c r="P192" s="4">
        <f t="shared" si="17"/>
        <v>52044.406772772993</v>
      </c>
    </row>
    <row r="193" spans="1:16" x14ac:dyDescent="0.25">
      <c r="A193" s="13" t="s">
        <v>365</v>
      </c>
      <c r="B193" s="31" t="s">
        <v>366</v>
      </c>
      <c r="C193" s="3">
        <v>0</v>
      </c>
      <c r="D193" s="56">
        <v>258.57</v>
      </c>
      <c r="E193" s="4">
        <f t="shared" si="12"/>
        <v>0</v>
      </c>
      <c r="F193" s="3">
        <v>635</v>
      </c>
      <c r="G193" s="56">
        <v>257.23</v>
      </c>
      <c r="H193" s="23">
        <f t="shared" si="13"/>
        <v>163341.05000000002</v>
      </c>
      <c r="I193" s="3">
        <v>0</v>
      </c>
      <c r="J193" s="56">
        <v>258.57</v>
      </c>
      <c r="K193" s="4">
        <f t="shared" si="14"/>
        <v>0</v>
      </c>
      <c r="L193" s="3">
        <v>0</v>
      </c>
      <c r="M193" s="56">
        <v>257.23</v>
      </c>
      <c r="N193" s="4">
        <f t="shared" si="15"/>
        <v>0</v>
      </c>
      <c r="O193" s="23">
        <f t="shared" si="16"/>
        <v>163341.05000000002</v>
      </c>
      <c r="P193" s="4">
        <f t="shared" si="17"/>
        <v>1259.5330437716755</v>
      </c>
    </row>
    <row r="194" spans="1:16" x14ac:dyDescent="0.25">
      <c r="A194" s="13" t="s">
        <v>367</v>
      </c>
      <c r="B194" s="31" t="s">
        <v>368</v>
      </c>
      <c r="C194" s="3">
        <v>0</v>
      </c>
      <c r="D194" s="56">
        <v>221.07</v>
      </c>
      <c r="E194" s="4">
        <f t="shared" si="12"/>
        <v>0</v>
      </c>
      <c r="F194" s="3">
        <v>12133</v>
      </c>
      <c r="G194" s="56">
        <v>219.07</v>
      </c>
      <c r="H194" s="23">
        <f t="shared" si="13"/>
        <v>2657976.31</v>
      </c>
      <c r="I194" s="3">
        <v>0</v>
      </c>
      <c r="J194" s="56">
        <v>221.07</v>
      </c>
      <c r="K194" s="4">
        <f t="shared" si="14"/>
        <v>0</v>
      </c>
      <c r="L194" s="3">
        <v>0</v>
      </c>
      <c r="M194" s="56">
        <v>219.07</v>
      </c>
      <c r="N194" s="4">
        <f t="shared" si="15"/>
        <v>0</v>
      </c>
      <c r="O194" s="23">
        <f t="shared" si="16"/>
        <v>2657976.31</v>
      </c>
      <c r="P194" s="4">
        <f t="shared" si="17"/>
        <v>20495.821423991743</v>
      </c>
    </row>
    <row r="195" spans="1:16" x14ac:dyDescent="0.25">
      <c r="A195" s="13" t="s">
        <v>369</v>
      </c>
      <c r="B195" s="31" t="s">
        <v>370</v>
      </c>
      <c r="C195" s="3">
        <v>8155</v>
      </c>
      <c r="D195" s="56">
        <v>207.75</v>
      </c>
      <c r="E195" s="4">
        <f t="shared" si="12"/>
        <v>1694201.25</v>
      </c>
      <c r="F195" s="3">
        <v>26248</v>
      </c>
      <c r="G195" s="56">
        <v>205.99</v>
      </c>
      <c r="H195" s="23">
        <f t="shared" si="13"/>
        <v>5406825.5200000005</v>
      </c>
      <c r="I195" s="3">
        <v>2845</v>
      </c>
      <c r="J195" s="56">
        <v>207.75</v>
      </c>
      <c r="K195" s="4">
        <f t="shared" si="14"/>
        <v>591048.75</v>
      </c>
      <c r="L195" s="3">
        <v>9157</v>
      </c>
      <c r="M195" s="56">
        <v>205.99</v>
      </c>
      <c r="N195" s="4">
        <f t="shared" si="15"/>
        <v>1886250.4300000002</v>
      </c>
      <c r="O195" s="23">
        <f t="shared" si="16"/>
        <v>9578325.9500000011</v>
      </c>
      <c r="P195" s="4">
        <f t="shared" si="17"/>
        <v>73859.069952352613</v>
      </c>
    </row>
    <row r="196" spans="1:16" x14ac:dyDescent="0.25">
      <c r="A196" s="13" t="s">
        <v>371</v>
      </c>
      <c r="B196" s="31" t="s">
        <v>372</v>
      </c>
      <c r="C196" s="3">
        <v>427</v>
      </c>
      <c r="D196" s="56">
        <v>257.91000000000003</v>
      </c>
      <c r="E196" s="4">
        <f t="shared" si="12"/>
        <v>110127.57</v>
      </c>
      <c r="F196" s="3">
        <v>36917</v>
      </c>
      <c r="G196" s="56">
        <v>255.98</v>
      </c>
      <c r="H196" s="23">
        <f t="shared" si="13"/>
        <v>9450013.6600000001</v>
      </c>
      <c r="I196" s="3">
        <v>0</v>
      </c>
      <c r="J196" s="56">
        <v>257.91000000000003</v>
      </c>
      <c r="K196" s="4">
        <f t="shared" si="14"/>
        <v>0</v>
      </c>
      <c r="L196" s="3">
        <v>0</v>
      </c>
      <c r="M196" s="56">
        <v>255.98</v>
      </c>
      <c r="N196" s="4">
        <f t="shared" si="15"/>
        <v>0</v>
      </c>
      <c r="O196" s="23">
        <f t="shared" si="16"/>
        <v>9560141.2300000004</v>
      </c>
      <c r="P196" s="4">
        <f t="shared" si="17"/>
        <v>73718.846440065056</v>
      </c>
    </row>
    <row r="197" spans="1:16" x14ac:dyDescent="0.25">
      <c r="A197" s="13" t="s">
        <v>373</v>
      </c>
      <c r="B197" s="31" t="s">
        <v>374</v>
      </c>
      <c r="C197" s="3">
        <v>1360</v>
      </c>
      <c r="D197" s="56">
        <v>275</v>
      </c>
      <c r="E197" s="4">
        <f t="shared" si="12"/>
        <v>374000</v>
      </c>
      <c r="F197" s="3">
        <v>32492</v>
      </c>
      <c r="G197" s="56">
        <v>272.47000000000003</v>
      </c>
      <c r="H197" s="23">
        <f t="shared" si="13"/>
        <v>8853095.2400000002</v>
      </c>
      <c r="I197" s="3">
        <v>446</v>
      </c>
      <c r="J197" s="56">
        <v>275</v>
      </c>
      <c r="K197" s="4">
        <f t="shared" si="14"/>
        <v>122650</v>
      </c>
      <c r="L197" s="3">
        <v>10658</v>
      </c>
      <c r="M197" s="56">
        <v>272.47000000000003</v>
      </c>
      <c r="N197" s="4">
        <f t="shared" si="15"/>
        <v>2903985.2600000002</v>
      </c>
      <c r="O197" s="23">
        <f t="shared" si="16"/>
        <v>12253730.5</v>
      </c>
      <c r="P197" s="4">
        <f t="shared" si="17"/>
        <v>94489.281624079274</v>
      </c>
    </row>
    <row r="198" spans="1:16" x14ac:dyDescent="0.25">
      <c r="A198" s="13" t="s">
        <v>375</v>
      </c>
      <c r="B198" s="31" t="s">
        <v>376</v>
      </c>
      <c r="C198" s="3">
        <v>96</v>
      </c>
      <c r="D198" s="56">
        <v>210.78</v>
      </c>
      <c r="E198" s="4">
        <f t="shared" si="12"/>
        <v>20234.88</v>
      </c>
      <c r="F198" s="3">
        <v>19191</v>
      </c>
      <c r="G198" s="56">
        <v>208.86</v>
      </c>
      <c r="H198" s="23">
        <f t="shared" si="13"/>
        <v>4008232.2600000002</v>
      </c>
      <c r="I198" s="3">
        <v>39</v>
      </c>
      <c r="J198" s="56">
        <v>210.78</v>
      </c>
      <c r="K198" s="4">
        <f t="shared" si="14"/>
        <v>8220.42</v>
      </c>
      <c r="L198" s="3">
        <v>7750</v>
      </c>
      <c r="M198" s="56">
        <v>208.86</v>
      </c>
      <c r="N198" s="4">
        <f t="shared" si="15"/>
        <v>1618665</v>
      </c>
      <c r="O198" s="23">
        <f t="shared" si="16"/>
        <v>5655352.5599999996</v>
      </c>
      <c r="P198" s="4">
        <f t="shared" si="17"/>
        <v>43608.776994507723</v>
      </c>
    </row>
    <row r="199" spans="1:16" x14ac:dyDescent="0.25">
      <c r="A199" s="13" t="s">
        <v>377</v>
      </c>
      <c r="B199" s="31" t="s">
        <v>378</v>
      </c>
      <c r="C199" s="3">
        <v>7237</v>
      </c>
      <c r="D199" s="56">
        <v>276.33999999999997</v>
      </c>
      <c r="E199" s="4">
        <f t="shared" si="12"/>
        <v>1999872.5799999998</v>
      </c>
      <c r="F199" s="3">
        <v>24906</v>
      </c>
      <c r="G199" s="56">
        <v>273.68</v>
      </c>
      <c r="H199" s="23">
        <f t="shared" si="13"/>
        <v>6816274.0800000001</v>
      </c>
      <c r="I199" s="3">
        <v>2286</v>
      </c>
      <c r="J199" s="56">
        <v>276.33999999999997</v>
      </c>
      <c r="K199" s="4">
        <f t="shared" si="14"/>
        <v>631713.24</v>
      </c>
      <c r="L199" s="3">
        <v>7867</v>
      </c>
      <c r="M199" s="56">
        <v>273.68</v>
      </c>
      <c r="N199" s="4">
        <f t="shared" si="15"/>
        <v>2153040.56</v>
      </c>
      <c r="O199" s="23">
        <f t="shared" si="16"/>
        <v>11600900.459999999</v>
      </c>
      <c r="P199" s="4">
        <f t="shared" si="17"/>
        <v>89455.268390132347</v>
      </c>
    </row>
    <row r="200" spans="1:16" x14ac:dyDescent="0.25">
      <c r="A200" s="13" t="s">
        <v>379</v>
      </c>
      <c r="B200" s="31" t="s">
        <v>380</v>
      </c>
      <c r="C200" s="3">
        <v>4927</v>
      </c>
      <c r="D200" s="56">
        <v>288.33999999999997</v>
      </c>
      <c r="E200" s="4">
        <f t="shared" si="12"/>
        <v>1420651.18</v>
      </c>
      <c r="F200" s="3">
        <v>37019</v>
      </c>
      <c r="G200" s="56">
        <v>285.66000000000003</v>
      </c>
      <c r="H200" s="23">
        <f t="shared" si="13"/>
        <v>10574847.540000001</v>
      </c>
      <c r="I200" s="3">
        <v>1279</v>
      </c>
      <c r="J200" s="56">
        <v>288.33999999999997</v>
      </c>
      <c r="K200" s="4">
        <f t="shared" si="14"/>
        <v>368786.86</v>
      </c>
      <c r="L200" s="3">
        <v>9607</v>
      </c>
      <c r="M200" s="56">
        <v>285.66000000000003</v>
      </c>
      <c r="N200" s="4">
        <f t="shared" si="15"/>
        <v>2744335.62</v>
      </c>
      <c r="O200" s="23">
        <f t="shared" si="16"/>
        <v>15108621.200000001</v>
      </c>
      <c r="P200" s="4">
        <f t="shared" si="17"/>
        <v>116503.52221458884</v>
      </c>
    </row>
    <row r="201" spans="1:16" x14ac:dyDescent="0.25">
      <c r="A201" s="13" t="s">
        <v>381</v>
      </c>
      <c r="B201" s="31" t="s">
        <v>382</v>
      </c>
      <c r="C201" s="3">
        <v>1329</v>
      </c>
      <c r="D201" s="56">
        <v>274.33</v>
      </c>
      <c r="E201" s="4">
        <f t="shared" si="12"/>
        <v>364584.57</v>
      </c>
      <c r="F201" s="3">
        <v>41310</v>
      </c>
      <c r="G201" s="56">
        <v>271.77999999999997</v>
      </c>
      <c r="H201" s="23">
        <f t="shared" si="13"/>
        <v>11227231.799999999</v>
      </c>
      <c r="I201" s="3">
        <v>818</v>
      </c>
      <c r="J201" s="56">
        <v>274.33</v>
      </c>
      <c r="K201" s="4">
        <f t="shared" si="14"/>
        <v>224401.93999999997</v>
      </c>
      <c r="L201" s="3">
        <v>25442</v>
      </c>
      <c r="M201" s="56">
        <v>271.77999999999997</v>
      </c>
      <c r="N201" s="4">
        <f t="shared" si="15"/>
        <v>6914626.7599999988</v>
      </c>
      <c r="O201" s="23">
        <f t="shared" si="16"/>
        <v>18730845.07</v>
      </c>
      <c r="P201" s="4">
        <f t="shared" si="17"/>
        <v>144434.71682980354</v>
      </c>
    </row>
    <row r="202" spans="1:16" x14ac:dyDescent="0.25">
      <c r="A202" s="13" t="s">
        <v>383</v>
      </c>
      <c r="B202" s="31" t="s">
        <v>384</v>
      </c>
      <c r="C202" s="3">
        <v>152</v>
      </c>
      <c r="D202" s="56">
        <v>243.53</v>
      </c>
      <c r="E202" s="4">
        <f t="shared" ref="E202:E265" si="18">D202*C202</f>
        <v>37016.559999999998</v>
      </c>
      <c r="F202" s="3">
        <v>22667</v>
      </c>
      <c r="G202" s="56">
        <v>241.3</v>
      </c>
      <c r="H202" s="23">
        <f t="shared" ref="H202:H265" si="19">G202*F202</f>
        <v>5469547.1000000006</v>
      </c>
      <c r="I202" s="3">
        <v>0</v>
      </c>
      <c r="J202" s="56">
        <v>243.53</v>
      </c>
      <c r="K202" s="4">
        <f t="shared" ref="K202:K265" si="20">J202*I202</f>
        <v>0</v>
      </c>
      <c r="L202" s="3">
        <v>0</v>
      </c>
      <c r="M202" s="56">
        <v>241.3</v>
      </c>
      <c r="N202" s="4">
        <f t="shared" ref="N202:N265" si="21">M202*L202</f>
        <v>0</v>
      </c>
      <c r="O202" s="23">
        <f t="shared" ref="O202:O265" si="22">N202+K202+H202+E202</f>
        <v>5506563.6600000001</v>
      </c>
      <c r="P202" s="4">
        <f t="shared" si="17"/>
        <v>42461.456488753422</v>
      </c>
    </row>
    <row r="203" spans="1:16" x14ac:dyDescent="0.25">
      <c r="A203" s="13" t="s">
        <v>385</v>
      </c>
      <c r="B203" s="31" t="s">
        <v>386</v>
      </c>
      <c r="C203" s="3">
        <v>0</v>
      </c>
      <c r="D203" s="56">
        <v>179.94</v>
      </c>
      <c r="E203" s="4">
        <f t="shared" si="18"/>
        <v>0</v>
      </c>
      <c r="F203" s="3">
        <v>946</v>
      </c>
      <c r="G203" s="56">
        <v>178.26</v>
      </c>
      <c r="H203" s="23">
        <f t="shared" si="19"/>
        <v>168633.96</v>
      </c>
      <c r="I203" s="3">
        <v>0</v>
      </c>
      <c r="J203" s="56">
        <v>179.94</v>
      </c>
      <c r="K203" s="4">
        <f t="shared" si="20"/>
        <v>0</v>
      </c>
      <c r="L203" s="3">
        <v>920</v>
      </c>
      <c r="M203" s="56">
        <v>178.26</v>
      </c>
      <c r="N203" s="4">
        <f t="shared" si="21"/>
        <v>163999.19999999998</v>
      </c>
      <c r="O203" s="23">
        <f t="shared" si="22"/>
        <v>332633.15999999997</v>
      </c>
      <c r="P203" s="4">
        <f t="shared" ref="P203:P266" si="23">(O203/$O$8)*$P$8</f>
        <v>2564.9550830865278</v>
      </c>
    </row>
    <row r="204" spans="1:16" x14ac:dyDescent="0.25">
      <c r="A204" s="13" t="s">
        <v>387</v>
      </c>
      <c r="B204" s="31" t="s">
        <v>388</v>
      </c>
      <c r="C204" s="3">
        <v>0</v>
      </c>
      <c r="D204" s="56">
        <v>173.62</v>
      </c>
      <c r="E204" s="4">
        <f t="shared" si="18"/>
        <v>0</v>
      </c>
      <c r="F204" s="3">
        <v>5319</v>
      </c>
      <c r="G204" s="56">
        <v>172.4</v>
      </c>
      <c r="H204" s="23">
        <f t="shared" si="19"/>
        <v>916995.6</v>
      </c>
      <c r="I204" s="3">
        <v>0</v>
      </c>
      <c r="J204" s="56">
        <v>173.62</v>
      </c>
      <c r="K204" s="4">
        <f t="shared" si="20"/>
        <v>0</v>
      </c>
      <c r="L204" s="3">
        <v>2665</v>
      </c>
      <c r="M204" s="56">
        <v>172.4</v>
      </c>
      <c r="N204" s="4">
        <f t="shared" si="21"/>
        <v>459446</v>
      </c>
      <c r="O204" s="23">
        <f t="shared" si="22"/>
        <v>1376441.6</v>
      </c>
      <c r="P204" s="4">
        <f t="shared" si="23"/>
        <v>10613.827191768114</v>
      </c>
    </row>
    <row r="205" spans="1:16" x14ac:dyDescent="0.25">
      <c r="A205" s="13" t="s">
        <v>389</v>
      </c>
      <c r="B205" s="31" t="s">
        <v>390</v>
      </c>
      <c r="C205" s="3">
        <v>1632</v>
      </c>
      <c r="D205" s="56">
        <v>225.92</v>
      </c>
      <c r="E205" s="4">
        <f t="shared" si="18"/>
        <v>368701.44</v>
      </c>
      <c r="F205" s="3">
        <v>24858</v>
      </c>
      <c r="G205" s="56">
        <v>223.93</v>
      </c>
      <c r="H205" s="23">
        <f t="shared" si="19"/>
        <v>5566451.9400000004</v>
      </c>
      <c r="I205" s="3">
        <v>460</v>
      </c>
      <c r="J205" s="56">
        <v>225.92</v>
      </c>
      <c r="K205" s="4">
        <f t="shared" si="20"/>
        <v>103923.2</v>
      </c>
      <c r="L205" s="3">
        <v>7011</v>
      </c>
      <c r="M205" s="56">
        <v>223.93</v>
      </c>
      <c r="N205" s="4">
        <f t="shared" si="21"/>
        <v>1569973.23</v>
      </c>
      <c r="O205" s="23">
        <f t="shared" si="22"/>
        <v>7609049.8100000005</v>
      </c>
      <c r="P205" s="4">
        <f t="shared" si="23"/>
        <v>58673.858576270875</v>
      </c>
    </row>
    <row r="206" spans="1:16" x14ac:dyDescent="0.25">
      <c r="A206" s="13" t="s">
        <v>391</v>
      </c>
      <c r="B206" s="31" t="s">
        <v>392</v>
      </c>
      <c r="C206" s="3">
        <v>9661</v>
      </c>
      <c r="D206" s="56">
        <v>210.31</v>
      </c>
      <c r="E206" s="4">
        <f t="shared" si="18"/>
        <v>2031804.91</v>
      </c>
      <c r="F206" s="3">
        <v>38381</v>
      </c>
      <c r="G206" s="56">
        <v>208.5</v>
      </c>
      <c r="H206" s="23">
        <f t="shared" si="19"/>
        <v>8002438.5</v>
      </c>
      <c r="I206" s="3">
        <v>4402</v>
      </c>
      <c r="J206" s="56">
        <v>210.31</v>
      </c>
      <c r="K206" s="4">
        <f t="shared" si="20"/>
        <v>925784.62</v>
      </c>
      <c r="L206" s="3">
        <v>17487</v>
      </c>
      <c r="M206" s="56">
        <v>208.5</v>
      </c>
      <c r="N206" s="4">
        <f t="shared" si="21"/>
        <v>3646039.5</v>
      </c>
      <c r="O206" s="23">
        <f t="shared" si="22"/>
        <v>14606067.530000001</v>
      </c>
      <c r="P206" s="4">
        <f t="shared" si="23"/>
        <v>112628.29946051858</v>
      </c>
    </row>
    <row r="207" spans="1:16" x14ac:dyDescent="0.25">
      <c r="A207" s="13" t="s">
        <v>393</v>
      </c>
      <c r="B207" s="31" t="s">
        <v>394</v>
      </c>
      <c r="C207" s="3">
        <v>6242</v>
      </c>
      <c r="D207" s="56">
        <v>258.49</v>
      </c>
      <c r="E207" s="4">
        <f t="shared" si="18"/>
        <v>1613494.58</v>
      </c>
      <c r="F207" s="3">
        <v>41529</v>
      </c>
      <c r="G207" s="56">
        <v>256.19</v>
      </c>
      <c r="H207" s="23">
        <f t="shared" si="19"/>
        <v>10639314.51</v>
      </c>
      <c r="I207" s="3">
        <v>1690</v>
      </c>
      <c r="J207" s="56">
        <v>258.49</v>
      </c>
      <c r="K207" s="4">
        <f t="shared" si="20"/>
        <v>436848.10000000003</v>
      </c>
      <c r="L207" s="3">
        <v>11247</v>
      </c>
      <c r="M207" s="56">
        <v>256.19</v>
      </c>
      <c r="N207" s="4">
        <f t="shared" si="21"/>
        <v>2881368.93</v>
      </c>
      <c r="O207" s="23">
        <f t="shared" si="22"/>
        <v>15571026.119999999</v>
      </c>
      <c r="P207" s="4">
        <f t="shared" si="23"/>
        <v>120069.15544850397</v>
      </c>
    </row>
    <row r="208" spans="1:16" x14ac:dyDescent="0.25">
      <c r="A208" s="13" t="s">
        <v>395</v>
      </c>
      <c r="B208" s="31" t="s">
        <v>396</v>
      </c>
      <c r="C208" s="3">
        <v>255</v>
      </c>
      <c r="D208" s="56">
        <v>227.68</v>
      </c>
      <c r="E208" s="4">
        <f t="shared" si="18"/>
        <v>58058.400000000001</v>
      </c>
      <c r="F208" s="3">
        <v>20409</v>
      </c>
      <c r="G208" s="56">
        <v>225.81</v>
      </c>
      <c r="H208" s="23">
        <f t="shared" si="19"/>
        <v>4608556.29</v>
      </c>
      <c r="I208" s="3">
        <v>94</v>
      </c>
      <c r="J208" s="56">
        <v>227.68</v>
      </c>
      <c r="K208" s="4">
        <f t="shared" si="20"/>
        <v>21401.920000000002</v>
      </c>
      <c r="L208" s="3">
        <v>7558</v>
      </c>
      <c r="M208" s="56">
        <v>225.81</v>
      </c>
      <c r="N208" s="4">
        <f t="shared" si="21"/>
        <v>1706671.98</v>
      </c>
      <c r="O208" s="23">
        <f t="shared" si="22"/>
        <v>6394688.5899999999</v>
      </c>
      <c r="P208" s="4">
        <f t="shared" si="23"/>
        <v>49309.843323124856</v>
      </c>
    </row>
    <row r="209" spans="1:16" x14ac:dyDescent="0.25">
      <c r="A209" s="13" t="s">
        <v>397</v>
      </c>
      <c r="B209" s="31" t="s">
        <v>398</v>
      </c>
      <c r="C209" s="3">
        <v>1222</v>
      </c>
      <c r="D209" s="56">
        <v>294.38</v>
      </c>
      <c r="E209" s="4">
        <f t="shared" si="18"/>
        <v>359732.36</v>
      </c>
      <c r="F209" s="3">
        <v>18424</v>
      </c>
      <c r="G209" s="56">
        <v>292.25</v>
      </c>
      <c r="H209" s="23">
        <f t="shared" si="19"/>
        <v>5384414</v>
      </c>
      <c r="I209" s="3">
        <v>452</v>
      </c>
      <c r="J209" s="56">
        <v>294.38</v>
      </c>
      <c r="K209" s="4">
        <f t="shared" si="20"/>
        <v>133059.76</v>
      </c>
      <c r="L209" s="3">
        <v>6816</v>
      </c>
      <c r="M209" s="56">
        <v>292.25</v>
      </c>
      <c r="N209" s="4">
        <f t="shared" si="21"/>
        <v>1991976</v>
      </c>
      <c r="O209" s="23">
        <f t="shared" si="22"/>
        <v>7869182.1200000001</v>
      </c>
      <c r="P209" s="4">
        <f t="shared" si="23"/>
        <v>60679.755074411762</v>
      </c>
    </row>
    <row r="210" spans="1:16" x14ac:dyDescent="0.25">
      <c r="A210" s="13" t="s">
        <v>399</v>
      </c>
      <c r="B210" s="31" t="s">
        <v>400</v>
      </c>
      <c r="C210" s="3">
        <v>855</v>
      </c>
      <c r="D210" s="56">
        <v>203.94</v>
      </c>
      <c r="E210" s="4">
        <f t="shared" si="18"/>
        <v>174368.7</v>
      </c>
      <c r="F210" s="3">
        <v>14051</v>
      </c>
      <c r="G210" s="56">
        <v>202.09</v>
      </c>
      <c r="H210" s="23">
        <f t="shared" si="19"/>
        <v>2839566.59</v>
      </c>
      <c r="I210" s="3">
        <v>293</v>
      </c>
      <c r="J210" s="56">
        <v>203.94</v>
      </c>
      <c r="K210" s="4">
        <f t="shared" si="20"/>
        <v>59754.42</v>
      </c>
      <c r="L210" s="3">
        <v>4820</v>
      </c>
      <c r="M210" s="56">
        <v>202.09</v>
      </c>
      <c r="N210" s="4">
        <f t="shared" si="21"/>
        <v>974073.8</v>
      </c>
      <c r="O210" s="23">
        <f t="shared" si="22"/>
        <v>4047763.5100000002</v>
      </c>
      <c r="P210" s="4">
        <f t="shared" si="23"/>
        <v>31212.557371329625</v>
      </c>
    </row>
    <row r="211" spans="1:16" x14ac:dyDescent="0.25">
      <c r="A211" s="13" t="s">
        <v>401</v>
      </c>
      <c r="B211" s="31" t="s">
        <v>402</v>
      </c>
      <c r="C211" s="3">
        <v>136</v>
      </c>
      <c r="D211" s="56">
        <v>175.34</v>
      </c>
      <c r="E211" s="4">
        <f t="shared" si="18"/>
        <v>23846.240000000002</v>
      </c>
      <c r="F211" s="3">
        <v>18784</v>
      </c>
      <c r="G211" s="56">
        <v>173.92</v>
      </c>
      <c r="H211" s="23">
        <f t="shared" si="19"/>
        <v>3266913.28</v>
      </c>
      <c r="I211" s="3">
        <v>0</v>
      </c>
      <c r="J211" s="56">
        <v>175.34</v>
      </c>
      <c r="K211" s="4">
        <f t="shared" si="20"/>
        <v>0</v>
      </c>
      <c r="L211" s="3">
        <v>0</v>
      </c>
      <c r="M211" s="56">
        <v>173.92</v>
      </c>
      <c r="N211" s="4">
        <f t="shared" si="21"/>
        <v>0</v>
      </c>
      <c r="O211" s="23">
        <f t="shared" si="22"/>
        <v>3290759.52</v>
      </c>
      <c r="P211" s="4">
        <f t="shared" si="23"/>
        <v>25375.252299077405</v>
      </c>
    </row>
    <row r="212" spans="1:16" x14ac:dyDescent="0.25">
      <c r="A212" s="13" t="s">
        <v>403</v>
      </c>
      <c r="B212" s="31" t="s">
        <v>404</v>
      </c>
      <c r="C212" s="3">
        <v>2155</v>
      </c>
      <c r="D212" s="56">
        <v>308.11</v>
      </c>
      <c r="E212" s="4">
        <f t="shared" si="18"/>
        <v>663977.05000000005</v>
      </c>
      <c r="F212" s="3">
        <v>60064</v>
      </c>
      <c r="G212" s="56">
        <v>305.52</v>
      </c>
      <c r="H212" s="23">
        <f t="shared" si="19"/>
        <v>18350753.279999997</v>
      </c>
      <c r="I212" s="3">
        <v>866</v>
      </c>
      <c r="J212" s="56">
        <v>308.11</v>
      </c>
      <c r="K212" s="4">
        <f t="shared" si="20"/>
        <v>266823.26</v>
      </c>
      <c r="L212" s="3">
        <v>24143</v>
      </c>
      <c r="M212" s="56">
        <v>305.52</v>
      </c>
      <c r="N212" s="4">
        <f t="shared" si="21"/>
        <v>7376169.3599999994</v>
      </c>
      <c r="O212" s="23">
        <f t="shared" si="22"/>
        <v>26657722.949999999</v>
      </c>
      <c r="P212" s="4">
        <f t="shared" si="23"/>
        <v>205559.36751499728</v>
      </c>
    </row>
    <row r="213" spans="1:16" x14ac:dyDescent="0.25">
      <c r="A213" s="13" t="s">
        <v>405</v>
      </c>
      <c r="B213" s="31" t="s">
        <v>406</v>
      </c>
      <c r="C213" s="3">
        <v>0</v>
      </c>
      <c r="D213" s="56">
        <v>206.5</v>
      </c>
      <c r="E213" s="4">
        <f t="shared" si="18"/>
        <v>0</v>
      </c>
      <c r="F213" s="3">
        <v>6578</v>
      </c>
      <c r="G213" s="56">
        <v>204.4</v>
      </c>
      <c r="H213" s="23">
        <f t="shared" si="19"/>
        <v>1344543.2</v>
      </c>
      <c r="I213" s="3">
        <v>0</v>
      </c>
      <c r="J213" s="56">
        <v>206.5</v>
      </c>
      <c r="K213" s="4">
        <f t="shared" si="20"/>
        <v>0</v>
      </c>
      <c r="L213" s="3">
        <v>2451</v>
      </c>
      <c r="M213" s="56">
        <v>204.4</v>
      </c>
      <c r="N213" s="4">
        <f t="shared" si="21"/>
        <v>500984.4</v>
      </c>
      <c r="O213" s="23">
        <f t="shared" si="22"/>
        <v>1845527.6</v>
      </c>
      <c r="P213" s="4">
        <f t="shared" si="23"/>
        <v>14230.978651065578</v>
      </c>
    </row>
    <row r="214" spans="1:16" x14ac:dyDescent="0.25">
      <c r="A214" s="13" t="s">
        <v>407</v>
      </c>
      <c r="B214" s="31" t="s">
        <v>408</v>
      </c>
      <c r="C214" s="3">
        <v>1936</v>
      </c>
      <c r="D214" s="56">
        <v>330.29</v>
      </c>
      <c r="E214" s="4">
        <f t="shared" si="18"/>
        <v>639441.44000000006</v>
      </c>
      <c r="F214" s="3">
        <v>23384</v>
      </c>
      <c r="G214" s="56">
        <v>327.64</v>
      </c>
      <c r="H214" s="23">
        <f t="shared" si="19"/>
        <v>7661533.7599999998</v>
      </c>
      <c r="I214" s="3">
        <v>766</v>
      </c>
      <c r="J214" s="56">
        <v>330.29</v>
      </c>
      <c r="K214" s="4">
        <f t="shared" si="20"/>
        <v>253002.14</v>
      </c>
      <c r="L214" s="3">
        <v>9255</v>
      </c>
      <c r="M214" s="56">
        <v>327.64</v>
      </c>
      <c r="N214" s="4">
        <f t="shared" si="21"/>
        <v>3032308.1999999997</v>
      </c>
      <c r="O214" s="23">
        <f t="shared" si="22"/>
        <v>11586285.539999999</v>
      </c>
      <c r="P214" s="4">
        <f t="shared" si="23"/>
        <v>89342.571828722474</v>
      </c>
    </row>
    <row r="215" spans="1:16" x14ac:dyDescent="0.25">
      <c r="A215" s="13" t="s">
        <v>409</v>
      </c>
      <c r="B215" s="31" t="s">
        <v>410</v>
      </c>
      <c r="C215" s="3">
        <v>1990</v>
      </c>
      <c r="D215" s="56">
        <v>324.60000000000002</v>
      </c>
      <c r="E215" s="4">
        <f t="shared" si="18"/>
        <v>645954</v>
      </c>
      <c r="F215" s="3">
        <v>32261</v>
      </c>
      <c r="G215" s="56">
        <v>321.75</v>
      </c>
      <c r="H215" s="23">
        <f t="shared" si="19"/>
        <v>10379976.75</v>
      </c>
      <c r="I215" s="3">
        <v>524</v>
      </c>
      <c r="J215" s="56">
        <v>324.60000000000002</v>
      </c>
      <c r="K215" s="4">
        <f t="shared" si="20"/>
        <v>170090.40000000002</v>
      </c>
      <c r="L215" s="3">
        <v>8487</v>
      </c>
      <c r="M215" s="56">
        <v>321.75</v>
      </c>
      <c r="N215" s="4">
        <f t="shared" si="21"/>
        <v>2730692.25</v>
      </c>
      <c r="O215" s="23">
        <f t="shared" si="22"/>
        <v>13926713.4</v>
      </c>
      <c r="P215" s="4">
        <f t="shared" si="23"/>
        <v>107389.75731108488</v>
      </c>
    </row>
    <row r="216" spans="1:16" x14ac:dyDescent="0.25">
      <c r="A216" s="13" t="s">
        <v>411</v>
      </c>
      <c r="B216" s="31" t="s">
        <v>412</v>
      </c>
      <c r="C216" s="3">
        <v>152</v>
      </c>
      <c r="D216" s="56">
        <v>210.63</v>
      </c>
      <c r="E216" s="4">
        <f t="shared" si="18"/>
        <v>32015.759999999998</v>
      </c>
      <c r="F216" s="3">
        <v>15018</v>
      </c>
      <c r="G216" s="56">
        <v>208.78</v>
      </c>
      <c r="H216" s="23">
        <f t="shared" si="19"/>
        <v>3135458.04</v>
      </c>
      <c r="I216" s="3">
        <v>98</v>
      </c>
      <c r="J216" s="56">
        <v>210.63</v>
      </c>
      <c r="K216" s="4">
        <f t="shared" si="20"/>
        <v>20641.739999999998</v>
      </c>
      <c r="L216" s="3">
        <v>9674</v>
      </c>
      <c r="M216" s="56">
        <v>208.78</v>
      </c>
      <c r="N216" s="4">
        <f t="shared" si="21"/>
        <v>2019737.72</v>
      </c>
      <c r="O216" s="23">
        <f t="shared" si="22"/>
        <v>5207853.26</v>
      </c>
      <c r="P216" s="4">
        <f t="shared" si="23"/>
        <v>40158.081927868363</v>
      </c>
    </row>
    <row r="217" spans="1:16" x14ac:dyDescent="0.25">
      <c r="A217" s="13" t="s">
        <v>413</v>
      </c>
      <c r="B217" s="31" t="s">
        <v>414</v>
      </c>
      <c r="C217" s="3">
        <v>16627</v>
      </c>
      <c r="D217" s="56">
        <v>244.14</v>
      </c>
      <c r="E217" s="4">
        <f t="shared" si="18"/>
        <v>4059315.78</v>
      </c>
      <c r="F217" s="3">
        <v>46260</v>
      </c>
      <c r="G217" s="56">
        <v>241.99</v>
      </c>
      <c r="H217" s="23">
        <f t="shared" si="19"/>
        <v>11194457.4</v>
      </c>
      <c r="I217" s="3">
        <v>1816</v>
      </c>
      <c r="J217" s="56">
        <v>244.14</v>
      </c>
      <c r="K217" s="4">
        <f t="shared" si="20"/>
        <v>443358.24</v>
      </c>
      <c r="L217" s="3">
        <v>5054</v>
      </c>
      <c r="M217" s="56">
        <v>241.99</v>
      </c>
      <c r="N217" s="4">
        <f t="shared" si="21"/>
        <v>1223017.46</v>
      </c>
      <c r="O217" s="23">
        <f t="shared" si="22"/>
        <v>16920148.879999999</v>
      </c>
      <c r="P217" s="4">
        <f t="shared" si="23"/>
        <v>130472.32535787117</v>
      </c>
    </row>
    <row r="218" spans="1:16" x14ac:dyDescent="0.25">
      <c r="A218" s="13" t="s">
        <v>415</v>
      </c>
      <c r="B218" s="31" t="s">
        <v>416</v>
      </c>
      <c r="C218" s="3">
        <v>857</v>
      </c>
      <c r="D218" s="56">
        <v>317.62</v>
      </c>
      <c r="E218" s="4">
        <f t="shared" si="18"/>
        <v>272200.34000000003</v>
      </c>
      <c r="F218" s="3">
        <v>18533</v>
      </c>
      <c r="G218" s="56">
        <v>314.85000000000002</v>
      </c>
      <c r="H218" s="23">
        <f t="shared" si="19"/>
        <v>5835115.0500000007</v>
      </c>
      <c r="I218" s="3">
        <v>900</v>
      </c>
      <c r="J218" s="56">
        <v>317.62</v>
      </c>
      <c r="K218" s="4">
        <f t="shared" si="20"/>
        <v>285858</v>
      </c>
      <c r="L218" s="3">
        <v>19452</v>
      </c>
      <c r="M218" s="56">
        <v>314.85000000000002</v>
      </c>
      <c r="N218" s="4">
        <f t="shared" si="21"/>
        <v>6124462.2000000002</v>
      </c>
      <c r="O218" s="23">
        <f t="shared" si="22"/>
        <v>12517635.59</v>
      </c>
      <c r="P218" s="4">
        <f t="shared" si="23"/>
        <v>96524.270264562103</v>
      </c>
    </row>
    <row r="219" spans="1:16" x14ac:dyDescent="0.25">
      <c r="A219" s="13" t="s">
        <v>417</v>
      </c>
      <c r="B219" s="31" t="s">
        <v>418</v>
      </c>
      <c r="C219" s="3">
        <v>1319</v>
      </c>
      <c r="D219" s="56">
        <v>304.62</v>
      </c>
      <c r="E219" s="4">
        <f t="shared" si="18"/>
        <v>401793.78</v>
      </c>
      <c r="F219" s="3">
        <v>125975</v>
      </c>
      <c r="G219" s="56">
        <v>302.05</v>
      </c>
      <c r="H219" s="23">
        <f t="shared" si="19"/>
        <v>38050748.75</v>
      </c>
      <c r="I219" s="3">
        <v>612</v>
      </c>
      <c r="J219" s="56">
        <v>304.62</v>
      </c>
      <c r="K219" s="4">
        <f t="shared" si="20"/>
        <v>186427.44</v>
      </c>
      <c r="L219" s="3">
        <v>58457</v>
      </c>
      <c r="M219" s="56">
        <v>302.05</v>
      </c>
      <c r="N219" s="4">
        <f t="shared" si="21"/>
        <v>17656936.850000001</v>
      </c>
      <c r="O219" s="23">
        <f t="shared" si="22"/>
        <v>56295906.820000008</v>
      </c>
      <c r="P219" s="4">
        <f t="shared" si="23"/>
        <v>434101.25543383753</v>
      </c>
    </row>
    <row r="220" spans="1:16" x14ac:dyDescent="0.25">
      <c r="A220" s="13" t="s">
        <v>419</v>
      </c>
      <c r="B220" s="31" t="s">
        <v>420</v>
      </c>
      <c r="C220" s="3">
        <v>0</v>
      </c>
      <c r="D220" s="56">
        <v>315.49</v>
      </c>
      <c r="E220" s="4">
        <f t="shared" si="18"/>
        <v>0</v>
      </c>
      <c r="F220" s="3">
        <v>0</v>
      </c>
      <c r="G220" s="56">
        <v>313.82</v>
      </c>
      <c r="H220" s="23">
        <f t="shared" si="19"/>
        <v>0</v>
      </c>
      <c r="I220" s="3">
        <v>0</v>
      </c>
      <c r="J220" s="56">
        <v>315.49</v>
      </c>
      <c r="K220" s="4">
        <f t="shared" si="20"/>
        <v>0</v>
      </c>
      <c r="L220" s="3">
        <v>0</v>
      </c>
      <c r="M220" s="56">
        <v>313.82</v>
      </c>
      <c r="N220" s="4">
        <f t="shared" si="21"/>
        <v>0</v>
      </c>
      <c r="O220" s="23">
        <f t="shared" si="22"/>
        <v>0</v>
      </c>
      <c r="P220" s="4">
        <f t="shared" si="23"/>
        <v>0</v>
      </c>
    </row>
    <row r="221" spans="1:16" x14ac:dyDescent="0.25">
      <c r="A221" s="13" t="s">
        <v>421</v>
      </c>
      <c r="B221" s="31" t="s">
        <v>422</v>
      </c>
      <c r="C221" s="3">
        <v>11533</v>
      </c>
      <c r="D221" s="56">
        <v>241.03</v>
      </c>
      <c r="E221" s="4">
        <f t="shared" si="18"/>
        <v>2779798.99</v>
      </c>
      <c r="F221" s="3">
        <v>44259</v>
      </c>
      <c r="G221" s="56">
        <v>238.83</v>
      </c>
      <c r="H221" s="23">
        <f t="shared" si="19"/>
        <v>10570376.970000001</v>
      </c>
      <c r="I221" s="3">
        <v>2968</v>
      </c>
      <c r="J221" s="56">
        <v>241.03</v>
      </c>
      <c r="K221" s="4">
        <f t="shared" si="20"/>
        <v>715377.04</v>
      </c>
      <c r="L221" s="3">
        <v>11388</v>
      </c>
      <c r="M221" s="56">
        <v>238.83</v>
      </c>
      <c r="N221" s="4">
        <f t="shared" si="21"/>
        <v>2719796.04</v>
      </c>
      <c r="O221" s="23">
        <f t="shared" si="22"/>
        <v>16785349.039999999</v>
      </c>
      <c r="P221" s="4">
        <f t="shared" si="23"/>
        <v>129432.8753679566</v>
      </c>
    </row>
    <row r="222" spans="1:16" x14ac:dyDescent="0.25">
      <c r="A222" s="13" t="s">
        <v>423</v>
      </c>
      <c r="B222" s="31" t="s">
        <v>424</v>
      </c>
      <c r="C222" s="3">
        <v>18355</v>
      </c>
      <c r="D222" s="56">
        <v>592.98</v>
      </c>
      <c r="E222" s="4">
        <f t="shared" si="18"/>
        <v>10884147.9</v>
      </c>
      <c r="F222" s="3">
        <v>16343</v>
      </c>
      <c r="G222" s="56">
        <v>589.65</v>
      </c>
      <c r="H222" s="23">
        <f t="shared" si="19"/>
        <v>9636649.9499999993</v>
      </c>
      <c r="I222" s="3">
        <v>5296</v>
      </c>
      <c r="J222" s="56">
        <v>592.98</v>
      </c>
      <c r="K222" s="4">
        <f t="shared" si="20"/>
        <v>3140422.08</v>
      </c>
      <c r="L222" s="3">
        <v>4715</v>
      </c>
      <c r="M222" s="56">
        <v>589.65</v>
      </c>
      <c r="N222" s="4">
        <f t="shared" si="21"/>
        <v>2780199.75</v>
      </c>
      <c r="O222" s="23">
        <f t="shared" si="22"/>
        <v>26441419.68</v>
      </c>
      <c r="P222" s="4">
        <f t="shared" si="23"/>
        <v>203891.43948318367</v>
      </c>
    </row>
    <row r="223" spans="1:16" x14ac:dyDescent="0.25">
      <c r="A223" s="13" t="s">
        <v>425</v>
      </c>
      <c r="B223" s="31" t="s">
        <v>426</v>
      </c>
      <c r="C223" s="3">
        <v>689</v>
      </c>
      <c r="D223" s="56">
        <v>202.56</v>
      </c>
      <c r="E223" s="4">
        <f t="shared" si="18"/>
        <v>139563.84</v>
      </c>
      <c r="F223" s="3">
        <v>26679</v>
      </c>
      <c r="G223" s="56">
        <v>200.98</v>
      </c>
      <c r="H223" s="23">
        <f t="shared" si="19"/>
        <v>5361945.42</v>
      </c>
      <c r="I223" s="3">
        <v>147</v>
      </c>
      <c r="J223" s="56">
        <v>202.56</v>
      </c>
      <c r="K223" s="4">
        <f t="shared" si="20"/>
        <v>29776.32</v>
      </c>
      <c r="L223" s="3">
        <v>5698</v>
      </c>
      <c r="M223" s="56">
        <v>200.98</v>
      </c>
      <c r="N223" s="4">
        <f t="shared" si="21"/>
        <v>1145184.04</v>
      </c>
      <c r="O223" s="23">
        <f t="shared" si="22"/>
        <v>6676469.6200000001</v>
      </c>
      <c r="P223" s="4">
        <f t="shared" si="23"/>
        <v>51482.6744540195</v>
      </c>
    </row>
    <row r="224" spans="1:16" x14ac:dyDescent="0.25">
      <c r="A224" s="13" t="s">
        <v>427</v>
      </c>
      <c r="B224" s="31" t="s">
        <v>428</v>
      </c>
      <c r="C224" s="3">
        <v>504</v>
      </c>
      <c r="D224" s="56">
        <v>185.42</v>
      </c>
      <c r="E224" s="4">
        <f t="shared" si="18"/>
        <v>93451.68</v>
      </c>
      <c r="F224" s="3">
        <v>33740</v>
      </c>
      <c r="G224" s="56">
        <v>183.89</v>
      </c>
      <c r="H224" s="23">
        <f t="shared" si="19"/>
        <v>6204448.5999999996</v>
      </c>
      <c r="I224" s="3">
        <v>81</v>
      </c>
      <c r="J224" s="56">
        <v>185.42</v>
      </c>
      <c r="K224" s="4">
        <f t="shared" si="20"/>
        <v>15019.019999999999</v>
      </c>
      <c r="L224" s="3">
        <v>5448</v>
      </c>
      <c r="M224" s="56">
        <v>183.89</v>
      </c>
      <c r="N224" s="4">
        <f t="shared" si="21"/>
        <v>1001832.72</v>
      </c>
      <c r="O224" s="23">
        <f t="shared" si="22"/>
        <v>7314752.0199999996</v>
      </c>
      <c r="P224" s="4">
        <f t="shared" si="23"/>
        <v>56404.509926840874</v>
      </c>
    </row>
    <row r="225" spans="1:16" x14ac:dyDescent="0.25">
      <c r="A225" s="13" t="s">
        <v>429</v>
      </c>
      <c r="B225" s="31" t="s">
        <v>430</v>
      </c>
      <c r="C225" s="3">
        <v>397</v>
      </c>
      <c r="D225" s="56">
        <v>201.08</v>
      </c>
      <c r="E225" s="4">
        <f t="shared" si="18"/>
        <v>79828.760000000009</v>
      </c>
      <c r="F225" s="3">
        <v>21374</v>
      </c>
      <c r="G225" s="56">
        <v>199.45</v>
      </c>
      <c r="H225" s="23">
        <f t="shared" si="19"/>
        <v>4263044.3</v>
      </c>
      <c r="I225" s="3">
        <v>148</v>
      </c>
      <c r="J225" s="56">
        <v>201.08</v>
      </c>
      <c r="K225" s="4">
        <f t="shared" si="20"/>
        <v>29759.84</v>
      </c>
      <c r="L225" s="3">
        <v>7971</v>
      </c>
      <c r="M225" s="56">
        <v>199.45</v>
      </c>
      <c r="N225" s="4">
        <f t="shared" si="21"/>
        <v>1589815.95</v>
      </c>
      <c r="O225" s="23">
        <f t="shared" si="22"/>
        <v>5962448.8499999996</v>
      </c>
      <c r="P225" s="4">
        <f t="shared" si="23"/>
        <v>45976.815677219078</v>
      </c>
    </row>
    <row r="226" spans="1:16" x14ac:dyDescent="0.25">
      <c r="A226" s="13" t="s">
        <v>431</v>
      </c>
      <c r="B226" s="31" t="s">
        <v>432</v>
      </c>
      <c r="C226" s="3">
        <v>3165</v>
      </c>
      <c r="D226" s="56">
        <v>344.45</v>
      </c>
      <c r="E226" s="4">
        <f t="shared" si="18"/>
        <v>1090184.25</v>
      </c>
      <c r="F226" s="3">
        <v>28407</v>
      </c>
      <c r="G226" s="56">
        <v>340.9</v>
      </c>
      <c r="H226" s="23">
        <f t="shared" si="19"/>
        <v>9683946.2999999989</v>
      </c>
      <c r="I226" s="3">
        <v>1010</v>
      </c>
      <c r="J226" s="56">
        <v>344.45</v>
      </c>
      <c r="K226" s="4">
        <f t="shared" si="20"/>
        <v>347894.5</v>
      </c>
      <c r="L226" s="3">
        <v>9062</v>
      </c>
      <c r="M226" s="56">
        <v>340.9</v>
      </c>
      <c r="N226" s="4">
        <f t="shared" si="21"/>
        <v>3089235.8</v>
      </c>
      <c r="O226" s="23">
        <f t="shared" si="22"/>
        <v>14211260.849999998</v>
      </c>
      <c r="P226" s="4">
        <f t="shared" si="23"/>
        <v>109583.92047947373</v>
      </c>
    </row>
    <row r="227" spans="1:16" x14ac:dyDescent="0.25">
      <c r="A227" s="13" t="s">
        <v>433</v>
      </c>
      <c r="B227" s="31" t="s">
        <v>434</v>
      </c>
      <c r="C227" s="3">
        <v>3131</v>
      </c>
      <c r="D227" s="56">
        <v>300.77</v>
      </c>
      <c r="E227" s="4">
        <f t="shared" si="18"/>
        <v>941710.87</v>
      </c>
      <c r="F227" s="3">
        <v>58642</v>
      </c>
      <c r="G227" s="56">
        <v>298.24</v>
      </c>
      <c r="H227" s="23">
        <f t="shared" si="19"/>
        <v>17489390.080000002</v>
      </c>
      <c r="I227" s="3">
        <v>974</v>
      </c>
      <c r="J227" s="56">
        <v>300.77</v>
      </c>
      <c r="K227" s="4">
        <f t="shared" si="20"/>
        <v>292949.98</v>
      </c>
      <c r="L227" s="3">
        <v>18246</v>
      </c>
      <c r="M227" s="56">
        <v>298.24</v>
      </c>
      <c r="N227" s="4">
        <f t="shared" si="21"/>
        <v>5441687.04</v>
      </c>
      <c r="O227" s="23">
        <f t="shared" si="22"/>
        <v>24165737.970000003</v>
      </c>
      <c r="P227" s="4">
        <f t="shared" si="23"/>
        <v>186343.51560947386</v>
      </c>
    </row>
    <row r="228" spans="1:16" x14ac:dyDescent="0.25">
      <c r="A228" s="13" t="s">
        <v>435</v>
      </c>
      <c r="B228" s="31" t="s">
        <v>436</v>
      </c>
      <c r="C228" s="3">
        <v>1333</v>
      </c>
      <c r="D228" s="56">
        <v>179.1</v>
      </c>
      <c r="E228" s="4">
        <f t="shared" si="18"/>
        <v>238740.3</v>
      </c>
      <c r="F228" s="3">
        <v>15335</v>
      </c>
      <c r="G228" s="56">
        <v>177.57</v>
      </c>
      <c r="H228" s="23">
        <f t="shared" si="19"/>
        <v>2723035.9499999997</v>
      </c>
      <c r="I228" s="3">
        <v>489</v>
      </c>
      <c r="J228" s="56">
        <v>179.1</v>
      </c>
      <c r="K228" s="4">
        <f t="shared" si="20"/>
        <v>87579.9</v>
      </c>
      <c r="L228" s="3">
        <v>5626</v>
      </c>
      <c r="M228" s="56">
        <v>177.57</v>
      </c>
      <c r="N228" s="4">
        <f t="shared" si="21"/>
        <v>999008.82</v>
      </c>
      <c r="O228" s="23">
        <f t="shared" si="22"/>
        <v>4048364.9699999997</v>
      </c>
      <c r="P228" s="4">
        <f t="shared" si="23"/>
        <v>31217.195266975003</v>
      </c>
    </row>
    <row r="229" spans="1:16" x14ac:dyDescent="0.25">
      <c r="A229" s="13" t="s">
        <v>437</v>
      </c>
      <c r="B229" s="31" t="s">
        <v>438</v>
      </c>
      <c r="C229" s="3">
        <v>1032</v>
      </c>
      <c r="D229" s="56">
        <v>208.01</v>
      </c>
      <c r="E229" s="4">
        <f t="shared" si="18"/>
        <v>214666.31999999998</v>
      </c>
      <c r="F229" s="3">
        <v>10437</v>
      </c>
      <c r="G229" s="56">
        <v>206.01</v>
      </c>
      <c r="H229" s="23">
        <f t="shared" si="19"/>
        <v>2150126.37</v>
      </c>
      <c r="I229" s="3">
        <v>600</v>
      </c>
      <c r="J229" s="56">
        <v>208.01</v>
      </c>
      <c r="K229" s="4">
        <f t="shared" si="20"/>
        <v>124806</v>
      </c>
      <c r="L229" s="3">
        <v>6066</v>
      </c>
      <c r="M229" s="56">
        <v>206.01</v>
      </c>
      <c r="N229" s="4">
        <f t="shared" si="21"/>
        <v>1249656.6599999999</v>
      </c>
      <c r="O229" s="23">
        <f t="shared" si="22"/>
        <v>3739255.35</v>
      </c>
      <c r="P229" s="4">
        <f t="shared" si="23"/>
        <v>28833.63167082017</v>
      </c>
    </row>
    <row r="230" spans="1:16" x14ac:dyDescent="0.25">
      <c r="A230" s="13" t="s">
        <v>439</v>
      </c>
      <c r="B230" s="31" t="s">
        <v>440</v>
      </c>
      <c r="C230" s="3">
        <v>1069</v>
      </c>
      <c r="D230" s="56">
        <v>254.58</v>
      </c>
      <c r="E230" s="4">
        <f t="shared" si="18"/>
        <v>272146.02</v>
      </c>
      <c r="F230" s="3">
        <v>12870</v>
      </c>
      <c r="G230" s="56">
        <v>252.65</v>
      </c>
      <c r="H230" s="23">
        <f t="shared" si="19"/>
        <v>3251605.5</v>
      </c>
      <c r="I230" s="3">
        <v>525</v>
      </c>
      <c r="J230" s="56">
        <v>254.58</v>
      </c>
      <c r="K230" s="4">
        <f t="shared" si="20"/>
        <v>133654.5</v>
      </c>
      <c r="L230" s="3">
        <v>6325</v>
      </c>
      <c r="M230" s="56">
        <v>252.65</v>
      </c>
      <c r="N230" s="4">
        <f t="shared" si="21"/>
        <v>1598011.25</v>
      </c>
      <c r="O230" s="23">
        <f t="shared" si="22"/>
        <v>5255417.2699999996</v>
      </c>
      <c r="P230" s="4">
        <f t="shared" si="23"/>
        <v>40524.850981264834</v>
      </c>
    </row>
    <row r="231" spans="1:16" x14ac:dyDescent="0.25">
      <c r="A231" s="13" t="s">
        <v>441</v>
      </c>
      <c r="B231" s="31" t="s">
        <v>442</v>
      </c>
      <c r="C231" s="3">
        <v>1837</v>
      </c>
      <c r="D231" s="56">
        <v>309.11</v>
      </c>
      <c r="E231" s="4">
        <f t="shared" si="18"/>
        <v>567835.07000000007</v>
      </c>
      <c r="F231" s="3">
        <v>47152</v>
      </c>
      <c r="G231" s="56">
        <v>307.05</v>
      </c>
      <c r="H231" s="23">
        <f t="shared" si="19"/>
        <v>14478021.6</v>
      </c>
      <c r="I231" s="3">
        <v>933</v>
      </c>
      <c r="J231" s="56">
        <v>309.11</v>
      </c>
      <c r="K231" s="4">
        <f t="shared" si="20"/>
        <v>288399.63</v>
      </c>
      <c r="L231" s="3">
        <v>23948</v>
      </c>
      <c r="M231" s="56">
        <v>307.05</v>
      </c>
      <c r="N231" s="4">
        <f t="shared" si="21"/>
        <v>7353233.4000000004</v>
      </c>
      <c r="O231" s="23">
        <f t="shared" si="22"/>
        <v>22687489.699999999</v>
      </c>
      <c r="P231" s="4">
        <f t="shared" si="23"/>
        <v>174944.65082341232</v>
      </c>
    </row>
    <row r="232" spans="1:16" x14ac:dyDescent="0.25">
      <c r="A232" s="13" t="s">
        <v>443</v>
      </c>
      <c r="B232" s="31" t="s">
        <v>444</v>
      </c>
      <c r="C232" s="3">
        <v>478</v>
      </c>
      <c r="D232" s="56">
        <v>290.14</v>
      </c>
      <c r="E232" s="4">
        <f t="shared" si="18"/>
        <v>138686.91999999998</v>
      </c>
      <c r="F232" s="3">
        <v>10348</v>
      </c>
      <c r="G232" s="56">
        <v>287.35000000000002</v>
      </c>
      <c r="H232" s="23">
        <f t="shared" si="19"/>
        <v>2973497.8000000003</v>
      </c>
      <c r="I232" s="3">
        <v>30</v>
      </c>
      <c r="J232" s="56">
        <v>290.14</v>
      </c>
      <c r="K232" s="4">
        <f t="shared" si="20"/>
        <v>8704.1999999999989</v>
      </c>
      <c r="L232" s="3">
        <v>658</v>
      </c>
      <c r="M232" s="56">
        <v>287.35000000000002</v>
      </c>
      <c r="N232" s="4">
        <f t="shared" si="21"/>
        <v>189076.30000000002</v>
      </c>
      <c r="O232" s="23">
        <f t="shared" si="22"/>
        <v>3309965.22</v>
      </c>
      <c r="P232" s="4">
        <f t="shared" si="23"/>
        <v>25523.348651946242</v>
      </c>
    </row>
    <row r="233" spans="1:16" x14ac:dyDescent="0.25">
      <c r="A233" s="13" t="s">
        <v>445</v>
      </c>
      <c r="B233" s="31" t="s">
        <v>446</v>
      </c>
      <c r="C233" s="3">
        <v>4824</v>
      </c>
      <c r="D233" s="56">
        <v>188.67</v>
      </c>
      <c r="E233" s="4">
        <f t="shared" si="18"/>
        <v>910144.08</v>
      </c>
      <c r="F233" s="3">
        <v>49488</v>
      </c>
      <c r="G233" s="56">
        <v>187.18</v>
      </c>
      <c r="H233" s="23">
        <f t="shared" si="19"/>
        <v>9263163.8399999999</v>
      </c>
      <c r="I233" s="3">
        <v>2250</v>
      </c>
      <c r="J233" s="56">
        <v>188.67</v>
      </c>
      <c r="K233" s="4">
        <f t="shared" si="20"/>
        <v>424507.5</v>
      </c>
      <c r="L233" s="3">
        <v>23087</v>
      </c>
      <c r="M233" s="56">
        <v>187.18</v>
      </c>
      <c r="N233" s="4">
        <f t="shared" si="21"/>
        <v>4321424.66</v>
      </c>
      <c r="O233" s="23">
        <f t="shared" si="22"/>
        <v>14919240.08</v>
      </c>
      <c r="P233" s="4">
        <f t="shared" si="23"/>
        <v>115043.19256379687</v>
      </c>
    </row>
    <row r="234" spans="1:16" x14ac:dyDescent="0.25">
      <c r="A234" s="13" t="s">
        <v>447</v>
      </c>
      <c r="B234" s="31" t="s">
        <v>448</v>
      </c>
      <c r="C234" s="3">
        <v>3576</v>
      </c>
      <c r="D234" s="56">
        <v>286.56</v>
      </c>
      <c r="E234" s="4">
        <f t="shared" si="18"/>
        <v>1024738.56</v>
      </c>
      <c r="F234" s="3">
        <v>67110</v>
      </c>
      <c r="G234" s="56">
        <v>284.01</v>
      </c>
      <c r="H234" s="23">
        <f t="shared" si="19"/>
        <v>19059911.099999998</v>
      </c>
      <c r="I234" s="3">
        <v>1243</v>
      </c>
      <c r="J234" s="56">
        <v>286.56</v>
      </c>
      <c r="K234" s="4">
        <f t="shared" si="20"/>
        <v>356194.08</v>
      </c>
      <c r="L234" s="3">
        <v>23328</v>
      </c>
      <c r="M234" s="56">
        <v>284.01</v>
      </c>
      <c r="N234" s="4">
        <f t="shared" si="21"/>
        <v>6625385.2799999993</v>
      </c>
      <c r="O234" s="23">
        <f t="shared" si="22"/>
        <v>27066229.019999996</v>
      </c>
      <c r="P234" s="4">
        <f t="shared" si="23"/>
        <v>208709.38334841025</v>
      </c>
    </row>
    <row r="235" spans="1:16" x14ac:dyDescent="0.25">
      <c r="A235" s="13" t="s">
        <v>449</v>
      </c>
      <c r="B235" s="31" t="s">
        <v>450</v>
      </c>
      <c r="C235" s="3">
        <v>1366</v>
      </c>
      <c r="D235" s="56">
        <v>277.36</v>
      </c>
      <c r="E235" s="4">
        <f t="shared" si="18"/>
        <v>378873.76</v>
      </c>
      <c r="F235" s="3">
        <v>14421</v>
      </c>
      <c r="G235" s="56">
        <v>274.67</v>
      </c>
      <c r="H235" s="23">
        <f t="shared" si="19"/>
        <v>3961016.0700000003</v>
      </c>
      <c r="I235" s="3">
        <v>336</v>
      </c>
      <c r="J235" s="56">
        <v>277.36</v>
      </c>
      <c r="K235" s="4">
        <f t="shared" si="20"/>
        <v>93192.960000000006</v>
      </c>
      <c r="L235" s="3">
        <v>3545</v>
      </c>
      <c r="M235" s="56">
        <v>274.67</v>
      </c>
      <c r="N235" s="4">
        <f t="shared" si="21"/>
        <v>973705.15</v>
      </c>
      <c r="O235" s="23">
        <f t="shared" si="22"/>
        <v>5406787.9400000004</v>
      </c>
      <c r="P235" s="4">
        <f t="shared" si="23"/>
        <v>41692.079676824578</v>
      </c>
    </row>
    <row r="236" spans="1:16" x14ac:dyDescent="0.25">
      <c r="A236" s="13" t="s">
        <v>451</v>
      </c>
      <c r="B236" s="31" t="s">
        <v>452</v>
      </c>
      <c r="C236" s="3">
        <v>11731</v>
      </c>
      <c r="D236" s="56">
        <v>288.77999999999997</v>
      </c>
      <c r="E236" s="4">
        <f t="shared" si="18"/>
        <v>3387678.1799999997</v>
      </c>
      <c r="F236" s="3">
        <v>61164</v>
      </c>
      <c r="G236" s="56">
        <v>285.95999999999998</v>
      </c>
      <c r="H236" s="23">
        <f t="shared" si="19"/>
        <v>17490457.439999998</v>
      </c>
      <c r="I236" s="3">
        <v>3346</v>
      </c>
      <c r="J236" s="56">
        <v>288.77999999999997</v>
      </c>
      <c r="K236" s="4">
        <f t="shared" si="20"/>
        <v>966257.87999999989</v>
      </c>
      <c r="L236" s="3">
        <v>17443</v>
      </c>
      <c r="M236" s="56">
        <v>285.95999999999998</v>
      </c>
      <c r="N236" s="4">
        <f t="shared" si="21"/>
        <v>4988000.2799999993</v>
      </c>
      <c r="O236" s="23">
        <f t="shared" si="22"/>
        <v>26832393.779999997</v>
      </c>
      <c r="P236" s="4">
        <f t="shared" si="23"/>
        <v>206906.26520034962</v>
      </c>
    </row>
    <row r="237" spans="1:16" x14ac:dyDescent="0.25">
      <c r="A237" s="13" t="s">
        <v>453</v>
      </c>
      <c r="B237" s="31" t="s">
        <v>454</v>
      </c>
      <c r="C237" s="3">
        <v>6363</v>
      </c>
      <c r="D237" s="56">
        <v>271.07</v>
      </c>
      <c r="E237" s="4">
        <f t="shared" si="18"/>
        <v>1724818.41</v>
      </c>
      <c r="F237" s="3">
        <v>40077</v>
      </c>
      <c r="G237" s="56">
        <v>268.29000000000002</v>
      </c>
      <c r="H237" s="23">
        <f t="shared" si="19"/>
        <v>10752258.33</v>
      </c>
      <c r="I237" s="3">
        <v>1513</v>
      </c>
      <c r="J237" s="56">
        <v>271.07</v>
      </c>
      <c r="K237" s="4">
        <f t="shared" si="20"/>
        <v>410128.91</v>
      </c>
      <c r="L237" s="3">
        <v>9529</v>
      </c>
      <c r="M237" s="56">
        <v>268.29000000000002</v>
      </c>
      <c r="N237" s="4">
        <f t="shared" si="21"/>
        <v>2556535.41</v>
      </c>
      <c r="O237" s="23">
        <f t="shared" si="22"/>
        <v>15443741.060000001</v>
      </c>
      <c r="P237" s="4">
        <f t="shared" si="23"/>
        <v>119087.65239676982</v>
      </c>
    </row>
    <row r="238" spans="1:16" x14ac:dyDescent="0.25">
      <c r="A238" s="13" t="s">
        <v>455</v>
      </c>
      <c r="B238" s="31" t="s">
        <v>456</v>
      </c>
      <c r="C238" s="3">
        <v>15955</v>
      </c>
      <c r="D238" s="56">
        <v>244.27</v>
      </c>
      <c r="E238" s="4">
        <f t="shared" si="18"/>
        <v>3897327.85</v>
      </c>
      <c r="F238" s="3">
        <v>51612</v>
      </c>
      <c r="G238" s="56">
        <v>242.03</v>
      </c>
      <c r="H238" s="23">
        <f t="shared" si="19"/>
        <v>12491652.359999999</v>
      </c>
      <c r="I238" s="3">
        <v>2475</v>
      </c>
      <c r="J238" s="56">
        <v>244.27</v>
      </c>
      <c r="K238" s="4">
        <f t="shared" si="20"/>
        <v>604568.25</v>
      </c>
      <c r="L238" s="3">
        <v>8006</v>
      </c>
      <c r="M238" s="56">
        <v>242.03</v>
      </c>
      <c r="N238" s="4">
        <f t="shared" si="21"/>
        <v>1937692.18</v>
      </c>
      <c r="O238" s="23">
        <f t="shared" si="22"/>
        <v>18931240.640000001</v>
      </c>
      <c r="P238" s="4">
        <f t="shared" si="23"/>
        <v>145979.97959284112</v>
      </c>
    </row>
    <row r="239" spans="1:16" x14ac:dyDescent="0.25">
      <c r="A239" s="13" t="s">
        <v>457</v>
      </c>
      <c r="B239" s="31" t="s">
        <v>458</v>
      </c>
      <c r="C239" s="3">
        <v>265</v>
      </c>
      <c r="D239" s="56">
        <v>180.31</v>
      </c>
      <c r="E239" s="4">
        <f t="shared" si="18"/>
        <v>47782.15</v>
      </c>
      <c r="F239" s="3">
        <v>9112</v>
      </c>
      <c r="G239" s="56">
        <v>178.77</v>
      </c>
      <c r="H239" s="23">
        <f t="shared" si="19"/>
        <v>1628952.24</v>
      </c>
      <c r="I239" s="3">
        <v>145</v>
      </c>
      <c r="J239" s="56">
        <v>180.31</v>
      </c>
      <c r="K239" s="4">
        <f t="shared" si="20"/>
        <v>26144.95</v>
      </c>
      <c r="L239" s="3">
        <v>5002</v>
      </c>
      <c r="M239" s="56">
        <v>178.77</v>
      </c>
      <c r="N239" s="4">
        <f t="shared" si="21"/>
        <v>894207.54</v>
      </c>
      <c r="O239" s="23">
        <f t="shared" si="22"/>
        <v>2597086.88</v>
      </c>
      <c r="P239" s="4">
        <f t="shared" si="23"/>
        <v>20026.29922426655</v>
      </c>
    </row>
    <row r="240" spans="1:16" x14ac:dyDescent="0.25">
      <c r="A240" s="13" t="s">
        <v>459</v>
      </c>
      <c r="B240" s="31" t="s">
        <v>460</v>
      </c>
      <c r="C240" s="3">
        <v>1179</v>
      </c>
      <c r="D240" s="56">
        <v>192.15</v>
      </c>
      <c r="E240" s="4">
        <f t="shared" si="18"/>
        <v>226544.85</v>
      </c>
      <c r="F240" s="3">
        <v>18538</v>
      </c>
      <c r="G240" s="56">
        <v>190.5</v>
      </c>
      <c r="H240" s="23">
        <f t="shared" si="19"/>
        <v>3531489</v>
      </c>
      <c r="I240" s="3">
        <v>459</v>
      </c>
      <c r="J240" s="56">
        <v>192.15</v>
      </c>
      <c r="K240" s="4">
        <f t="shared" si="20"/>
        <v>88196.85</v>
      </c>
      <c r="L240" s="3">
        <v>7214</v>
      </c>
      <c r="M240" s="56">
        <v>190.5</v>
      </c>
      <c r="N240" s="4">
        <f t="shared" si="21"/>
        <v>1374267</v>
      </c>
      <c r="O240" s="23">
        <f t="shared" si="22"/>
        <v>5220497.6999999993</v>
      </c>
      <c r="P240" s="4">
        <f t="shared" si="23"/>
        <v>40255.583994862471</v>
      </c>
    </row>
    <row r="241" spans="1:16" x14ac:dyDescent="0.25">
      <c r="A241" s="13" t="s">
        <v>461</v>
      </c>
      <c r="B241" s="31" t="s">
        <v>462</v>
      </c>
      <c r="C241" s="3">
        <v>7416</v>
      </c>
      <c r="D241" s="56">
        <v>193.9</v>
      </c>
      <c r="E241" s="4">
        <f t="shared" si="18"/>
        <v>1437962.4000000001</v>
      </c>
      <c r="F241" s="3">
        <v>36908</v>
      </c>
      <c r="G241" s="56">
        <v>192.27</v>
      </c>
      <c r="H241" s="23">
        <f t="shared" si="19"/>
        <v>7096301.1600000001</v>
      </c>
      <c r="I241" s="3">
        <v>2410</v>
      </c>
      <c r="J241" s="56">
        <v>193.9</v>
      </c>
      <c r="K241" s="4">
        <f t="shared" si="20"/>
        <v>467299</v>
      </c>
      <c r="L241" s="3">
        <v>11992</v>
      </c>
      <c r="M241" s="56">
        <v>192.27</v>
      </c>
      <c r="N241" s="4">
        <f t="shared" si="21"/>
        <v>2305701.8400000003</v>
      </c>
      <c r="O241" s="23">
        <f t="shared" si="22"/>
        <v>11307264.4</v>
      </c>
      <c r="P241" s="4">
        <f t="shared" si="23"/>
        <v>87191.022382084033</v>
      </c>
    </row>
    <row r="242" spans="1:16" x14ac:dyDescent="0.25">
      <c r="A242" s="13" t="s">
        <v>463</v>
      </c>
      <c r="B242" s="31" t="s">
        <v>464</v>
      </c>
      <c r="C242" s="3">
        <v>4712</v>
      </c>
      <c r="D242" s="56">
        <v>281.43</v>
      </c>
      <c r="E242" s="4">
        <f t="shared" si="18"/>
        <v>1326098.1599999999</v>
      </c>
      <c r="F242" s="3">
        <v>26748</v>
      </c>
      <c r="G242" s="56">
        <v>278.83</v>
      </c>
      <c r="H242" s="23">
        <f t="shared" si="19"/>
        <v>7458144.8399999999</v>
      </c>
      <c r="I242" s="3">
        <v>1562</v>
      </c>
      <c r="J242" s="56">
        <v>281.43</v>
      </c>
      <c r="K242" s="4">
        <f t="shared" si="20"/>
        <v>439593.66000000003</v>
      </c>
      <c r="L242" s="3">
        <v>8868</v>
      </c>
      <c r="M242" s="56">
        <v>278.83</v>
      </c>
      <c r="N242" s="4">
        <f t="shared" si="21"/>
        <v>2472664.44</v>
      </c>
      <c r="O242" s="23">
        <f t="shared" si="22"/>
        <v>11696501.1</v>
      </c>
      <c r="P242" s="4">
        <f t="shared" si="23"/>
        <v>90192.450899279444</v>
      </c>
    </row>
    <row r="243" spans="1:16" x14ac:dyDescent="0.25">
      <c r="A243" s="13" t="s">
        <v>465</v>
      </c>
      <c r="B243" s="31" t="s">
        <v>466</v>
      </c>
      <c r="C243" s="3">
        <v>3663</v>
      </c>
      <c r="D243" s="56">
        <v>211.49</v>
      </c>
      <c r="E243" s="4">
        <f t="shared" si="18"/>
        <v>774687.87</v>
      </c>
      <c r="F243" s="3">
        <v>31850</v>
      </c>
      <c r="G243" s="56">
        <v>209.82</v>
      </c>
      <c r="H243" s="23">
        <f t="shared" si="19"/>
        <v>6682767</v>
      </c>
      <c r="I243" s="3">
        <v>1266</v>
      </c>
      <c r="J243" s="56">
        <v>211.49</v>
      </c>
      <c r="K243" s="4">
        <f t="shared" si="20"/>
        <v>267746.34000000003</v>
      </c>
      <c r="L243" s="3">
        <v>11008</v>
      </c>
      <c r="M243" s="56">
        <v>209.82</v>
      </c>
      <c r="N243" s="4">
        <f t="shared" si="21"/>
        <v>2309698.5600000001</v>
      </c>
      <c r="O243" s="23">
        <f t="shared" si="22"/>
        <v>10034899.77</v>
      </c>
      <c r="P243" s="4">
        <f t="shared" si="23"/>
        <v>77379.739209780906</v>
      </c>
    </row>
    <row r="244" spans="1:16" x14ac:dyDescent="0.25">
      <c r="A244" s="13" t="s">
        <v>467</v>
      </c>
      <c r="B244" s="31" t="s">
        <v>468</v>
      </c>
      <c r="C244" s="3">
        <v>3542</v>
      </c>
      <c r="D244" s="56">
        <v>207.37</v>
      </c>
      <c r="E244" s="4">
        <f t="shared" si="18"/>
        <v>734504.54</v>
      </c>
      <c r="F244" s="3">
        <v>22277</v>
      </c>
      <c r="G244" s="56">
        <v>205.46</v>
      </c>
      <c r="H244" s="23">
        <f t="shared" si="19"/>
        <v>4577032.42</v>
      </c>
      <c r="I244" s="3">
        <v>2537</v>
      </c>
      <c r="J244" s="56">
        <v>207.37</v>
      </c>
      <c r="K244" s="4">
        <f t="shared" si="20"/>
        <v>526097.69000000006</v>
      </c>
      <c r="L244" s="3">
        <v>15959</v>
      </c>
      <c r="M244" s="56">
        <v>205.46</v>
      </c>
      <c r="N244" s="4">
        <f t="shared" si="21"/>
        <v>3278936.14</v>
      </c>
      <c r="O244" s="23">
        <f t="shared" si="22"/>
        <v>9116570.7899999991</v>
      </c>
      <c r="P244" s="4">
        <f t="shared" si="23"/>
        <v>70298.4470584011</v>
      </c>
    </row>
    <row r="245" spans="1:16" x14ac:dyDescent="0.25">
      <c r="A245" s="13" t="s">
        <v>469</v>
      </c>
      <c r="B245" s="31" t="s">
        <v>470</v>
      </c>
      <c r="C245" s="3">
        <v>42590</v>
      </c>
      <c r="D245" s="56">
        <v>282.86</v>
      </c>
      <c r="E245" s="4">
        <f t="shared" si="18"/>
        <v>12047007.4</v>
      </c>
      <c r="F245" s="3">
        <v>503</v>
      </c>
      <c r="G245" s="56">
        <v>280.55</v>
      </c>
      <c r="H245" s="23">
        <f t="shared" si="19"/>
        <v>141116.65</v>
      </c>
      <c r="I245" s="3">
        <v>18559</v>
      </c>
      <c r="J245" s="56">
        <v>282.86</v>
      </c>
      <c r="K245" s="4">
        <f t="shared" si="20"/>
        <v>5249598.74</v>
      </c>
      <c r="L245" s="3">
        <v>219</v>
      </c>
      <c r="M245" s="56">
        <v>280.55</v>
      </c>
      <c r="N245" s="4">
        <f t="shared" si="21"/>
        <v>61440.450000000004</v>
      </c>
      <c r="O245" s="23">
        <f t="shared" si="22"/>
        <v>17499163.240000002</v>
      </c>
      <c r="P245" s="4">
        <f t="shared" si="23"/>
        <v>134937.14127057843</v>
      </c>
    </row>
    <row r="246" spans="1:16" x14ac:dyDescent="0.25">
      <c r="A246" s="13" t="s">
        <v>471</v>
      </c>
      <c r="B246" s="31" t="s">
        <v>472</v>
      </c>
      <c r="C246" s="3">
        <v>1602</v>
      </c>
      <c r="D246" s="56">
        <v>159.94999999999999</v>
      </c>
      <c r="E246" s="4">
        <f t="shared" si="18"/>
        <v>256239.9</v>
      </c>
      <c r="F246" s="3">
        <v>37106</v>
      </c>
      <c r="G246" s="56">
        <v>158.79</v>
      </c>
      <c r="H246" s="23">
        <f t="shared" si="19"/>
        <v>5892061.7399999993</v>
      </c>
      <c r="I246" s="3">
        <v>318</v>
      </c>
      <c r="J246" s="56">
        <v>159.94999999999999</v>
      </c>
      <c r="K246" s="4">
        <f t="shared" si="20"/>
        <v>50864.1</v>
      </c>
      <c r="L246" s="3">
        <v>7355</v>
      </c>
      <c r="M246" s="56">
        <v>158.79</v>
      </c>
      <c r="N246" s="4">
        <f t="shared" si="21"/>
        <v>1167900.45</v>
      </c>
      <c r="O246" s="23">
        <f t="shared" si="22"/>
        <v>7367066.1899999995</v>
      </c>
      <c r="P246" s="4">
        <f t="shared" si="23"/>
        <v>56807.907760835995</v>
      </c>
    </row>
    <row r="247" spans="1:16" x14ac:dyDescent="0.25">
      <c r="A247" s="13" t="s">
        <v>473</v>
      </c>
      <c r="B247" s="31" t="s">
        <v>474</v>
      </c>
      <c r="C247" s="3">
        <v>8319</v>
      </c>
      <c r="D247" s="56">
        <v>157.19</v>
      </c>
      <c r="E247" s="4">
        <f t="shared" si="18"/>
        <v>1307663.6099999999</v>
      </c>
      <c r="F247" s="3">
        <v>16489</v>
      </c>
      <c r="G247" s="56">
        <v>156.04</v>
      </c>
      <c r="H247" s="23">
        <f t="shared" si="19"/>
        <v>2572943.56</v>
      </c>
      <c r="I247" s="3">
        <v>4875</v>
      </c>
      <c r="J247" s="56">
        <v>157.19</v>
      </c>
      <c r="K247" s="4">
        <f t="shared" si="20"/>
        <v>766301.25</v>
      </c>
      <c r="L247" s="3">
        <v>9663</v>
      </c>
      <c r="M247" s="56">
        <v>156.04</v>
      </c>
      <c r="N247" s="4">
        <f t="shared" si="21"/>
        <v>1507814.52</v>
      </c>
      <c r="O247" s="23">
        <f t="shared" si="22"/>
        <v>6154722.9399999995</v>
      </c>
      <c r="P247" s="4">
        <f t="shared" si="23"/>
        <v>47459.453200463409</v>
      </c>
    </row>
    <row r="248" spans="1:16" x14ac:dyDescent="0.25">
      <c r="A248" s="13" t="s">
        <v>475</v>
      </c>
      <c r="B248" s="31" t="s">
        <v>476</v>
      </c>
      <c r="C248" s="3">
        <v>0</v>
      </c>
      <c r="D248" s="56">
        <v>181.3</v>
      </c>
      <c r="E248" s="4">
        <f t="shared" si="18"/>
        <v>0</v>
      </c>
      <c r="F248" s="3">
        <v>22363</v>
      </c>
      <c r="G248" s="56">
        <v>179.9</v>
      </c>
      <c r="H248" s="23">
        <f t="shared" si="19"/>
        <v>4023103.7</v>
      </c>
      <c r="I248" s="3">
        <v>0</v>
      </c>
      <c r="J248" s="56">
        <v>181.3</v>
      </c>
      <c r="K248" s="4">
        <f t="shared" si="20"/>
        <v>0</v>
      </c>
      <c r="L248" s="3">
        <v>9527</v>
      </c>
      <c r="M248" s="56">
        <v>179.9</v>
      </c>
      <c r="N248" s="4">
        <f t="shared" si="21"/>
        <v>1713907.3</v>
      </c>
      <c r="O248" s="23">
        <f t="shared" si="22"/>
        <v>5737011</v>
      </c>
      <c r="P248" s="4">
        <f t="shared" si="23"/>
        <v>44238.450328203369</v>
      </c>
    </row>
    <row r="249" spans="1:16" x14ac:dyDescent="0.25">
      <c r="A249" s="13" t="s">
        <v>477</v>
      </c>
      <c r="B249" s="31" t="s">
        <v>478</v>
      </c>
      <c r="C249" s="3">
        <v>391</v>
      </c>
      <c r="D249" s="56">
        <v>187.38</v>
      </c>
      <c r="E249" s="4">
        <f t="shared" si="18"/>
        <v>73265.58</v>
      </c>
      <c r="F249" s="3">
        <v>23950</v>
      </c>
      <c r="G249" s="56">
        <v>185.83</v>
      </c>
      <c r="H249" s="23">
        <f t="shared" si="19"/>
        <v>4450628.5</v>
      </c>
      <c r="I249" s="3">
        <v>4</v>
      </c>
      <c r="J249" s="56">
        <v>187.38</v>
      </c>
      <c r="K249" s="4">
        <f t="shared" si="20"/>
        <v>749.52</v>
      </c>
      <c r="L249" s="3">
        <v>232</v>
      </c>
      <c r="M249" s="56">
        <v>185.83</v>
      </c>
      <c r="N249" s="4">
        <f t="shared" si="21"/>
        <v>43112.560000000005</v>
      </c>
      <c r="O249" s="23">
        <f t="shared" si="22"/>
        <v>4567756.16</v>
      </c>
      <c r="P249" s="4">
        <f t="shared" si="23"/>
        <v>35222.253189945943</v>
      </c>
    </row>
    <row r="250" spans="1:16" x14ac:dyDescent="0.25">
      <c r="A250" s="13" t="s">
        <v>479</v>
      </c>
      <c r="B250" s="31" t="s">
        <v>480</v>
      </c>
      <c r="C250" s="3">
        <v>5409</v>
      </c>
      <c r="D250" s="56">
        <v>314.60000000000002</v>
      </c>
      <c r="E250" s="4">
        <f t="shared" si="18"/>
        <v>1701671.4000000001</v>
      </c>
      <c r="F250" s="3">
        <v>100601</v>
      </c>
      <c r="G250" s="56">
        <v>311.87</v>
      </c>
      <c r="H250" s="23">
        <f t="shared" si="19"/>
        <v>31374433.870000001</v>
      </c>
      <c r="I250" s="3">
        <v>2759</v>
      </c>
      <c r="J250" s="56">
        <v>314.60000000000002</v>
      </c>
      <c r="K250" s="4">
        <f t="shared" si="20"/>
        <v>867981.4</v>
      </c>
      <c r="L250" s="3">
        <v>51305</v>
      </c>
      <c r="M250" s="56">
        <v>311.87</v>
      </c>
      <c r="N250" s="4">
        <f t="shared" si="21"/>
        <v>16000490.35</v>
      </c>
      <c r="O250" s="23">
        <f t="shared" si="22"/>
        <v>49944577.020000003</v>
      </c>
      <c r="P250" s="4">
        <f t="shared" si="23"/>
        <v>385125.75444990391</v>
      </c>
    </row>
    <row r="251" spans="1:16" x14ac:dyDescent="0.25">
      <c r="A251" s="13" t="s">
        <v>481</v>
      </c>
      <c r="B251" s="31" t="s">
        <v>482</v>
      </c>
      <c r="C251" s="3">
        <v>0</v>
      </c>
      <c r="D251" s="56">
        <v>264.89999999999998</v>
      </c>
      <c r="E251" s="4">
        <f t="shared" si="18"/>
        <v>0</v>
      </c>
      <c r="F251" s="3">
        <v>10542</v>
      </c>
      <c r="G251" s="56">
        <v>262.79000000000002</v>
      </c>
      <c r="H251" s="23">
        <f t="shared" si="19"/>
        <v>2770332.18</v>
      </c>
      <c r="I251" s="3">
        <v>0</v>
      </c>
      <c r="J251" s="56">
        <v>264.89999999999998</v>
      </c>
      <c r="K251" s="4">
        <f t="shared" si="20"/>
        <v>0</v>
      </c>
      <c r="L251" s="3">
        <v>6600</v>
      </c>
      <c r="M251" s="56">
        <v>262.79000000000002</v>
      </c>
      <c r="N251" s="4">
        <f t="shared" si="21"/>
        <v>1734414.0000000002</v>
      </c>
      <c r="O251" s="23">
        <f t="shared" si="22"/>
        <v>4504746.1800000006</v>
      </c>
      <c r="P251" s="4">
        <f t="shared" si="23"/>
        <v>34736.379296657076</v>
      </c>
    </row>
    <row r="252" spans="1:16" x14ac:dyDescent="0.25">
      <c r="A252" s="13" t="s">
        <v>483</v>
      </c>
      <c r="B252" s="31" t="s">
        <v>484</v>
      </c>
      <c r="C252" s="3">
        <v>5948</v>
      </c>
      <c r="D252" s="56">
        <v>327.8</v>
      </c>
      <c r="E252" s="4">
        <f t="shared" si="18"/>
        <v>1949754.4000000001</v>
      </c>
      <c r="F252" s="3">
        <v>26843</v>
      </c>
      <c r="G252" s="56">
        <v>325.38</v>
      </c>
      <c r="H252" s="23">
        <f t="shared" si="19"/>
        <v>8734175.3399999999</v>
      </c>
      <c r="I252" s="3">
        <v>2779</v>
      </c>
      <c r="J252" s="56">
        <v>327.8</v>
      </c>
      <c r="K252" s="4">
        <f t="shared" si="20"/>
        <v>910956.20000000007</v>
      </c>
      <c r="L252" s="3">
        <v>12541</v>
      </c>
      <c r="M252" s="56">
        <v>325.38</v>
      </c>
      <c r="N252" s="4">
        <f t="shared" si="21"/>
        <v>4080590.58</v>
      </c>
      <c r="O252" s="23">
        <f t="shared" si="22"/>
        <v>15675476.520000001</v>
      </c>
      <c r="P252" s="4">
        <f t="shared" si="23"/>
        <v>120874.57901003472</v>
      </c>
    </row>
    <row r="253" spans="1:16" x14ac:dyDescent="0.25">
      <c r="A253" s="13" t="s">
        <v>485</v>
      </c>
      <c r="B253" s="31" t="s">
        <v>486</v>
      </c>
      <c r="C253" s="3">
        <v>0</v>
      </c>
      <c r="D253" s="56">
        <v>198.1</v>
      </c>
      <c r="E253" s="4">
        <f t="shared" si="18"/>
        <v>0</v>
      </c>
      <c r="F253" s="3">
        <v>14824</v>
      </c>
      <c r="G253" s="56">
        <v>196.5</v>
      </c>
      <c r="H253" s="23">
        <f t="shared" si="19"/>
        <v>2912916</v>
      </c>
      <c r="I253" s="3">
        <v>0</v>
      </c>
      <c r="J253" s="56">
        <v>198.1</v>
      </c>
      <c r="K253" s="4">
        <f t="shared" si="20"/>
        <v>0</v>
      </c>
      <c r="L253" s="3">
        <v>8425</v>
      </c>
      <c r="M253" s="56">
        <v>196.5</v>
      </c>
      <c r="N253" s="4">
        <f t="shared" si="21"/>
        <v>1655512.5</v>
      </c>
      <c r="O253" s="23">
        <f t="shared" si="22"/>
        <v>4568428.5</v>
      </c>
      <c r="P253" s="4">
        <f t="shared" si="23"/>
        <v>35227.437645700629</v>
      </c>
    </row>
    <row r="254" spans="1:16" x14ac:dyDescent="0.25">
      <c r="A254" s="13" t="s">
        <v>487</v>
      </c>
      <c r="B254" s="31" t="s">
        <v>488</v>
      </c>
      <c r="C254" s="3">
        <v>0</v>
      </c>
      <c r="D254" s="56">
        <v>239.32</v>
      </c>
      <c r="E254" s="4">
        <f t="shared" si="18"/>
        <v>0</v>
      </c>
      <c r="F254" s="3">
        <v>9248</v>
      </c>
      <c r="G254" s="56">
        <v>237.74</v>
      </c>
      <c r="H254" s="23">
        <f t="shared" si="19"/>
        <v>2198619.52</v>
      </c>
      <c r="I254" s="3">
        <v>0</v>
      </c>
      <c r="J254" s="56">
        <v>239.32</v>
      </c>
      <c r="K254" s="4">
        <f t="shared" si="20"/>
        <v>0</v>
      </c>
      <c r="L254" s="3">
        <v>0</v>
      </c>
      <c r="M254" s="56">
        <v>237.74</v>
      </c>
      <c r="N254" s="4">
        <f t="shared" si="21"/>
        <v>0</v>
      </c>
      <c r="O254" s="23">
        <f t="shared" si="22"/>
        <v>2198619.52</v>
      </c>
      <c r="P254" s="4">
        <f t="shared" si="23"/>
        <v>16953.692510984962</v>
      </c>
    </row>
    <row r="255" spans="1:16" x14ac:dyDescent="0.25">
      <c r="A255" s="13" t="s">
        <v>489</v>
      </c>
      <c r="B255" s="31" t="s">
        <v>490</v>
      </c>
      <c r="C255" s="3">
        <v>0</v>
      </c>
      <c r="D255" s="56">
        <v>245.68</v>
      </c>
      <c r="E255" s="4">
        <f t="shared" si="18"/>
        <v>0</v>
      </c>
      <c r="F255" s="3">
        <v>1759</v>
      </c>
      <c r="G255" s="56">
        <v>244.12</v>
      </c>
      <c r="H255" s="23">
        <f t="shared" si="19"/>
        <v>429407.08</v>
      </c>
      <c r="I255" s="3">
        <v>0</v>
      </c>
      <c r="J255" s="56">
        <v>245.68</v>
      </c>
      <c r="K255" s="4">
        <f t="shared" si="20"/>
        <v>0</v>
      </c>
      <c r="L255" s="3">
        <v>0</v>
      </c>
      <c r="M255" s="56">
        <v>244.12</v>
      </c>
      <c r="N255" s="4">
        <f t="shared" si="21"/>
        <v>0</v>
      </c>
      <c r="O255" s="23">
        <f t="shared" si="22"/>
        <v>429407.08</v>
      </c>
      <c r="P255" s="4">
        <f t="shared" si="23"/>
        <v>3311.1848276321684</v>
      </c>
    </row>
    <row r="256" spans="1:16" x14ac:dyDescent="0.25">
      <c r="A256" s="13" t="s">
        <v>491</v>
      </c>
      <c r="B256" s="31" t="s">
        <v>492</v>
      </c>
      <c r="C256" s="3">
        <v>6352</v>
      </c>
      <c r="D256" s="56">
        <v>176.57</v>
      </c>
      <c r="E256" s="4">
        <f t="shared" si="18"/>
        <v>1121572.6399999999</v>
      </c>
      <c r="F256" s="3">
        <v>0</v>
      </c>
      <c r="G256" s="56">
        <v>175.14</v>
      </c>
      <c r="H256" s="23">
        <f t="shared" si="19"/>
        <v>0</v>
      </c>
      <c r="I256" s="3">
        <v>5007</v>
      </c>
      <c r="J256" s="56">
        <v>176.57</v>
      </c>
      <c r="K256" s="4">
        <f t="shared" si="20"/>
        <v>884085.99</v>
      </c>
      <c r="L256" s="3">
        <v>0</v>
      </c>
      <c r="M256" s="56">
        <v>175.14</v>
      </c>
      <c r="N256" s="4">
        <f t="shared" si="21"/>
        <v>0</v>
      </c>
      <c r="O256" s="23">
        <f t="shared" si="22"/>
        <v>2005658.63</v>
      </c>
      <c r="P256" s="4">
        <f t="shared" si="23"/>
        <v>15465.759030022327</v>
      </c>
    </row>
    <row r="257" spans="1:16" x14ac:dyDescent="0.25">
      <c r="A257" s="13" t="s">
        <v>493</v>
      </c>
      <c r="B257" s="31" t="s">
        <v>494</v>
      </c>
      <c r="C257" s="3">
        <v>0</v>
      </c>
      <c r="D257" s="56">
        <v>261.20999999999998</v>
      </c>
      <c r="E257" s="4">
        <f t="shared" si="18"/>
        <v>0</v>
      </c>
      <c r="F257" s="3">
        <v>56686</v>
      </c>
      <c r="G257" s="56">
        <v>259.43</v>
      </c>
      <c r="H257" s="23">
        <f t="shared" si="19"/>
        <v>14706048.98</v>
      </c>
      <c r="I257" s="3">
        <v>0</v>
      </c>
      <c r="J257" s="56">
        <v>261.20999999999998</v>
      </c>
      <c r="K257" s="4">
        <f t="shared" si="20"/>
        <v>0</v>
      </c>
      <c r="L257" s="3">
        <v>0</v>
      </c>
      <c r="M257" s="56">
        <v>259.43</v>
      </c>
      <c r="N257" s="4">
        <f t="shared" si="21"/>
        <v>0</v>
      </c>
      <c r="O257" s="23">
        <f t="shared" si="22"/>
        <v>14706048.98</v>
      </c>
      <c r="P257" s="4">
        <f t="shared" si="23"/>
        <v>113399.26266933355</v>
      </c>
    </row>
    <row r="258" spans="1:16" x14ac:dyDescent="0.25">
      <c r="A258" s="13" t="s">
        <v>495</v>
      </c>
      <c r="B258" s="31" t="s">
        <v>496</v>
      </c>
      <c r="C258" s="3">
        <v>0</v>
      </c>
      <c r="D258" s="56">
        <v>212.83</v>
      </c>
      <c r="E258" s="4">
        <f t="shared" si="18"/>
        <v>0</v>
      </c>
      <c r="F258" s="3">
        <v>25983</v>
      </c>
      <c r="G258" s="56">
        <v>211.19</v>
      </c>
      <c r="H258" s="23">
        <f t="shared" si="19"/>
        <v>5487349.7699999996</v>
      </c>
      <c r="I258" s="3">
        <v>0</v>
      </c>
      <c r="J258" s="56">
        <v>212.83</v>
      </c>
      <c r="K258" s="4">
        <f t="shared" si="20"/>
        <v>0</v>
      </c>
      <c r="L258" s="3">
        <v>0</v>
      </c>
      <c r="M258" s="56">
        <v>211.19</v>
      </c>
      <c r="N258" s="4">
        <f t="shared" si="21"/>
        <v>0</v>
      </c>
      <c r="O258" s="23">
        <f t="shared" si="22"/>
        <v>5487349.7699999996</v>
      </c>
      <c r="P258" s="4">
        <f t="shared" si="23"/>
        <v>42313.296982282787</v>
      </c>
    </row>
    <row r="259" spans="1:16" x14ac:dyDescent="0.25">
      <c r="A259" s="13" t="s">
        <v>497</v>
      </c>
      <c r="B259" s="31" t="s">
        <v>498</v>
      </c>
      <c r="C259" s="3">
        <v>741</v>
      </c>
      <c r="D259" s="56">
        <v>191.98</v>
      </c>
      <c r="E259" s="4">
        <f t="shared" si="18"/>
        <v>142257.18</v>
      </c>
      <c r="F259" s="3">
        <v>35483</v>
      </c>
      <c r="G259" s="56">
        <v>190.36</v>
      </c>
      <c r="H259" s="23">
        <f t="shared" si="19"/>
        <v>6754543.8800000008</v>
      </c>
      <c r="I259" s="3">
        <v>304</v>
      </c>
      <c r="J259" s="56">
        <v>191.98</v>
      </c>
      <c r="K259" s="4">
        <f t="shared" si="20"/>
        <v>58361.919999999998</v>
      </c>
      <c r="L259" s="3">
        <v>14568</v>
      </c>
      <c r="M259" s="56">
        <v>190.36</v>
      </c>
      <c r="N259" s="4">
        <f t="shared" si="21"/>
        <v>2773164.48</v>
      </c>
      <c r="O259" s="23">
        <f t="shared" si="22"/>
        <v>9728327.4600000009</v>
      </c>
      <c r="P259" s="4">
        <f t="shared" si="23"/>
        <v>75015.740969593215</v>
      </c>
    </row>
    <row r="260" spans="1:16" x14ac:dyDescent="0.25">
      <c r="A260" s="13" t="s">
        <v>499</v>
      </c>
      <c r="B260" s="31" t="s">
        <v>500</v>
      </c>
      <c r="C260" s="3">
        <v>0</v>
      </c>
      <c r="D260" s="56">
        <v>183.54</v>
      </c>
      <c r="E260" s="4">
        <f t="shared" si="18"/>
        <v>0</v>
      </c>
      <c r="F260" s="3">
        <v>366</v>
      </c>
      <c r="G260" s="56">
        <v>182.3</v>
      </c>
      <c r="H260" s="23">
        <f t="shared" si="19"/>
        <v>66721.8</v>
      </c>
      <c r="I260" s="3">
        <v>0</v>
      </c>
      <c r="J260" s="56">
        <v>183.54</v>
      </c>
      <c r="K260" s="4">
        <f t="shared" si="20"/>
        <v>0</v>
      </c>
      <c r="L260" s="3">
        <v>366</v>
      </c>
      <c r="M260" s="56">
        <v>182.3</v>
      </c>
      <c r="N260" s="4">
        <f t="shared" si="21"/>
        <v>66721.8</v>
      </c>
      <c r="O260" s="23">
        <f t="shared" si="22"/>
        <v>133443.6</v>
      </c>
      <c r="P260" s="4">
        <f t="shared" si="23"/>
        <v>1028.9919385228022</v>
      </c>
    </row>
    <row r="261" spans="1:16" x14ac:dyDescent="0.25">
      <c r="A261" s="13" t="s">
        <v>501</v>
      </c>
      <c r="B261" s="31" t="s">
        <v>502</v>
      </c>
      <c r="C261" s="3">
        <v>0</v>
      </c>
      <c r="D261" s="56">
        <v>196.12</v>
      </c>
      <c r="E261" s="4">
        <f t="shared" si="18"/>
        <v>0</v>
      </c>
      <c r="F261" s="3">
        <v>0</v>
      </c>
      <c r="G261" s="56">
        <v>194.38</v>
      </c>
      <c r="H261" s="23">
        <f t="shared" si="19"/>
        <v>0</v>
      </c>
      <c r="I261" s="3">
        <v>0</v>
      </c>
      <c r="J261" s="56">
        <v>196.12</v>
      </c>
      <c r="K261" s="4">
        <f t="shared" si="20"/>
        <v>0</v>
      </c>
      <c r="L261" s="3">
        <v>0</v>
      </c>
      <c r="M261" s="56">
        <v>194.38</v>
      </c>
      <c r="N261" s="4">
        <f t="shared" si="21"/>
        <v>0</v>
      </c>
      <c r="O261" s="23">
        <f t="shared" si="22"/>
        <v>0</v>
      </c>
      <c r="P261" s="4">
        <f t="shared" si="23"/>
        <v>0</v>
      </c>
    </row>
    <row r="262" spans="1:16" x14ac:dyDescent="0.25">
      <c r="A262" s="13" t="s">
        <v>503</v>
      </c>
      <c r="B262" s="31" t="s">
        <v>504</v>
      </c>
      <c r="C262" s="3">
        <v>3981</v>
      </c>
      <c r="D262" s="56">
        <v>387.75</v>
      </c>
      <c r="E262" s="4">
        <f t="shared" si="18"/>
        <v>1543632.75</v>
      </c>
      <c r="F262" s="3">
        <v>35569</v>
      </c>
      <c r="G262" s="56">
        <v>384.49</v>
      </c>
      <c r="H262" s="23">
        <f t="shared" si="19"/>
        <v>13675924.810000001</v>
      </c>
      <c r="I262" s="3">
        <v>1985</v>
      </c>
      <c r="J262" s="56">
        <v>387.75</v>
      </c>
      <c r="K262" s="4">
        <f t="shared" si="20"/>
        <v>769683.75</v>
      </c>
      <c r="L262" s="3">
        <v>17732</v>
      </c>
      <c r="M262" s="56">
        <v>384.49</v>
      </c>
      <c r="N262" s="4">
        <f t="shared" si="21"/>
        <v>6817776.6799999997</v>
      </c>
      <c r="O262" s="23">
        <f t="shared" si="22"/>
        <v>22807017.990000002</v>
      </c>
      <c r="P262" s="4">
        <f t="shared" si="23"/>
        <v>175866.34093695408</v>
      </c>
    </row>
    <row r="263" spans="1:16" x14ac:dyDescent="0.25">
      <c r="A263" s="13" t="s">
        <v>505</v>
      </c>
      <c r="B263" s="31" t="s">
        <v>506</v>
      </c>
      <c r="C263" s="3">
        <v>0</v>
      </c>
      <c r="D263" s="56">
        <v>173.61</v>
      </c>
      <c r="E263" s="4">
        <f t="shared" si="18"/>
        <v>0</v>
      </c>
      <c r="F263" s="3">
        <v>174</v>
      </c>
      <c r="G263" s="56">
        <v>172.39</v>
      </c>
      <c r="H263" s="23">
        <f t="shared" si="19"/>
        <v>29995.859999999997</v>
      </c>
      <c r="I263" s="3">
        <v>0</v>
      </c>
      <c r="J263" s="56">
        <v>173.61</v>
      </c>
      <c r="K263" s="4">
        <f t="shared" si="20"/>
        <v>0</v>
      </c>
      <c r="L263" s="3">
        <v>0</v>
      </c>
      <c r="M263" s="56">
        <v>172.39</v>
      </c>
      <c r="N263" s="4">
        <f t="shared" si="21"/>
        <v>0</v>
      </c>
      <c r="O263" s="23">
        <f t="shared" si="22"/>
        <v>29995.859999999997</v>
      </c>
      <c r="P263" s="4">
        <f t="shared" si="23"/>
        <v>231.29995090853797</v>
      </c>
    </row>
    <row r="264" spans="1:16" x14ac:dyDescent="0.25">
      <c r="A264" s="13" t="s">
        <v>507</v>
      </c>
      <c r="B264" s="31" t="s">
        <v>508</v>
      </c>
      <c r="C264" s="3">
        <v>13167</v>
      </c>
      <c r="D264" s="56">
        <v>277.20999999999998</v>
      </c>
      <c r="E264" s="4">
        <f t="shared" si="18"/>
        <v>3650024.07</v>
      </c>
      <c r="F264" s="3">
        <v>115481</v>
      </c>
      <c r="G264" s="56">
        <v>274.79000000000002</v>
      </c>
      <c r="H264" s="23">
        <f t="shared" si="19"/>
        <v>31733023.990000002</v>
      </c>
      <c r="I264" s="3">
        <v>4218</v>
      </c>
      <c r="J264" s="56">
        <v>277.20999999999998</v>
      </c>
      <c r="K264" s="4">
        <f t="shared" si="20"/>
        <v>1169271.78</v>
      </c>
      <c r="L264" s="3">
        <v>36994</v>
      </c>
      <c r="M264" s="56">
        <v>274.79000000000002</v>
      </c>
      <c r="N264" s="4">
        <f t="shared" si="21"/>
        <v>10165581.260000002</v>
      </c>
      <c r="O264" s="23">
        <f t="shared" si="22"/>
        <v>46717901.100000001</v>
      </c>
      <c r="P264" s="4">
        <f t="shared" si="23"/>
        <v>360244.65479502612</v>
      </c>
    </row>
    <row r="265" spans="1:16" x14ac:dyDescent="0.25">
      <c r="A265" s="13" t="s">
        <v>509</v>
      </c>
      <c r="B265" s="31" t="s">
        <v>510</v>
      </c>
      <c r="C265" s="3">
        <v>0</v>
      </c>
      <c r="D265" s="56">
        <v>186.73</v>
      </c>
      <c r="E265" s="4">
        <f t="shared" si="18"/>
        <v>0</v>
      </c>
      <c r="F265" s="3">
        <v>14377</v>
      </c>
      <c r="G265" s="56">
        <v>185.4</v>
      </c>
      <c r="H265" s="23">
        <f t="shared" si="19"/>
        <v>2665495.8000000003</v>
      </c>
      <c r="I265" s="3">
        <v>0</v>
      </c>
      <c r="J265" s="56">
        <v>186.73</v>
      </c>
      <c r="K265" s="4">
        <f t="shared" si="20"/>
        <v>0</v>
      </c>
      <c r="L265" s="3">
        <v>2951</v>
      </c>
      <c r="M265" s="56">
        <v>185.4</v>
      </c>
      <c r="N265" s="4">
        <f t="shared" si="21"/>
        <v>547115.4</v>
      </c>
      <c r="O265" s="23">
        <f t="shared" si="22"/>
        <v>3212611.2</v>
      </c>
      <c r="P265" s="4">
        <f t="shared" si="23"/>
        <v>24772.645720050012</v>
      </c>
    </row>
    <row r="266" spans="1:16" x14ac:dyDescent="0.25">
      <c r="A266" s="13" t="s">
        <v>511</v>
      </c>
      <c r="B266" s="31" t="s">
        <v>512</v>
      </c>
      <c r="C266" s="3">
        <v>0</v>
      </c>
      <c r="D266" s="56">
        <v>199.14</v>
      </c>
      <c r="E266" s="4">
        <f t="shared" ref="E266:E329" si="24">D266*C266</f>
        <v>0</v>
      </c>
      <c r="F266" s="3">
        <v>18196</v>
      </c>
      <c r="G266" s="56">
        <v>197.41</v>
      </c>
      <c r="H266" s="23">
        <f t="shared" ref="H266:H329" si="25">G266*F266</f>
        <v>3592072.36</v>
      </c>
      <c r="I266" s="3">
        <v>0</v>
      </c>
      <c r="J266" s="56">
        <v>199.14</v>
      </c>
      <c r="K266" s="4">
        <f t="shared" ref="K266:K329" si="26">J266*I266</f>
        <v>0</v>
      </c>
      <c r="L266" s="3">
        <v>21502</v>
      </c>
      <c r="M266" s="56">
        <v>197.41</v>
      </c>
      <c r="N266" s="4">
        <f t="shared" ref="N266:N329" si="27">M266*L266</f>
        <v>4244709.82</v>
      </c>
      <c r="O266" s="23">
        <f t="shared" ref="O266:O329" si="28">N266+K266+H266+E266</f>
        <v>7836782.1799999997</v>
      </c>
      <c r="P266" s="4">
        <f t="shared" si="23"/>
        <v>60429.917112391689</v>
      </c>
    </row>
    <row r="267" spans="1:16" x14ac:dyDescent="0.25">
      <c r="A267" s="13" t="s">
        <v>513</v>
      </c>
      <c r="B267" s="31" t="s">
        <v>514</v>
      </c>
      <c r="C267" s="3">
        <v>5138</v>
      </c>
      <c r="D267" s="56">
        <v>326.05</v>
      </c>
      <c r="E267" s="4">
        <f t="shared" si="24"/>
        <v>1675244.9000000001</v>
      </c>
      <c r="F267" s="3">
        <v>45086</v>
      </c>
      <c r="G267" s="56">
        <v>322.75</v>
      </c>
      <c r="H267" s="23">
        <f t="shared" si="25"/>
        <v>14551506.5</v>
      </c>
      <c r="I267" s="3">
        <v>1570</v>
      </c>
      <c r="J267" s="56">
        <v>326.05</v>
      </c>
      <c r="K267" s="4">
        <f t="shared" si="26"/>
        <v>511898.5</v>
      </c>
      <c r="L267" s="3">
        <v>13780</v>
      </c>
      <c r="M267" s="56">
        <v>322.75</v>
      </c>
      <c r="N267" s="4">
        <f t="shared" si="27"/>
        <v>4447495</v>
      </c>
      <c r="O267" s="23">
        <f t="shared" si="28"/>
        <v>21186144.899999999</v>
      </c>
      <c r="P267" s="4">
        <f t="shared" ref="P267:P330" si="29">(O267/$O$8)*$P$8</f>
        <v>163367.68725121306</v>
      </c>
    </row>
    <row r="268" spans="1:16" x14ac:dyDescent="0.25">
      <c r="A268" s="13" t="s">
        <v>515</v>
      </c>
      <c r="B268" s="31" t="s">
        <v>516</v>
      </c>
      <c r="C268" s="3">
        <v>0</v>
      </c>
      <c r="D268" s="56">
        <v>206.83</v>
      </c>
      <c r="E268" s="4">
        <f t="shared" si="24"/>
        <v>0</v>
      </c>
      <c r="F268" s="3">
        <v>4885</v>
      </c>
      <c r="G268" s="56">
        <v>204.83</v>
      </c>
      <c r="H268" s="23">
        <f t="shared" si="25"/>
        <v>1000594.55</v>
      </c>
      <c r="I268" s="3">
        <v>0</v>
      </c>
      <c r="J268" s="56">
        <v>206.83</v>
      </c>
      <c r="K268" s="4">
        <f t="shared" si="26"/>
        <v>0</v>
      </c>
      <c r="L268" s="3">
        <v>1653</v>
      </c>
      <c r="M268" s="56">
        <v>204.83</v>
      </c>
      <c r="N268" s="4">
        <f t="shared" si="27"/>
        <v>338583.99000000005</v>
      </c>
      <c r="O268" s="23">
        <f t="shared" si="28"/>
        <v>1339178.54</v>
      </c>
      <c r="P268" s="4">
        <f t="shared" si="29"/>
        <v>10326.489407530493</v>
      </c>
    </row>
    <row r="269" spans="1:16" x14ac:dyDescent="0.25">
      <c r="A269" s="13" t="s">
        <v>517</v>
      </c>
      <c r="B269" s="31" t="s">
        <v>518</v>
      </c>
      <c r="C269" s="3">
        <v>0</v>
      </c>
      <c r="D269" s="56">
        <v>187.48</v>
      </c>
      <c r="E269" s="4">
        <f t="shared" si="24"/>
        <v>0</v>
      </c>
      <c r="F269" s="3">
        <v>8851</v>
      </c>
      <c r="G269" s="56">
        <v>185.9</v>
      </c>
      <c r="H269" s="23">
        <f t="shared" si="25"/>
        <v>1645400.9000000001</v>
      </c>
      <c r="I269" s="3">
        <v>0</v>
      </c>
      <c r="J269" s="56">
        <v>187.48</v>
      </c>
      <c r="K269" s="4">
        <f t="shared" si="26"/>
        <v>0</v>
      </c>
      <c r="L269" s="3">
        <v>3784</v>
      </c>
      <c r="M269" s="56">
        <v>185.9</v>
      </c>
      <c r="N269" s="4">
        <f t="shared" si="27"/>
        <v>703445.6</v>
      </c>
      <c r="O269" s="23">
        <f t="shared" si="28"/>
        <v>2348846.5</v>
      </c>
      <c r="P269" s="4">
        <f t="shared" si="29"/>
        <v>18112.102141485233</v>
      </c>
    </row>
    <row r="270" spans="1:16" x14ac:dyDescent="0.25">
      <c r="A270" s="13" t="s">
        <v>519</v>
      </c>
      <c r="B270" s="31" t="s">
        <v>520</v>
      </c>
      <c r="C270" s="3">
        <v>15544</v>
      </c>
      <c r="D270" s="56">
        <v>250.27</v>
      </c>
      <c r="E270" s="4">
        <f t="shared" si="24"/>
        <v>3890196.8800000004</v>
      </c>
      <c r="F270" s="3">
        <v>24090</v>
      </c>
      <c r="G270" s="56">
        <v>247.75</v>
      </c>
      <c r="H270" s="23">
        <f t="shared" si="25"/>
        <v>5968297.5</v>
      </c>
      <c r="I270" s="3">
        <v>6781</v>
      </c>
      <c r="J270" s="56">
        <v>250.27</v>
      </c>
      <c r="K270" s="4">
        <f t="shared" si="26"/>
        <v>1697080.87</v>
      </c>
      <c r="L270" s="3">
        <v>10510</v>
      </c>
      <c r="M270" s="56">
        <v>247.75</v>
      </c>
      <c r="N270" s="4">
        <f t="shared" si="27"/>
        <v>2603852.5</v>
      </c>
      <c r="O270" s="23">
        <f t="shared" si="28"/>
        <v>14159427.750000002</v>
      </c>
      <c r="P270" s="4">
        <f t="shared" si="29"/>
        <v>109184.23220631083</v>
      </c>
    </row>
    <row r="271" spans="1:16" x14ac:dyDescent="0.25">
      <c r="A271" s="13" t="s">
        <v>521</v>
      </c>
      <c r="B271" s="31" t="s">
        <v>522</v>
      </c>
      <c r="C271" s="3">
        <v>327</v>
      </c>
      <c r="D271" s="56">
        <v>188.49</v>
      </c>
      <c r="E271" s="4">
        <f t="shared" si="24"/>
        <v>61636.23</v>
      </c>
      <c r="F271" s="3">
        <v>25160</v>
      </c>
      <c r="G271" s="56">
        <v>186.69</v>
      </c>
      <c r="H271" s="23">
        <f t="shared" si="25"/>
        <v>4697120.4000000004</v>
      </c>
      <c r="I271" s="3">
        <v>109</v>
      </c>
      <c r="J271" s="56">
        <v>188.49</v>
      </c>
      <c r="K271" s="4">
        <f t="shared" si="26"/>
        <v>20545.41</v>
      </c>
      <c r="L271" s="3">
        <v>8422</v>
      </c>
      <c r="M271" s="56">
        <v>186.69</v>
      </c>
      <c r="N271" s="4">
        <f t="shared" si="27"/>
        <v>1572303.18</v>
      </c>
      <c r="O271" s="23">
        <f t="shared" si="28"/>
        <v>6351605.2200000007</v>
      </c>
      <c r="P271" s="4">
        <f t="shared" si="29"/>
        <v>48977.62476476466</v>
      </c>
    </row>
    <row r="272" spans="1:16" x14ac:dyDescent="0.25">
      <c r="A272" s="13" t="s">
        <v>523</v>
      </c>
      <c r="B272" s="31" t="s">
        <v>524</v>
      </c>
      <c r="C272" s="3">
        <v>0</v>
      </c>
      <c r="D272" s="56">
        <v>204.48</v>
      </c>
      <c r="E272" s="4">
        <f t="shared" si="24"/>
        <v>0</v>
      </c>
      <c r="F272" s="3">
        <v>29537</v>
      </c>
      <c r="G272" s="56">
        <v>202.95</v>
      </c>
      <c r="H272" s="23">
        <f t="shared" si="25"/>
        <v>5994534.1499999994</v>
      </c>
      <c r="I272" s="3">
        <v>0</v>
      </c>
      <c r="J272" s="56">
        <v>204.48</v>
      </c>
      <c r="K272" s="4">
        <f t="shared" si="26"/>
        <v>0</v>
      </c>
      <c r="L272" s="3">
        <v>11010</v>
      </c>
      <c r="M272" s="56">
        <v>202.95</v>
      </c>
      <c r="N272" s="4">
        <f t="shared" si="27"/>
        <v>2234479.5</v>
      </c>
      <c r="O272" s="23">
        <f t="shared" si="28"/>
        <v>8229013.6499999994</v>
      </c>
      <c r="P272" s="4">
        <f t="shared" si="29"/>
        <v>63454.438488201005</v>
      </c>
    </row>
    <row r="273" spans="1:16" x14ac:dyDescent="0.25">
      <c r="A273" s="13" t="s">
        <v>525</v>
      </c>
      <c r="B273" s="31" t="s">
        <v>526</v>
      </c>
      <c r="C273" s="3">
        <v>7402</v>
      </c>
      <c r="D273" s="56">
        <v>287.3</v>
      </c>
      <c r="E273" s="4">
        <f t="shared" si="24"/>
        <v>2126594.6</v>
      </c>
      <c r="F273" s="3">
        <v>52622</v>
      </c>
      <c r="G273" s="56">
        <v>284.72000000000003</v>
      </c>
      <c r="H273" s="23">
        <f t="shared" si="25"/>
        <v>14982535.840000002</v>
      </c>
      <c r="I273" s="3">
        <v>1358</v>
      </c>
      <c r="J273" s="56">
        <v>287.3</v>
      </c>
      <c r="K273" s="4">
        <f t="shared" si="26"/>
        <v>390153.4</v>
      </c>
      <c r="L273" s="3">
        <v>9653</v>
      </c>
      <c r="M273" s="56">
        <v>284.72000000000003</v>
      </c>
      <c r="N273" s="4">
        <f t="shared" si="27"/>
        <v>2748402.16</v>
      </c>
      <c r="O273" s="23">
        <f t="shared" si="28"/>
        <v>20247686.000000004</v>
      </c>
      <c r="P273" s="4">
        <f t="shared" si="29"/>
        <v>156131.17202878973</v>
      </c>
    </row>
    <row r="274" spans="1:16" x14ac:dyDescent="0.25">
      <c r="A274" s="13" t="s">
        <v>527</v>
      </c>
      <c r="B274" s="31" t="s">
        <v>528</v>
      </c>
      <c r="C274" s="3">
        <v>1072</v>
      </c>
      <c r="D274" s="56">
        <v>297.64999999999998</v>
      </c>
      <c r="E274" s="4">
        <f t="shared" si="24"/>
        <v>319080.8</v>
      </c>
      <c r="F274" s="3">
        <v>14903</v>
      </c>
      <c r="G274" s="56">
        <v>294.63</v>
      </c>
      <c r="H274" s="23">
        <f t="shared" si="25"/>
        <v>4390870.8899999997</v>
      </c>
      <c r="I274" s="3">
        <v>387</v>
      </c>
      <c r="J274" s="56">
        <v>297.64999999999998</v>
      </c>
      <c r="K274" s="4">
        <f t="shared" si="26"/>
        <v>115190.54999999999</v>
      </c>
      <c r="L274" s="3">
        <v>5373</v>
      </c>
      <c r="M274" s="56">
        <v>294.63</v>
      </c>
      <c r="N274" s="4">
        <f t="shared" si="27"/>
        <v>1583046.99</v>
      </c>
      <c r="O274" s="23">
        <f t="shared" si="28"/>
        <v>6408189.2299999995</v>
      </c>
      <c r="P274" s="4">
        <f t="shared" si="29"/>
        <v>49413.947601823107</v>
      </c>
    </row>
    <row r="275" spans="1:16" x14ac:dyDescent="0.25">
      <c r="A275" s="13" t="s">
        <v>529</v>
      </c>
      <c r="B275" s="31" t="s">
        <v>530</v>
      </c>
      <c r="C275" s="3">
        <v>855</v>
      </c>
      <c r="D275" s="56">
        <v>172.75</v>
      </c>
      <c r="E275" s="4">
        <f t="shared" si="24"/>
        <v>147701.25</v>
      </c>
      <c r="F275" s="3">
        <v>17506</v>
      </c>
      <c r="G275" s="56">
        <v>171.56</v>
      </c>
      <c r="H275" s="23">
        <f t="shared" si="25"/>
        <v>3003329.36</v>
      </c>
      <c r="I275" s="3">
        <v>195</v>
      </c>
      <c r="J275" s="56">
        <v>172.75</v>
      </c>
      <c r="K275" s="4">
        <f t="shared" si="26"/>
        <v>33686.25</v>
      </c>
      <c r="L275" s="3">
        <v>3993</v>
      </c>
      <c r="M275" s="56">
        <v>171.56</v>
      </c>
      <c r="N275" s="4">
        <f t="shared" si="27"/>
        <v>685039.08</v>
      </c>
      <c r="O275" s="23">
        <f t="shared" si="28"/>
        <v>3869755.94</v>
      </c>
      <c r="P275" s="4">
        <f t="shared" si="29"/>
        <v>29839.929875323571</v>
      </c>
    </row>
    <row r="276" spans="1:16" x14ac:dyDescent="0.25">
      <c r="A276" s="13" t="s">
        <v>531</v>
      </c>
      <c r="B276" s="31" t="s">
        <v>532</v>
      </c>
      <c r="C276" s="3">
        <v>9</v>
      </c>
      <c r="D276" s="56">
        <v>190.66</v>
      </c>
      <c r="E276" s="4">
        <f t="shared" si="24"/>
        <v>1715.94</v>
      </c>
      <c r="F276" s="3">
        <v>8811</v>
      </c>
      <c r="G276" s="56">
        <v>189.27</v>
      </c>
      <c r="H276" s="23">
        <f t="shared" si="25"/>
        <v>1667657.9700000002</v>
      </c>
      <c r="I276" s="3">
        <v>3</v>
      </c>
      <c r="J276" s="56">
        <v>190.66</v>
      </c>
      <c r="K276" s="4">
        <f t="shared" si="26"/>
        <v>571.98</v>
      </c>
      <c r="L276" s="3">
        <v>2530</v>
      </c>
      <c r="M276" s="56">
        <v>189.27</v>
      </c>
      <c r="N276" s="4">
        <f t="shared" si="27"/>
        <v>478853.10000000003</v>
      </c>
      <c r="O276" s="23">
        <f t="shared" si="28"/>
        <v>2148798.9900000002</v>
      </c>
      <c r="P276" s="4">
        <f t="shared" si="29"/>
        <v>16569.523290858004</v>
      </c>
    </row>
    <row r="277" spans="1:16" x14ac:dyDescent="0.25">
      <c r="A277" s="13" t="s">
        <v>533</v>
      </c>
      <c r="B277" s="31" t="s">
        <v>534</v>
      </c>
      <c r="C277" s="3">
        <v>1470</v>
      </c>
      <c r="D277" s="56">
        <v>202.61</v>
      </c>
      <c r="E277" s="4">
        <f t="shared" si="24"/>
        <v>297836.7</v>
      </c>
      <c r="F277" s="3">
        <v>52392</v>
      </c>
      <c r="G277" s="56">
        <v>201.23</v>
      </c>
      <c r="H277" s="23">
        <f t="shared" si="25"/>
        <v>10542842.16</v>
      </c>
      <c r="I277" s="3">
        <v>445</v>
      </c>
      <c r="J277" s="56">
        <v>202.61</v>
      </c>
      <c r="K277" s="4">
        <f t="shared" si="26"/>
        <v>90161.450000000012</v>
      </c>
      <c r="L277" s="3">
        <v>15865</v>
      </c>
      <c r="M277" s="56">
        <v>201.23</v>
      </c>
      <c r="N277" s="4">
        <f t="shared" si="27"/>
        <v>3192513.9499999997</v>
      </c>
      <c r="O277" s="23">
        <f t="shared" si="28"/>
        <v>14123354.26</v>
      </c>
      <c r="P277" s="4">
        <f t="shared" si="29"/>
        <v>108906.0672706797</v>
      </c>
    </row>
    <row r="278" spans="1:16" x14ac:dyDescent="0.25">
      <c r="A278" s="13" t="s">
        <v>535</v>
      </c>
      <c r="B278" s="31" t="s">
        <v>536</v>
      </c>
      <c r="C278" s="3">
        <v>0</v>
      </c>
      <c r="D278" s="56">
        <v>231.17</v>
      </c>
      <c r="E278" s="4">
        <f t="shared" si="24"/>
        <v>0</v>
      </c>
      <c r="F278" s="3">
        <v>23088</v>
      </c>
      <c r="G278" s="56">
        <v>229.1</v>
      </c>
      <c r="H278" s="23">
        <f t="shared" si="25"/>
        <v>5289460.8</v>
      </c>
      <c r="I278" s="3">
        <v>0</v>
      </c>
      <c r="J278" s="56">
        <v>231.17</v>
      </c>
      <c r="K278" s="4">
        <f t="shared" si="26"/>
        <v>0</v>
      </c>
      <c r="L278" s="3">
        <v>6870</v>
      </c>
      <c r="M278" s="56">
        <v>229.1</v>
      </c>
      <c r="N278" s="4">
        <f t="shared" si="27"/>
        <v>1573917</v>
      </c>
      <c r="O278" s="23">
        <f t="shared" si="28"/>
        <v>6863377.7999999998</v>
      </c>
      <c r="P278" s="4">
        <f t="shared" si="29"/>
        <v>52923.935109936814</v>
      </c>
    </row>
    <row r="279" spans="1:16" x14ac:dyDescent="0.25">
      <c r="A279" s="13" t="s">
        <v>537</v>
      </c>
      <c r="B279" s="31" t="s">
        <v>538</v>
      </c>
      <c r="C279" s="3">
        <v>0</v>
      </c>
      <c r="D279" s="56">
        <v>184.07</v>
      </c>
      <c r="E279" s="4">
        <f t="shared" si="24"/>
        <v>0</v>
      </c>
      <c r="F279" s="3">
        <v>9835</v>
      </c>
      <c r="G279" s="56">
        <v>182.17</v>
      </c>
      <c r="H279" s="23">
        <f t="shared" si="25"/>
        <v>1791641.95</v>
      </c>
      <c r="I279" s="3">
        <v>0</v>
      </c>
      <c r="J279" s="56">
        <v>184.07</v>
      </c>
      <c r="K279" s="4">
        <f t="shared" si="26"/>
        <v>0</v>
      </c>
      <c r="L279" s="3">
        <v>3924</v>
      </c>
      <c r="M279" s="56">
        <v>182.17</v>
      </c>
      <c r="N279" s="4">
        <f t="shared" si="27"/>
        <v>714835.08</v>
      </c>
      <c r="O279" s="23">
        <f t="shared" si="28"/>
        <v>2506477.0299999998</v>
      </c>
      <c r="P279" s="4">
        <f t="shared" si="29"/>
        <v>19327.601008685131</v>
      </c>
    </row>
    <row r="280" spans="1:16" x14ac:dyDescent="0.25">
      <c r="A280" s="13" t="s">
        <v>539</v>
      </c>
      <c r="B280" s="31" t="s">
        <v>540</v>
      </c>
      <c r="C280" s="3">
        <v>0</v>
      </c>
      <c r="D280" s="56">
        <v>310.39999999999998</v>
      </c>
      <c r="E280" s="4">
        <f t="shared" si="24"/>
        <v>0</v>
      </c>
      <c r="F280" s="3">
        <v>24991</v>
      </c>
      <c r="G280" s="56">
        <v>307.82</v>
      </c>
      <c r="H280" s="23">
        <f t="shared" si="25"/>
        <v>7692729.6200000001</v>
      </c>
      <c r="I280" s="3">
        <v>0</v>
      </c>
      <c r="J280" s="56">
        <v>310.39999999999998</v>
      </c>
      <c r="K280" s="4">
        <f t="shared" si="26"/>
        <v>0</v>
      </c>
      <c r="L280" s="3">
        <v>7305</v>
      </c>
      <c r="M280" s="56">
        <v>307.82</v>
      </c>
      <c r="N280" s="4">
        <f t="shared" si="27"/>
        <v>2248625.1</v>
      </c>
      <c r="O280" s="23">
        <f t="shared" si="28"/>
        <v>9941354.7200000007</v>
      </c>
      <c r="P280" s="4">
        <f t="shared" si="29"/>
        <v>76658.40748357815</v>
      </c>
    </row>
    <row r="281" spans="1:16" x14ac:dyDescent="0.25">
      <c r="A281" s="13" t="s">
        <v>541</v>
      </c>
      <c r="B281" s="31" t="s">
        <v>542</v>
      </c>
      <c r="C281" s="3">
        <v>1986</v>
      </c>
      <c r="D281" s="56">
        <v>286.83999999999997</v>
      </c>
      <c r="E281" s="4">
        <f t="shared" si="24"/>
        <v>569664.24</v>
      </c>
      <c r="F281" s="3">
        <v>22106</v>
      </c>
      <c r="G281" s="56">
        <v>284.14999999999998</v>
      </c>
      <c r="H281" s="23">
        <f t="shared" si="25"/>
        <v>6281419.8999999994</v>
      </c>
      <c r="I281" s="3">
        <v>681</v>
      </c>
      <c r="J281" s="56">
        <v>286.83999999999997</v>
      </c>
      <c r="K281" s="4">
        <f t="shared" si="26"/>
        <v>195338.03999999998</v>
      </c>
      <c r="L281" s="3">
        <v>7576</v>
      </c>
      <c r="M281" s="56">
        <v>284.14999999999998</v>
      </c>
      <c r="N281" s="4">
        <f t="shared" si="27"/>
        <v>2152720.4</v>
      </c>
      <c r="O281" s="23">
        <f t="shared" si="28"/>
        <v>9199142.5800000001</v>
      </c>
      <c r="P281" s="4">
        <f t="shared" si="29"/>
        <v>70935.163291022211</v>
      </c>
    </row>
    <row r="282" spans="1:16" x14ac:dyDescent="0.25">
      <c r="A282" s="13" t="s">
        <v>543</v>
      </c>
      <c r="B282" s="31" t="s">
        <v>544</v>
      </c>
      <c r="C282" s="3">
        <v>947</v>
      </c>
      <c r="D282" s="56">
        <v>279.08999999999997</v>
      </c>
      <c r="E282" s="4">
        <f t="shared" si="24"/>
        <v>264298.23</v>
      </c>
      <c r="F282" s="3">
        <v>34740</v>
      </c>
      <c r="G282" s="56">
        <v>276.93</v>
      </c>
      <c r="H282" s="23">
        <f t="shared" si="25"/>
        <v>9620548.2000000011</v>
      </c>
      <c r="I282" s="3">
        <v>598</v>
      </c>
      <c r="J282" s="56">
        <v>279.08999999999997</v>
      </c>
      <c r="K282" s="4">
        <f t="shared" si="26"/>
        <v>166895.81999999998</v>
      </c>
      <c r="L282" s="3">
        <v>21929</v>
      </c>
      <c r="M282" s="56">
        <v>276.93</v>
      </c>
      <c r="N282" s="4">
        <f t="shared" si="27"/>
        <v>6072797.9699999997</v>
      </c>
      <c r="O282" s="23">
        <f t="shared" si="28"/>
        <v>16124540.220000003</v>
      </c>
      <c r="P282" s="4">
        <f t="shared" si="29"/>
        <v>124337.33726283384</v>
      </c>
    </row>
    <row r="283" spans="1:16" x14ac:dyDescent="0.25">
      <c r="A283" s="13" t="s">
        <v>545</v>
      </c>
      <c r="B283" s="31" t="s">
        <v>546</v>
      </c>
      <c r="C283" s="3">
        <v>2058</v>
      </c>
      <c r="D283" s="56">
        <v>242.31</v>
      </c>
      <c r="E283" s="4">
        <f t="shared" si="24"/>
        <v>498673.98</v>
      </c>
      <c r="F283" s="3">
        <v>100838</v>
      </c>
      <c r="G283" s="56">
        <v>240.22</v>
      </c>
      <c r="H283" s="23">
        <f t="shared" si="25"/>
        <v>24223304.359999999</v>
      </c>
      <c r="I283" s="3">
        <v>724</v>
      </c>
      <c r="J283" s="56">
        <v>242.31</v>
      </c>
      <c r="K283" s="4">
        <f t="shared" si="26"/>
        <v>175432.44</v>
      </c>
      <c r="L283" s="3">
        <v>35496</v>
      </c>
      <c r="M283" s="56">
        <v>240.22</v>
      </c>
      <c r="N283" s="4">
        <f t="shared" si="27"/>
        <v>8526849.1199999992</v>
      </c>
      <c r="O283" s="23">
        <f t="shared" si="28"/>
        <v>33424259.899999999</v>
      </c>
      <c r="P283" s="4">
        <f t="shared" si="29"/>
        <v>257736.55677897597</v>
      </c>
    </row>
    <row r="284" spans="1:16" x14ac:dyDescent="0.25">
      <c r="A284" s="13" t="s">
        <v>547</v>
      </c>
      <c r="B284" s="31" t="s">
        <v>548</v>
      </c>
      <c r="C284" s="3">
        <v>0</v>
      </c>
      <c r="D284" s="56">
        <v>209.36</v>
      </c>
      <c r="E284" s="4">
        <f t="shared" si="24"/>
        <v>0</v>
      </c>
      <c r="F284" s="3">
        <v>26637</v>
      </c>
      <c r="G284" s="56">
        <v>207.63</v>
      </c>
      <c r="H284" s="23">
        <f t="shared" si="25"/>
        <v>5530640.3099999996</v>
      </c>
      <c r="I284" s="3">
        <v>0</v>
      </c>
      <c r="J284" s="56">
        <v>209.36</v>
      </c>
      <c r="K284" s="4">
        <f t="shared" si="26"/>
        <v>0</v>
      </c>
      <c r="L284" s="3">
        <v>4951</v>
      </c>
      <c r="M284" s="56">
        <v>207.63</v>
      </c>
      <c r="N284" s="4">
        <f t="shared" si="27"/>
        <v>1027976.13</v>
      </c>
      <c r="O284" s="23">
        <f t="shared" si="28"/>
        <v>6558616.4399999995</v>
      </c>
      <c r="P284" s="4">
        <f t="shared" si="29"/>
        <v>50573.901218365798</v>
      </c>
    </row>
    <row r="285" spans="1:16" x14ac:dyDescent="0.25">
      <c r="A285" s="13" t="s">
        <v>549</v>
      </c>
      <c r="B285" s="31" t="s">
        <v>550</v>
      </c>
      <c r="C285" s="3">
        <v>519</v>
      </c>
      <c r="D285" s="56">
        <v>212.55</v>
      </c>
      <c r="E285" s="4">
        <f t="shared" si="24"/>
        <v>110313.45000000001</v>
      </c>
      <c r="F285" s="3">
        <v>23691</v>
      </c>
      <c r="G285" s="56">
        <v>210.89</v>
      </c>
      <c r="H285" s="23">
        <f t="shared" si="25"/>
        <v>4996194.9899999993</v>
      </c>
      <c r="I285" s="3">
        <v>192</v>
      </c>
      <c r="J285" s="56">
        <v>212.55</v>
      </c>
      <c r="K285" s="4">
        <f t="shared" si="26"/>
        <v>40809.600000000006</v>
      </c>
      <c r="L285" s="3">
        <v>8758</v>
      </c>
      <c r="M285" s="56">
        <v>210.89</v>
      </c>
      <c r="N285" s="4">
        <f t="shared" si="27"/>
        <v>1846974.6199999999</v>
      </c>
      <c r="O285" s="23">
        <f t="shared" si="28"/>
        <v>6994292.6599999992</v>
      </c>
      <c r="P285" s="4">
        <f t="shared" si="29"/>
        <v>53933.427776298035</v>
      </c>
    </row>
    <row r="286" spans="1:16" x14ac:dyDescent="0.25">
      <c r="A286" s="13" t="s">
        <v>551</v>
      </c>
      <c r="B286" s="31" t="s">
        <v>552</v>
      </c>
      <c r="C286" s="3">
        <v>614</v>
      </c>
      <c r="D286" s="56">
        <v>295.27999999999997</v>
      </c>
      <c r="E286" s="4">
        <f t="shared" si="24"/>
        <v>181301.91999999998</v>
      </c>
      <c r="F286" s="3">
        <v>35878</v>
      </c>
      <c r="G286" s="56">
        <v>292.58</v>
      </c>
      <c r="H286" s="23">
        <f t="shared" si="25"/>
        <v>10497185.24</v>
      </c>
      <c r="I286" s="3">
        <v>181</v>
      </c>
      <c r="J286" s="56">
        <v>295.27999999999997</v>
      </c>
      <c r="K286" s="4">
        <f t="shared" si="26"/>
        <v>53445.679999999993</v>
      </c>
      <c r="L286" s="3">
        <v>10551</v>
      </c>
      <c r="M286" s="56">
        <v>292.58</v>
      </c>
      <c r="N286" s="4">
        <f t="shared" si="27"/>
        <v>3087011.5799999996</v>
      </c>
      <c r="O286" s="23">
        <f t="shared" si="28"/>
        <v>13818944.42</v>
      </c>
      <c r="P286" s="4">
        <f t="shared" si="29"/>
        <v>106558.74397179528</v>
      </c>
    </row>
    <row r="287" spans="1:16" x14ac:dyDescent="0.25">
      <c r="A287" s="13" t="s">
        <v>553</v>
      </c>
      <c r="B287" s="31" t="s">
        <v>554</v>
      </c>
      <c r="C287" s="3">
        <v>275</v>
      </c>
      <c r="D287" s="56">
        <v>303.2</v>
      </c>
      <c r="E287" s="4">
        <f t="shared" si="24"/>
        <v>83380</v>
      </c>
      <c r="F287" s="3">
        <v>19893</v>
      </c>
      <c r="G287" s="56">
        <v>300.18</v>
      </c>
      <c r="H287" s="23">
        <f t="shared" si="25"/>
        <v>5971480.7400000002</v>
      </c>
      <c r="I287" s="3">
        <v>105</v>
      </c>
      <c r="J287" s="56">
        <v>303.2</v>
      </c>
      <c r="K287" s="4">
        <f t="shared" si="26"/>
        <v>31836</v>
      </c>
      <c r="L287" s="3">
        <v>7607</v>
      </c>
      <c r="M287" s="56">
        <v>300.18</v>
      </c>
      <c r="N287" s="4">
        <f t="shared" si="27"/>
        <v>2283469.2600000002</v>
      </c>
      <c r="O287" s="23">
        <f t="shared" si="28"/>
        <v>8370166</v>
      </c>
      <c r="P287" s="4">
        <f t="shared" si="29"/>
        <v>64542.873079695455</v>
      </c>
    </row>
    <row r="288" spans="1:16" x14ac:dyDescent="0.25">
      <c r="A288" s="13" t="s">
        <v>555</v>
      </c>
      <c r="B288" s="31" t="s">
        <v>556</v>
      </c>
      <c r="C288" s="3">
        <v>0</v>
      </c>
      <c r="D288" s="56">
        <v>235.87</v>
      </c>
      <c r="E288" s="4">
        <f t="shared" si="24"/>
        <v>0</v>
      </c>
      <c r="F288" s="3">
        <v>5538</v>
      </c>
      <c r="G288" s="56">
        <v>233.71</v>
      </c>
      <c r="H288" s="23">
        <f t="shared" si="25"/>
        <v>1294285.98</v>
      </c>
      <c r="I288" s="3">
        <v>0</v>
      </c>
      <c r="J288" s="56">
        <v>235.87</v>
      </c>
      <c r="K288" s="4">
        <f t="shared" si="26"/>
        <v>0</v>
      </c>
      <c r="L288" s="3">
        <v>0</v>
      </c>
      <c r="M288" s="56">
        <v>233.71</v>
      </c>
      <c r="N288" s="4">
        <f t="shared" si="27"/>
        <v>0</v>
      </c>
      <c r="O288" s="23">
        <f t="shared" si="28"/>
        <v>1294285.98</v>
      </c>
      <c r="P288" s="4">
        <f t="shared" si="29"/>
        <v>9980.3200720235709</v>
      </c>
    </row>
    <row r="289" spans="1:16" x14ac:dyDescent="0.25">
      <c r="A289" s="13" t="s">
        <v>561</v>
      </c>
      <c r="B289" s="31" t="s">
        <v>562</v>
      </c>
      <c r="C289" s="3">
        <v>5511</v>
      </c>
      <c r="D289" s="56">
        <v>275.02999999999997</v>
      </c>
      <c r="E289" s="4">
        <f t="shared" si="24"/>
        <v>1515690.3299999998</v>
      </c>
      <c r="F289" s="3">
        <v>28789</v>
      </c>
      <c r="G289" s="56">
        <v>272.49</v>
      </c>
      <c r="H289" s="23">
        <f t="shared" si="25"/>
        <v>7844714.6100000003</v>
      </c>
      <c r="I289" s="3">
        <v>1755</v>
      </c>
      <c r="J289" s="56">
        <v>275.02999999999997</v>
      </c>
      <c r="K289" s="4">
        <f t="shared" si="26"/>
        <v>482677.64999999997</v>
      </c>
      <c r="L289" s="3">
        <v>9165</v>
      </c>
      <c r="M289" s="56">
        <v>272.49</v>
      </c>
      <c r="N289" s="4">
        <f t="shared" si="27"/>
        <v>2497370.85</v>
      </c>
      <c r="O289" s="23">
        <f t="shared" si="28"/>
        <v>12340453.439999999</v>
      </c>
      <c r="P289" s="4">
        <f t="shared" si="29"/>
        <v>95158.007633756744</v>
      </c>
    </row>
    <row r="290" spans="1:16" x14ac:dyDescent="0.25">
      <c r="A290" s="13" t="s">
        <v>563</v>
      </c>
      <c r="B290" s="31" t="s">
        <v>564</v>
      </c>
      <c r="C290" s="3">
        <v>0</v>
      </c>
      <c r="D290" s="56">
        <v>186.97</v>
      </c>
      <c r="E290" s="4">
        <f t="shared" si="24"/>
        <v>0</v>
      </c>
      <c r="F290" s="3">
        <v>21072</v>
      </c>
      <c r="G290" s="56">
        <v>185.75</v>
      </c>
      <c r="H290" s="23">
        <f t="shared" si="25"/>
        <v>3914124</v>
      </c>
      <c r="I290" s="3">
        <v>0</v>
      </c>
      <c r="J290" s="56">
        <v>186.97</v>
      </c>
      <c r="K290" s="4">
        <f t="shared" si="26"/>
        <v>0</v>
      </c>
      <c r="L290" s="3">
        <v>0</v>
      </c>
      <c r="M290" s="56">
        <v>185.75</v>
      </c>
      <c r="N290" s="4">
        <f t="shared" si="27"/>
        <v>0</v>
      </c>
      <c r="O290" s="23">
        <f t="shared" si="28"/>
        <v>3914124</v>
      </c>
      <c r="P290" s="4">
        <f t="shared" si="29"/>
        <v>30182.054758554357</v>
      </c>
    </row>
    <row r="291" spans="1:16" x14ac:dyDescent="0.25">
      <c r="A291" s="13" t="s">
        <v>565</v>
      </c>
      <c r="B291" s="31" t="s">
        <v>566</v>
      </c>
      <c r="C291" s="3">
        <v>5112</v>
      </c>
      <c r="D291" s="56">
        <v>230.42</v>
      </c>
      <c r="E291" s="4">
        <f t="shared" si="24"/>
        <v>1177907.04</v>
      </c>
      <c r="F291" s="3">
        <v>0</v>
      </c>
      <c r="G291" s="56">
        <v>228.72</v>
      </c>
      <c r="H291" s="23">
        <f t="shared" si="25"/>
        <v>0</v>
      </c>
      <c r="I291" s="3">
        <v>852</v>
      </c>
      <c r="J291" s="56">
        <v>230.42</v>
      </c>
      <c r="K291" s="4">
        <f t="shared" si="26"/>
        <v>196317.84</v>
      </c>
      <c r="L291" s="3">
        <v>0</v>
      </c>
      <c r="M291" s="56">
        <v>228.72</v>
      </c>
      <c r="N291" s="4">
        <f t="shared" si="27"/>
        <v>0</v>
      </c>
      <c r="O291" s="23">
        <f t="shared" si="28"/>
        <v>1374224.8800000001</v>
      </c>
      <c r="P291" s="4">
        <f t="shared" si="29"/>
        <v>10596.733925324746</v>
      </c>
    </row>
    <row r="292" spans="1:16" x14ac:dyDescent="0.25">
      <c r="A292" s="13" t="s">
        <v>567</v>
      </c>
      <c r="B292" s="31" t="s">
        <v>568</v>
      </c>
      <c r="C292" s="3">
        <v>0</v>
      </c>
      <c r="D292" s="56">
        <v>310.41000000000003</v>
      </c>
      <c r="E292" s="4">
        <f t="shared" si="24"/>
        <v>0</v>
      </c>
      <c r="F292" s="3">
        <v>19829</v>
      </c>
      <c r="G292" s="56">
        <v>307.67</v>
      </c>
      <c r="H292" s="23">
        <f t="shared" si="25"/>
        <v>6100788.4300000006</v>
      </c>
      <c r="I292" s="3">
        <v>0</v>
      </c>
      <c r="J292" s="56">
        <v>310.41000000000003</v>
      </c>
      <c r="K292" s="4">
        <f t="shared" si="26"/>
        <v>0</v>
      </c>
      <c r="L292" s="3">
        <v>7932</v>
      </c>
      <c r="M292" s="56">
        <v>307.67</v>
      </c>
      <c r="N292" s="4">
        <f t="shared" si="27"/>
        <v>2440438.44</v>
      </c>
      <c r="O292" s="23">
        <f t="shared" si="28"/>
        <v>8541226.870000001</v>
      </c>
      <c r="P292" s="4">
        <f t="shared" si="29"/>
        <v>65861.934137900549</v>
      </c>
    </row>
    <row r="293" spans="1:16" x14ac:dyDescent="0.25">
      <c r="A293" s="13" t="s">
        <v>569</v>
      </c>
      <c r="B293" s="31" t="s">
        <v>570</v>
      </c>
      <c r="C293" s="3">
        <v>1640</v>
      </c>
      <c r="D293" s="56">
        <v>231.14</v>
      </c>
      <c r="E293" s="4">
        <f t="shared" si="24"/>
        <v>379069.6</v>
      </c>
      <c r="F293" s="3">
        <v>25408</v>
      </c>
      <c r="G293" s="56">
        <v>229.03</v>
      </c>
      <c r="H293" s="23">
        <f t="shared" si="25"/>
        <v>5819194.2400000002</v>
      </c>
      <c r="I293" s="3">
        <v>923</v>
      </c>
      <c r="J293" s="56">
        <v>231.14</v>
      </c>
      <c r="K293" s="4">
        <f t="shared" si="26"/>
        <v>213342.22</v>
      </c>
      <c r="L293" s="3">
        <v>14304</v>
      </c>
      <c r="M293" s="56">
        <v>229.03</v>
      </c>
      <c r="N293" s="4">
        <f t="shared" si="27"/>
        <v>3276045.12</v>
      </c>
      <c r="O293" s="23">
        <f t="shared" si="28"/>
        <v>9687651.1799999997</v>
      </c>
      <c r="P293" s="4">
        <f t="shared" si="29"/>
        <v>74702.083632642636</v>
      </c>
    </row>
    <row r="294" spans="1:16" x14ac:dyDescent="0.25">
      <c r="A294" s="13" t="s">
        <v>571</v>
      </c>
      <c r="B294" s="31" t="s">
        <v>572</v>
      </c>
      <c r="C294" s="3">
        <v>6601</v>
      </c>
      <c r="D294" s="56">
        <v>285.7</v>
      </c>
      <c r="E294" s="4">
        <f t="shared" si="24"/>
        <v>1885905.7</v>
      </c>
      <c r="F294" s="3">
        <v>32216</v>
      </c>
      <c r="G294" s="56">
        <v>283.04000000000002</v>
      </c>
      <c r="H294" s="23">
        <f t="shared" si="25"/>
        <v>9118416.6400000006</v>
      </c>
      <c r="I294" s="3">
        <v>2171</v>
      </c>
      <c r="J294" s="56">
        <v>285.7</v>
      </c>
      <c r="K294" s="4">
        <f t="shared" si="26"/>
        <v>620254.69999999995</v>
      </c>
      <c r="L294" s="3">
        <v>10598</v>
      </c>
      <c r="M294" s="56">
        <v>283.04000000000002</v>
      </c>
      <c r="N294" s="4">
        <f t="shared" si="27"/>
        <v>2999657.9200000004</v>
      </c>
      <c r="O294" s="23">
        <f t="shared" si="28"/>
        <v>14624234.960000001</v>
      </c>
      <c r="P294" s="4">
        <f t="shared" si="29"/>
        <v>112768.38964853567</v>
      </c>
    </row>
    <row r="295" spans="1:16" x14ac:dyDescent="0.25">
      <c r="A295" s="13" t="s">
        <v>573</v>
      </c>
      <c r="B295" s="31" t="s">
        <v>574</v>
      </c>
      <c r="C295" s="3">
        <v>364</v>
      </c>
      <c r="D295" s="56">
        <v>323.20999999999998</v>
      </c>
      <c r="E295" s="4">
        <f t="shared" si="24"/>
        <v>117648.43999999999</v>
      </c>
      <c r="F295" s="3">
        <v>41661</v>
      </c>
      <c r="G295" s="56">
        <v>320.39999999999998</v>
      </c>
      <c r="H295" s="23">
        <f t="shared" si="25"/>
        <v>13348184.399999999</v>
      </c>
      <c r="I295" s="3">
        <v>112</v>
      </c>
      <c r="J295" s="56">
        <v>323.20999999999998</v>
      </c>
      <c r="K295" s="4">
        <f t="shared" si="26"/>
        <v>36199.519999999997</v>
      </c>
      <c r="L295" s="3">
        <v>12781</v>
      </c>
      <c r="M295" s="56">
        <v>320.39999999999998</v>
      </c>
      <c r="N295" s="4">
        <f t="shared" si="27"/>
        <v>4095032.4</v>
      </c>
      <c r="O295" s="23">
        <f t="shared" si="28"/>
        <v>17597064.760000002</v>
      </c>
      <c r="P295" s="4">
        <f t="shared" si="29"/>
        <v>135692.06600918807</v>
      </c>
    </row>
    <row r="296" spans="1:16" x14ac:dyDescent="0.25">
      <c r="A296" s="13" t="s">
        <v>575</v>
      </c>
      <c r="B296" s="31" t="s">
        <v>576</v>
      </c>
      <c r="C296" s="3">
        <v>0</v>
      </c>
      <c r="D296" s="56">
        <v>222.47</v>
      </c>
      <c r="E296" s="4">
        <f t="shared" si="24"/>
        <v>0</v>
      </c>
      <c r="F296" s="3">
        <v>55981</v>
      </c>
      <c r="G296" s="56">
        <v>221.07</v>
      </c>
      <c r="H296" s="23">
        <f t="shared" si="25"/>
        <v>12375719.67</v>
      </c>
      <c r="I296" s="3">
        <v>0</v>
      </c>
      <c r="J296" s="56">
        <v>222.47</v>
      </c>
      <c r="K296" s="4">
        <f t="shared" si="26"/>
        <v>0</v>
      </c>
      <c r="L296" s="3">
        <v>19368</v>
      </c>
      <c r="M296" s="56">
        <v>221.07</v>
      </c>
      <c r="N296" s="4">
        <f t="shared" si="27"/>
        <v>4281683.76</v>
      </c>
      <c r="O296" s="23">
        <f t="shared" si="28"/>
        <v>16657403.43</v>
      </c>
      <c r="P296" s="4">
        <f t="shared" si="29"/>
        <v>128446.27877389453</v>
      </c>
    </row>
    <row r="297" spans="1:16" x14ac:dyDescent="0.25">
      <c r="A297" s="13" t="s">
        <v>577</v>
      </c>
      <c r="B297" s="31" t="s">
        <v>578</v>
      </c>
      <c r="C297" s="3">
        <v>0</v>
      </c>
      <c r="D297" s="56">
        <v>317.49</v>
      </c>
      <c r="E297" s="4">
        <f t="shared" si="24"/>
        <v>0</v>
      </c>
      <c r="F297" s="3">
        <v>48763</v>
      </c>
      <c r="G297" s="56">
        <v>314.49</v>
      </c>
      <c r="H297" s="23">
        <f t="shared" si="25"/>
        <v>15335475.870000001</v>
      </c>
      <c r="I297" s="3">
        <v>0</v>
      </c>
      <c r="J297" s="56">
        <v>317.49</v>
      </c>
      <c r="K297" s="4">
        <f t="shared" si="26"/>
        <v>0</v>
      </c>
      <c r="L297" s="3">
        <v>16964</v>
      </c>
      <c r="M297" s="56">
        <v>314.49</v>
      </c>
      <c r="N297" s="4">
        <f t="shared" si="27"/>
        <v>5335008.3600000003</v>
      </c>
      <c r="O297" s="23">
        <f t="shared" si="28"/>
        <v>20670484.23</v>
      </c>
      <c r="P297" s="4">
        <f t="shared" si="29"/>
        <v>159391.39560108323</v>
      </c>
    </row>
    <row r="298" spans="1:16" x14ac:dyDescent="0.25">
      <c r="A298" s="13" t="s">
        <v>579</v>
      </c>
      <c r="B298" s="31" t="s">
        <v>580</v>
      </c>
      <c r="C298" s="3">
        <v>224</v>
      </c>
      <c r="D298" s="56">
        <v>161.88</v>
      </c>
      <c r="E298" s="4">
        <f t="shared" si="24"/>
        <v>36261.119999999995</v>
      </c>
      <c r="F298" s="3">
        <v>26565</v>
      </c>
      <c r="G298" s="56">
        <v>160.54</v>
      </c>
      <c r="H298" s="23">
        <f t="shared" si="25"/>
        <v>4264745.0999999996</v>
      </c>
      <c r="I298" s="3">
        <v>82</v>
      </c>
      <c r="J298" s="56">
        <v>161.88</v>
      </c>
      <c r="K298" s="4">
        <f t="shared" si="26"/>
        <v>13274.16</v>
      </c>
      <c r="L298" s="3">
        <v>9722</v>
      </c>
      <c r="M298" s="56">
        <v>160.54</v>
      </c>
      <c r="N298" s="4">
        <f t="shared" si="27"/>
        <v>1560769.88</v>
      </c>
      <c r="O298" s="23">
        <f t="shared" si="28"/>
        <v>5875050.2599999998</v>
      </c>
      <c r="P298" s="4">
        <f t="shared" si="29"/>
        <v>45302.879688170076</v>
      </c>
    </row>
    <row r="299" spans="1:16" x14ac:dyDescent="0.25">
      <c r="A299" s="13" t="s">
        <v>581</v>
      </c>
      <c r="B299" s="31" t="s">
        <v>582</v>
      </c>
      <c r="C299" s="3">
        <v>8770</v>
      </c>
      <c r="D299" s="56">
        <v>216.05</v>
      </c>
      <c r="E299" s="4">
        <f t="shared" si="24"/>
        <v>1894758.5</v>
      </c>
      <c r="F299" s="3">
        <v>25819</v>
      </c>
      <c r="G299" s="56">
        <v>213.8</v>
      </c>
      <c r="H299" s="23">
        <f t="shared" si="25"/>
        <v>5520102.2000000002</v>
      </c>
      <c r="I299" s="3">
        <v>0</v>
      </c>
      <c r="J299" s="56">
        <v>216.05</v>
      </c>
      <c r="K299" s="4">
        <f t="shared" si="26"/>
        <v>0</v>
      </c>
      <c r="L299" s="3">
        <v>0</v>
      </c>
      <c r="M299" s="56">
        <v>213.8</v>
      </c>
      <c r="N299" s="4">
        <f t="shared" si="27"/>
        <v>0</v>
      </c>
      <c r="O299" s="23">
        <f t="shared" si="28"/>
        <v>7414860.7000000002</v>
      </c>
      <c r="P299" s="4">
        <f t="shared" si="29"/>
        <v>57176.454214136465</v>
      </c>
    </row>
    <row r="300" spans="1:16" x14ac:dyDescent="0.25">
      <c r="A300" s="13" t="s">
        <v>583</v>
      </c>
      <c r="B300" s="31" t="s">
        <v>584</v>
      </c>
      <c r="C300" s="3">
        <v>88</v>
      </c>
      <c r="D300" s="56">
        <v>210.28</v>
      </c>
      <c r="E300" s="4">
        <f t="shared" si="24"/>
        <v>18504.64</v>
      </c>
      <c r="F300" s="3">
        <v>14606</v>
      </c>
      <c r="G300" s="56">
        <v>208.44</v>
      </c>
      <c r="H300" s="23">
        <f t="shared" si="25"/>
        <v>3044474.64</v>
      </c>
      <c r="I300" s="3">
        <v>36</v>
      </c>
      <c r="J300" s="56">
        <v>210.28</v>
      </c>
      <c r="K300" s="4">
        <f t="shared" si="26"/>
        <v>7570.08</v>
      </c>
      <c r="L300" s="3">
        <v>5926</v>
      </c>
      <c r="M300" s="56">
        <v>208.44</v>
      </c>
      <c r="N300" s="4">
        <f t="shared" si="27"/>
        <v>1235215.44</v>
      </c>
      <c r="O300" s="23">
        <f t="shared" si="28"/>
        <v>4305764.8</v>
      </c>
      <c r="P300" s="4">
        <f t="shared" si="29"/>
        <v>33202.021441082557</v>
      </c>
    </row>
    <row r="301" spans="1:16" x14ac:dyDescent="0.25">
      <c r="A301" s="13" t="s">
        <v>585</v>
      </c>
      <c r="B301" s="31" t="s">
        <v>586</v>
      </c>
      <c r="C301" s="3">
        <v>1666</v>
      </c>
      <c r="D301" s="56">
        <v>283.44</v>
      </c>
      <c r="E301" s="4">
        <f t="shared" si="24"/>
        <v>472211.04</v>
      </c>
      <c r="F301" s="3">
        <v>23464</v>
      </c>
      <c r="G301" s="56">
        <v>280.70999999999998</v>
      </c>
      <c r="H301" s="23">
        <f t="shared" si="25"/>
        <v>6586579.4399999995</v>
      </c>
      <c r="I301" s="3">
        <v>509</v>
      </c>
      <c r="J301" s="56">
        <v>283.44</v>
      </c>
      <c r="K301" s="4">
        <f t="shared" si="26"/>
        <v>144270.96</v>
      </c>
      <c r="L301" s="3">
        <v>7171</v>
      </c>
      <c r="M301" s="56">
        <v>280.70999999999998</v>
      </c>
      <c r="N301" s="4">
        <f t="shared" si="27"/>
        <v>2012971.41</v>
      </c>
      <c r="O301" s="23">
        <f t="shared" si="28"/>
        <v>9216032.8499999978</v>
      </c>
      <c r="P301" s="4">
        <f t="shared" si="29"/>
        <v>71065.405218469241</v>
      </c>
    </row>
    <row r="302" spans="1:16" x14ac:dyDescent="0.25">
      <c r="A302" s="13" t="s">
        <v>587</v>
      </c>
      <c r="B302" s="31" t="s">
        <v>588</v>
      </c>
      <c r="C302" s="3">
        <v>1663</v>
      </c>
      <c r="D302" s="56">
        <v>295.47000000000003</v>
      </c>
      <c r="E302" s="4">
        <f t="shared" si="24"/>
        <v>491366.61000000004</v>
      </c>
      <c r="F302" s="3">
        <v>34742</v>
      </c>
      <c r="G302" s="56">
        <v>292.61</v>
      </c>
      <c r="H302" s="23">
        <f t="shared" si="25"/>
        <v>10165856.620000001</v>
      </c>
      <c r="I302" s="3">
        <v>627</v>
      </c>
      <c r="J302" s="56">
        <v>295.47000000000003</v>
      </c>
      <c r="K302" s="4">
        <f t="shared" si="26"/>
        <v>185259.69000000003</v>
      </c>
      <c r="L302" s="3">
        <v>13105</v>
      </c>
      <c r="M302" s="56">
        <v>292.61</v>
      </c>
      <c r="N302" s="4">
        <f t="shared" si="27"/>
        <v>3834654.0500000003</v>
      </c>
      <c r="O302" s="23">
        <f t="shared" si="28"/>
        <v>14677136.970000001</v>
      </c>
      <c r="P302" s="4">
        <f t="shared" si="29"/>
        <v>113176.32035350504</v>
      </c>
    </row>
    <row r="303" spans="1:16" x14ac:dyDescent="0.25">
      <c r="A303" s="13" t="s">
        <v>589</v>
      </c>
      <c r="B303" s="31" t="s">
        <v>590</v>
      </c>
      <c r="C303" s="3">
        <v>27082</v>
      </c>
      <c r="D303" s="56">
        <v>196.35</v>
      </c>
      <c r="E303" s="4">
        <f t="shared" si="24"/>
        <v>5317550.7</v>
      </c>
      <c r="F303" s="3">
        <v>0</v>
      </c>
      <c r="G303" s="56">
        <v>194.72</v>
      </c>
      <c r="H303" s="23">
        <f t="shared" si="25"/>
        <v>0</v>
      </c>
      <c r="I303" s="3">
        <v>15120</v>
      </c>
      <c r="J303" s="56">
        <v>196.35</v>
      </c>
      <c r="K303" s="4">
        <f t="shared" si="26"/>
        <v>2968812</v>
      </c>
      <c r="L303" s="3">
        <v>0</v>
      </c>
      <c r="M303" s="56">
        <v>194.72</v>
      </c>
      <c r="N303" s="4">
        <f t="shared" si="27"/>
        <v>0</v>
      </c>
      <c r="O303" s="23">
        <f t="shared" si="28"/>
        <v>8286362.7000000002</v>
      </c>
      <c r="P303" s="4">
        <f t="shared" si="29"/>
        <v>63896.66059650699</v>
      </c>
    </row>
    <row r="304" spans="1:16" x14ac:dyDescent="0.25">
      <c r="A304" s="13" t="s">
        <v>591</v>
      </c>
      <c r="B304" s="31" t="s">
        <v>592</v>
      </c>
      <c r="C304" s="3">
        <v>7437</v>
      </c>
      <c r="D304" s="56">
        <v>330.26</v>
      </c>
      <c r="E304" s="4">
        <f t="shared" si="24"/>
        <v>2456143.62</v>
      </c>
      <c r="F304" s="3">
        <v>39203</v>
      </c>
      <c r="G304" s="56">
        <v>327.39</v>
      </c>
      <c r="H304" s="23">
        <f t="shared" si="25"/>
        <v>12834670.17</v>
      </c>
      <c r="I304" s="3">
        <v>311</v>
      </c>
      <c r="J304" s="56">
        <v>330.26</v>
      </c>
      <c r="K304" s="4">
        <f t="shared" si="26"/>
        <v>102710.86</v>
      </c>
      <c r="L304" s="3">
        <v>1638</v>
      </c>
      <c r="M304" s="56">
        <v>327.39</v>
      </c>
      <c r="N304" s="4">
        <f t="shared" si="27"/>
        <v>536264.81999999995</v>
      </c>
      <c r="O304" s="23">
        <f t="shared" si="28"/>
        <v>15929789.469999999</v>
      </c>
      <c r="P304" s="4">
        <f t="shared" si="29"/>
        <v>122835.60205956238</v>
      </c>
    </row>
    <row r="305" spans="1:16" x14ac:dyDescent="0.25">
      <c r="A305" s="13" t="s">
        <v>593</v>
      </c>
      <c r="B305" s="31" t="s">
        <v>594</v>
      </c>
      <c r="C305" s="3">
        <v>0</v>
      </c>
      <c r="D305" s="56">
        <v>172.54</v>
      </c>
      <c r="E305" s="4">
        <f t="shared" si="24"/>
        <v>0</v>
      </c>
      <c r="F305" s="3">
        <v>8273</v>
      </c>
      <c r="G305" s="56">
        <v>171.38</v>
      </c>
      <c r="H305" s="23">
        <f t="shared" si="25"/>
        <v>1417826.74</v>
      </c>
      <c r="I305" s="3">
        <v>0</v>
      </c>
      <c r="J305" s="56">
        <v>172.54</v>
      </c>
      <c r="K305" s="4">
        <f t="shared" si="26"/>
        <v>0</v>
      </c>
      <c r="L305" s="3">
        <v>366</v>
      </c>
      <c r="M305" s="56">
        <v>171.38</v>
      </c>
      <c r="N305" s="4">
        <f t="shared" si="27"/>
        <v>62725.08</v>
      </c>
      <c r="O305" s="23">
        <f t="shared" si="28"/>
        <v>1480551.82</v>
      </c>
      <c r="P305" s="4">
        <f t="shared" si="29"/>
        <v>11416.627604060912</v>
      </c>
    </row>
    <row r="306" spans="1:16" x14ac:dyDescent="0.25">
      <c r="A306" s="13" t="s">
        <v>595</v>
      </c>
      <c r="B306" s="31" t="s">
        <v>596</v>
      </c>
      <c r="C306" s="3">
        <v>1357</v>
      </c>
      <c r="D306" s="56">
        <v>353.97</v>
      </c>
      <c r="E306" s="4">
        <f t="shared" si="24"/>
        <v>480337.29000000004</v>
      </c>
      <c r="F306" s="3">
        <v>43879</v>
      </c>
      <c r="G306" s="56">
        <v>351.03</v>
      </c>
      <c r="H306" s="23">
        <f t="shared" si="25"/>
        <v>15402845.369999999</v>
      </c>
      <c r="I306" s="3">
        <v>1362</v>
      </c>
      <c r="J306" s="56">
        <v>353.97</v>
      </c>
      <c r="K306" s="4">
        <f t="shared" si="26"/>
        <v>482107.14</v>
      </c>
      <c r="L306" s="3">
        <v>44036</v>
      </c>
      <c r="M306" s="56">
        <v>351.03</v>
      </c>
      <c r="N306" s="4">
        <f t="shared" si="27"/>
        <v>15457957.079999998</v>
      </c>
      <c r="O306" s="23">
        <f t="shared" si="28"/>
        <v>31823246.879999995</v>
      </c>
      <c r="P306" s="4">
        <f t="shared" si="29"/>
        <v>245391.04533406557</v>
      </c>
    </row>
    <row r="307" spans="1:16" x14ac:dyDescent="0.25">
      <c r="A307" s="13" t="s">
        <v>597</v>
      </c>
      <c r="B307" s="31" t="s">
        <v>598</v>
      </c>
      <c r="C307" s="3">
        <v>823</v>
      </c>
      <c r="D307" s="56">
        <v>242.66</v>
      </c>
      <c r="E307" s="4">
        <f t="shared" si="24"/>
        <v>199709.18</v>
      </c>
      <c r="F307" s="3">
        <v>7692</v>
      </c>
      <c r="G307" s="56">
        <v>241.21</v>
      </c>
      <c r="H307" s="23">
        <f t="shared" si="25"/>
        <v>1855387.32</v>
      </c>
      <c r="I307" s="3">
        <v>988</v>
      </c>
      <c r="J307" s="56">
        <v>242.66</v>
      </c>
      <c r="K307" s="4">
        <f t="shared" si="26"/>
        <v>239748.08</v>
      </c>
      <c r="L307" s="3">
        <v>9231</v>
      </c>
      <c r="M307" s="56">
        <v>241.21</v>
      </c>
      <c r="N307" s="4">
        <f t="shared" si="27"/>
        <v>2226609.5100000002</v>
      </c>
      <c r="O307" s="23">
        <f t="shared" si="28"/>
        <v>4521454.09</v>
      </c>
      <c r="P307" s="4">
        <f t="shared" si="29"/>
        <v>34865.215034748406</v>
      </c>
    </row>
    <row r="308" spans="1:16" x14ac:dyDescent="0.25">
      <c r="A308" s="13" t="s">
        <v>599</v>
      </c>
      <c r="B308" s="31" t="s">
        <v>600</v>
      </c>
      <c r="C308" s="3">
        <v>0</v>
      </c>
      <c r="D308" s="56">
        <v>211.34</v>
      </c>
      <c r="E308" s="4">
        <f t="shared" si="24"/>
        <v>0</v>
      </c>
      <c r="F308" s="3">
        <v>9557</v>
      </c>
      <c r="G308" s="56">
        <v>210.15</v>
      </c>
      <c r="H308" s="23">
        <f t="shared" si="25"/>
        <v>2008403.55</v>
      </c>
      <c r="I308" s="3">
        <v>0</v>
      </c>
      <c r="J308" s="56">
        <v>211.34</v>
      </c>
      <c r="K308" s="4">
        <f t="shared" si="26"/>
        <v>0</v>
      </c>
      <c r="L308" s="3">
        <v>4294</v>
      </c>
      <c r="M308" s="56">
        <v>210.15</v>
      </c>
      <c r="N308" s="4">
        <f t="shared" si="27"/>
        <v>902384.1</v>
      </c>
      <c r="O308" s="23">
        <f t="shared" si="28"/>
        <v>2910787.65</v>
      </c>
      <c r="P308" s="4">
        <f t="shared" si="29"/>
        <v>22445.26546497345</v>
      </c>
    </row>
    <row r="309" spans="1:16" x14ac:dyDescent="0.25">
      <c r="A309" s="13" t="s">
        <v>601</v>
      </c>
      <c r="B309" s="31" t="s">
        <v>602</v>
      </c>
      <c r="C309" s="3">
        <v>248</v>
      </c>
      <c r="D309" s="56">
        <v>270.89999999999998</v>
      </c>
      <c r="E309" s="4">
        <f t="shared" si="24"/>
        <v>67183.199999999997</v>
      </c>
      <c r="F309" s="3">
        <v>11269</v>
      </c>
      <c r="G309" s="56">
        <v>268.25</v>
      </c>
      <c r="H309" s="23">
        <f t="shared" si="25"/>
        <v>3022909.25</v>
      </c>
      <c r="I309" s="3">
        <v>116</v>
      </c>
      <c r="J309" s="56">
        <v>270.89999999999998</v>
      </c>
      <c r="K309" s="4">
        <f t="shared" si="26"/>
        <v>31424.399999999998</v>
      </c>
      <c r="L309" s="3">
        <v>5261</v>
      </c>
      <c r="M309" s="56">
        <v>268.25</v>
      </c>
      <c r="N309" s="4">
        <f t="shared" si="27"/>
        <v>1411263.25</v>
      </c>
      <c r="O309" s="23">
        <f t="shared" si="28"/>
        <v>4532780.1000000006</v>
      </c>
      <c r="P309" s="4">
        <f t="shared" si="29"/>
        <v>34952.55060562351</v>
      </c>
    </row>
    <row r="310" spans="1:16" x14ac:dyDescent="0.25">
      <c r="A310" s="13" t="s">
        <v>603</v>
      </c>
      <c r="B310" s="31" t="s">
        <v>604</v>
      </c>
      <c r="C310" s="3">
        <v>0</v>
      </c>
      <c r="D310" s="56">
        <v>251.34</v>
      </c>
      <c r="E310" s="4">
        <f t="shared" si="24"/>
        <v>0</v>
      </c>
      <c r="F310" s="3">
        <v>34356</v>
      </c>
      <c r="G310" s="56">
        <v>249.11</v>
      </c>
      <c r="H310" s="23">
        <f t="shared" si="25"/>
        <v>8558423.1600000001</v>
      </c>
      <c r="I310" s="3">
        <v>0</v>
      </c>
      <c r="J310" s="56">
        <v>251.34</v>
      </c>
      <c r="K310" s="4">
        <f t="shared" si="26"/>
        <v>0</v>
      </c>
      <c r="L310" s="3">
        <v>10879</v>
      </c>
      <c r="M310" s="56">
        <v>249.11</v>
      </c>
      <c r="N310" s="4">
        <f t="shared" si="27"/>
        <v>2710067.69</v>
      </c>
      <c r="O310" s="23">
        <f t="shared" si="28"/>
        <v>11268490.85</v>
      </c>
      <c r="P310" s="4">
        <f t="shared" si="29"/>
        <v>86892.037115065526</v>
      </c>
    </row>
    <row r="311" spans="1:16" x14ac:dyDescent="0.25">
      <c r="A311" s="13" t="s">
        <v>605</v>
      </c>
      <c r="B311" s="31" t="s">
        <v>606</v>
      </c>
      <c r="C311" s="3">
        <v>7047</v>
      </c>
      <c r="D311" s="56">
        <v>241.26</v>
      </c>
      <c r="E311" s="4">
        <f t="shared" si="24"/>
        <v>1700159.22</v>
      </c>
      <c r="F311" s="3">
        <v>25936</v>
      </c>
      <c r="G311" s="56">
        <v>238.92</v>
      </c>
      <c r="H311" s="23">
        <f t="shared" si="25"/>
        <v>6196629.1200000001</v>
      </c>
      <c r="I311" s="3">
        <v>0</v>
      </c>
      <c r="J311" s="56">
        <v>241.26</v>
      </c>
      <c r="K311" s="4">
        <f t="shared" si="26"/>
        <v>0</v>
      </c>
      <c r="L311" s="3">
        <v>0</v>
      </c>
      <c r="M311" s="56">
        <v>238.92</v>
      </c>
      <c r="N311" s="4">
        <f t="shared" si="27"/>
        <v>0</v>
      </c>
      <c r="O311" s="23">
        <f t="shared" si="28"/>
        <v>7896788.3399999999</v>
      </c>
      <c r="P311" s="4">
        <f t="shared" si="29"/>
        <v>60892.628361951123</v>
      </c>
    </row>
    <row r="312" spans="1:16" x14ac:dyDescent="0.25">
      <c r="A312" s="13" t="s">
        <v>557</v>
      </c>
      <c r="B312" s="31" t="s">
        <v>558</v>
      </c>
      <c r="C312" s="3">
        <v>1224</v>
      </c>
      <c r="D312" s="56">
        <v>205.89</v>
      </c>
      <c r="E312" s="4">
        <f t="shared" si="24"/>
        <v>252009.36</v>
      </c>
      <c r="F312" s="3">
        <v>34190</v>
      </c>
      <c r="G312" s="56">
        <v>204.38</v>
      </c>
      <c r="H312" s="23">
        <f t="shared" si="25"/>
        <v>6987752.2000000002</v>
      </c>
      <c r="I312" s="3">
        <v>177</v>
      </c>
      <c r="J312" s="56">
        <v>205.89</v>
      </c>
      <c r="K312" s="4">
        <f t="shared" si="26"/>
        <v>36442.53</v>
      </c>
      <c r="L312" s="3">
        <v>4937</v>
      </c>
      <c r="M312" s="56">
        <v>204.38</v>
      </c>
      <c r="N312" s="4">
        <f t="shared" si="27"/>
        <v>1009024.0599999999</v>
      </c>
      <c r="O312" s="23">
        <f t="shared" si="28"/>
        <v>8285228.1500000004</v>
      </c>
      <c r="P312" s="4">
        <f t="shared" si="29"/>
        <v>63887.912010558684</v>
      </c>
    </row>
    <row r="313" spans="1:16" x14ac:dyDescent="0.25">
      <c r="A313" s="13" t="s">
        <v>607</v>
      </c>
      <c r="B313" s="31" t="s">
        <v>608</v>
      </c>
      <c r="C313" s="3">
        <v>0</v>
      </c>
      <c r="D313" s="56">
        <v>231.19</v>
      </c>
      <c r="E313" s="4">
        <f t="shared" si="24"/>
        <v>0</v>
      </c>
      <c r="F313" s="3">
        <v>14124</v>
      </c>
      <c r="G313" s="56">
        <v>229.08</v>
      </c>
      <c r="H313" s="23">
        <f t="shared" si="25"/>
        <v>3235525.9200000004</v>
      </c>
      <c r="I313" s="3">
        <v>0</v>
      </c>
      <c r="J313" s="56">
        <v>231.19</v>
      </c>
      <c r="K313" s="4">
        <f t="shared" si="26"/>
        <v>0</v>
      </c>
      <c r="L313" s="3">
        <v>0</v>
      </c>
      <c r="M313" s="56">
        <v>229.08</v>
      </c>
      <c r="N313" s="4">
        <f t="shared" si="27"/>
        <v>0</v>
      </c>
      <c r="O313" s="23">
        <f t="shared" si="28"/>
        <v>3235525.9200000004</v>
      </c>
      <c r="P313" s="4">
        <f t="shared" si="29"/>
        <v>24949.342557916403</v>
      </c>
    </row>
    <row r="314" spans="1:16" x14ac:dyDescent="0.25">
      <c r="A314" s="13" t="s">
        <v>609</v>
      </c>
      <c r="B314" s="31" t="s">
        <v>610</v>
      </c>
      <c r="C314" s="3">
        <v>0</v>
      </c>
      <c r="D314" s="56">
        <v>254.2</v>
      </c>
      <c r="E314" s="4">
        <f t="shared" si="24"/>
        <v>0</v>
      </c>
      <c r="F314" s="3">
        <v>117579</v>
      </c>
      <c r="G314" s="56">
        <v>252.35</v>
      </c>
      <c r="H314" s="23">
        <f t="shared" si="25"/>
        <v>29671060.649999999</v>
      </c>
      <c r="I314" s="3">
        <v>0</v>
      </c>
      <c r="J314" s="56">
        <v>254.2</v>
      </c>
      <c r="K314" s="4">
        <f t="shared" si="26"/>
        <v>0</v>
      </c>
      <c r="L314" s="3">
        <v>40703</v>
      </c>
      <c r="M314" s="56">
        <v>252.35</v>
      </c>
      <c r="N314" s="4">
        <f t="shared" si="27"/>
        <v>10271402.049999999</v>
      </c>
      <c r="O314" s="23">
        <f t="shared" si="28"/>
        <v>39942462.699999996</v>
      </c>
      <c r="P314" s="4">
        <f t="shared" si="29"/>
        <v>307998.8258938436</v>
      </c>
    </row>
    <row r="315" spans="1:16" x14ac:dyDescent="0.25">
      <c r="A315" s="13" t="s">
        <v>611</v>
      </c>
      <c r="B315" s="31" t="s">
        <v>612</v>
      </c>
      <c r="C315" s="3">
        <v>446</v>
      </c>
      <c r="D315" s="56">
        <v>297.67</v>
      </c>
      <c r="E315" s="4">
        <f t="shared" si="24"/>
        <v>132760.82</v>
      </c>
      <c r="F315" s="3">
        <v>12278</v>
      </c>
      <c r="G315" s="56">
        <v>295.5</v>
      </c>
      <c r="H315" s="23">
        <f t="shared" si="25"/>
        <v>3628149</v>
      </c>
      <c r="I315" s="3">
        <v>141</v>
      </c>
      <c r="J315" s="56">
        <v>297.67</v>
      </c>
      <c r="K315" s="4">
        <f t="shared" si="26"/>
        <v>41971.47</v>
      </c>
      <c r="L315" s="3">
        <v>3872</v>
      </c>
      <c r="M315" s="56">
        <v>295.5</v>
      </c>
      <c r="N315" s="4">
        <f t="shared" si="27"/>
        <v>1144176</v>
      </c>
      <c r="O315" s="23">
        <f t="shared" si="28"/>
        <v>4947057.29</v>
      </c>
      <c r="P315" s="4">
        <f t="shared" si="29"/>
        <v>38147.067905995187</v>
      </c>
    </row>
    <row r="316" spans="1:16" x14ac:dyDescent="0.25">
      <c r="A316" s="13" t="s">
        <v>613</v>
      </c>
      <c r="B316" s="31" t="s">
        <v>614</v>
      </c>
      <c r="C316" s="3">
        <v>0</v>
      </c>
      <c r="D316" s="56">
        <v>344.03</v>
      </c>
      <c r="E316" s="4">
        <f t="shared" si="24"/>
        <v>0</v>
      </c>
      <c r="F316" s="3">
        <v>54124</v>
      </c>
      <c r="G316" s="56">
        <v>341.17</v>
      </c>
      <c r="H316" s="23">
        <f t="shared" si="25"/>
        <v>18465485.080000002</v>
      </c>
      <c r="I316" s="3">
        <v>0</v>
      </c>
      <c r="J316" s="56">
        <v>344.03</v>
      </c>
      <c r="K316" s="4">
        <f t="shared" si="26"/>
        <v>0</v>
      </c>
      <c r="L316" s="3">
        <v>20365</v>
      </c>
      <c r="M316" s="56">
        <v>341.17</v>
      </c>
      <c r="N316" s="4">
        <f t="shared" si="27"/>
        <v>6947927.0500000007</v>
      </c>
      <c r="O316" s="23">
        <f t="shared" si="28"/>
        <v>25413412.130000003</v>
      </c>
      <c r="P316" s="4">
        <f t="shared" si="29"/>
        <v>195964.40902469354</v>
      </c>
    </row>
    <row r="317" spans="1:16" x14ac:dyDescent="0.25">
      <c r="A317" s="13" t="s">
        <v>615</v>
      </c>
      <c r="B317" s="31" t="s">
        <v>616</v>
      </c>
      <c r="C317" s="3">
        <v>601</v>
      </c>
      <c r="D317" s="56">
        <v>176.26</v>
      </c>
      <c r="E317" s="4">
        <f t="shared" si="24"/>
        <v>105932.26</v>
      </c>
      <c r="F317" s="3">
        <v>19275</v>
      </c>
      <c r="G317" s="56">
        <v>174.9</v>
      </c>
      <c r="H317" s="23">
        <f t="shared" si="25"/>
        <v>3371197.5</v>
      </c>
      <c r="I317" s="3">
        <v>282</v>
      </c>
      <c r="J317" s="56">
        <v>176.26</v>
      </c>
      <c r="K317" s="4">
        <f t="shared" si="26"/>
        <v>49705.32</v>
      </c>
      <c r="L317" s="3">
        <v>9048</v>
      </c>
      <c r="M317" s="56">
        <v>174.9</v>
      </c>
      <c r="N317" s="4">
        <f t="shared" si="27"/>
        <v>1582495.2</v>
      </c>
      <c r="O317" s="23">
        <f t="shared" si="28"/>
        <v>5109330.2799999993</v>
      </c>
      <c r="P317" s="4">
        <f t="shared" si="29"/>
        <v>39398.365072363529</v>
      </c>
    </row>
    <row r="318" spans="1:16" x14ac:dyDescent="0.25">
      <c r="A318" s="13" t="s">
        <v>1315</v>
      </c>
      <c r="B318" s="31" t="s">
        <v>617</v>
      </c>
      <c r="C318" s="3">
        <v>10337</v>
      </c>
      <c r="D318" s="56">
        <v>270.38</v>
      </c>
      <c r="E318" s="4">
        <f t="shared" si="24"/>
        <v>2794918.06</v>
      </c>
      <c r="F318" s="3">
        <v>30444</v>
      </c>
      <c r="G318" s="56">
        <v>267.5</v>
      </c>
      <c r="H318" s="23">
        <f t="shared" si="25"/>
        <v>8143770</v>
      </c>
      <c r="I318" s="3">
        <v>3463</v>
      </c>
      <c r="J318" s="56">
        <v>270.38</v>
      </c>
      <c r="K318" s="4">
        <f t="shared" si="26"/>
        <v>936325.94</v>
      </c>
      <c r="L318" s="3">
        <v>10200</v>
      </c>
      <c r="M318" s="56">
        <v>267.5</v>
      </c>
      <c r="N318" s="4">
        <f t="shared" si="27"/>
        <v>2728500</v>
      </c>
      <c r="O318" s="23">
        <f t="shared" si="28"/>
        <v>14603514</v>
      </c>
      <c r="P318" s="4">
        <f t="shared" si="29"/>
        <v>112608.60903111786</v>
      </c>
    </row>
    <row r="319" spans="1:16" x14ac:dyDescent="0.25">
      <c r="A319" s="13" t="s">
        <v>618</v>
      </c>
      <c r="B319" s="31" t="s">
        <v>619</v>
      </c>
      <c r="C319" s="3">
        <v>12520</v>
      </c>
      <c r="D319" s="56">
        <v>247.52</v>
      </c>
      <c r="E319" s="4">
        <f t="shared" si="24"/>
        <v>3098950.4</v>
      </c>
      <c r="F319" s="3">
        <v>14343</v>
      </c>
      <c r="G319" s="56">
        <v>245.24</v>
      </c>
      <c r="H319" s="23">
        <f t="shared" si="25"/>
        <v>3517477.3200000003</v>
      </c>
      <c r="I319" s="3">
        <v>2527</v>
      </c>
      <c r="J319" s="56">
        <v>247.52</v>
      </c>
      <c r="K319" s="4">
        <f t="shared" si="26"/>
        <v>625483.04</v>
      </c>
      <c r="L319" s="3">
        <v>2896</v>
      </c>
      <c r="M319" s="56">
        <v>245.24</v>
      </c>
      <c r="N319" s="4">
        <f t="shared" si="27"/>
        <v>710215.04</v>
      </c>
      <c r="O319" s="23">
        <f t="shared" si="28"/>
        <v>7952125.8000000007</v>
      </c>
      <c r="P319" s="4">
        <f t="shared" si="29"/>
        <v>61319.338974062368</v>
      </c>
    </row>
    <row r="320" spans="1:16" x14ac:dyDescent="0.25">
      <c r="A320" s="13" t="s">
        <v>620</v>
      </c>
      <c r="B320" s="31" t="s">
        <v>621</v>
      </c>
      <c r="C320" s="3">
        <v>0</v>
      </c>
      <c r="D320" s="56">
        <v>184.64</v>
      </c>
      <c r="E320" s="4">
        <f t="shared" si="24"/>
        <v>0</v>
      </c>
      <c r="F320" s="3">
        <v>19418</v>
      </c>
      <c r="G320" s="56">
        <v>183.29</v>
      </c>
      <c r="H320" s="23">
        <f t="shared" si="25"/>
        <v>3559125.2199999997</v>
      </c>
      <c r="I320" s="3">
        <v>0</v>
      </c>
      <c r="J320" s="56">
        <v>184.64</v>
      </c>
      <c r="K320" s="4">
        <f t="shared" si="26"/>
        <v>0</v>
      </c>
      <c r="L320" s="3">
        <v>2363</v>
      </c>
      <c r="M320" s="56">
        <v>183.29</v>
      </c>
      <c r="N320" s="4">
        <f t="shared" si="27"/>
        <v>433114.26999999996</v>
      </c>
      <c r="O320" s="23">
        <f t="shared" si="28"/>
        <v>3992239.4899999998</v>
      </c>
      <c r="P320" s="4">
        <f t="shared" si="29"/>
        <v>30784.408183400195</v>
      </c>
    </row>
    <row r="321" spans="1:16" x14ac:dyDescent="0.25">
      <c r="A321" s="13" t="s">
        <v>559</v>
      </c>
      <c r="B321" s="31" t="s">
        <v>560</v>
      </c>
      <c r="C321" s="3">
        <v>1475</v>
      </c>
      <c r="D321" s="56">
        <v>197.78</v>
      </c>
      <c r="E321" s="4">
        <f t="shared" si="24"/>
        <v>291725.5</v>
      </c>
      <c r="F321" s="3">
        <v>32085</v>
      </c>
      <c r="G321" s="56">
        <v>196.17</v>
      </c>
      <c r="H321" s="23">
        <f t="shared" si="25"/>
        <v>6294114.4499999993</v>
      </c>
      <c r="I321" s="3">
        <v>477</v>
      </c>
      <c r="J321" s="56">
        <v>197.78</v>
      </c>
      <c r="K321" s="4">
        <f t="shared" si="26"/>
        <v>94341.06</v>
      </c>
      <c r="L321" s="3">
        <v>10384</v>
      </c>
      <c r="M321" s="56">
        <v>196.17</v>
      </c>
      <c r="N321" s="4">
        <f t="shared" si="27"/>
        <v>2037029.2799999998</v>
      </c>
      <c r="O321" s="23">
        <f t="shared" si="28"/>
        <v>8717210.2899999991</v>
      </c>
      <c r="P321" s="4">
        <f t="shared" si="29"/>
        <v>67218.953286766977</v>
      </c>
    </row>
    <row r="322" spans="1:16" x14ac:dyDescent="0.25">
      <c r="A322" s="13" t="s">
        <v>626</v>
      </c>
      <c r="B322" s="31" t="s">
        <v>627</v>
      </c>
      <c r="C322" s="3">
        <v>6146</v>
      </c>
      <c r="D322" s="56">
        <v>293.75</v>
      </c>
      <c r="E322" s="4">
        <f t="shared" si="24"/>
        <v>1805387.5</v>
      </c>
      <c r="F322" s="3">
        <v>45288</v>
      </c>
      <c r="G322" s="56">
        <v>290.97000000000003</v>
      </c>
      <c r="H322" s="23">
        <f t="shared" si="25"/>
        <v>13177449.360000001</v>
      </c>
      <c r="I322" s="3">
        <v>1978</v>
      </c>
      <c r="J322" s="56">
        <v>293.75</v>
      </c>
      <c r="K322" s="4">
        <f t="shared" si="26"/>
        <v>581037.5</v>
      </c>
      <c r="L322" s="3">
        <v>14575</v>
      </c>
      <c r="M322" s="56">
        <v>290.97000000000003</v>
      </c>
      <c r="N322" s="4">
        <f t="shared" si="27"/>
        <v>4240887.75</v>
      </c>
      <c r="O322" s="23">
        <f t="shared" si="28"/>
        <v>19804762.109999999</v>
      </c>
      <c r="P322" s="4">
        <f t="shared" si="29"/>
        <v>152715.75823457883</v>
      </c>
    </row>
    <row r="323" spans="1:16" x14ac:dyDescent="0.25">
      <c r="A323" s="13" t="s">
        <v>628</v>
      </c>
      <c r="B323" s="31" t="s">
        <v>629</v>
      </c>
      <c r="C323" s="3">
        <v>0</v>
      </c>
      <c r="D323" s="56">
        <v>189.98</v>
      </c>
      <c r="E323" s="4">
        <f t="shared" si="24"/>
        <v>0</v>
      </c>
      <c r="F323" s="3">
        <v>10805</v>
      </c>
      <c r="G323" s="56">
        <v>188.55</v>
      </c>
      <c r="H323" s="23">
        <f t="shared" si="25"/>
        <v>2037282.7500000002</v>
      </c>
      <c r="I323" s="3">
        <v>0</v>
      </c>
      <c r="J323" s="56">
        <v>189.98</v>
      </c>
      <c r="K323" s="4">
        <f t="shared" si="26"/>
        <v>0</v>
      </c>
      <c r="L323" s="3">
        <v>5043</v>
      </c>
      <c r="M323" s="56">
        <v>188.55</v>
      </c>
      <c r="N323" s="4">
        <f t="shared" si="27"/>
        <v>950857.65</v>
      </c>
      <c r="O323" s="23">
        <f t="shared" si="28"/>
        <v>2988140.4000000004</v>
      </c>
      <c r="P323" s="4">
        <f t="shared" si="29"/>
        <v>23041.737354015491</v>
      </c>
    </row>
    <row r="324" spans="1:16" x14ac:dyDescent="0.25">
      <c r="A324" s="13" t="s">
        <v>630</v>
      </c>
      <c r="B324" s="31" t="s">
        <v>631</v>
      </c>
      <c r="C324" s="3">
        <v>7368</v>
      </c>
      <c r="D324" s="56">
        <v>278.20999999999998</v>
      </c>
      <c r="E324" s="4">
        <f t="shared" si="24"/>
        <v>2049851.2799999998</v>
      </c>
      <c r="F324" s="3">
        <v>20953</v>
      </c>
      <c r="G324" s="56">
        <v>275.13</v>
      </c>
      <c r="H324" s="23">
        <f t="shared" si="25"/>
        <v>5764798.8899999997</v>
      </c>
      <c r="I324" s="3">
        <v>2186</v>
      </c>
      <c r="J324" s="56">
        <v>278.20999999999998</v>
      </c>
      <c r="K324" s="4">
        <f t="shared" si="26"/>
        <v>608167.05999999994</v>
      </c>
      <c r="L324" s="3">
        <v>6218</v>
      </c>
      <c r="M324" s="56">
        <v>275.13</v>
      </c>
      <c r="N324" s="4">
        <f t="shared" si="27"/>
        <v>1710758.34</v>
      </c>
      <c r="O324" s="23">
        <f t="shared" si="28"/>
        <v>10133575.569999998</v>
      </c>
      <c r="P324" s="4">
        <f t="shared" si="29"/>
        <v>78140.634469855489</v>
      </c>
    </row>
    <row r="325" spans="1:16" x14ac:dyDescent="0.25">
      <c r="A325" s="13" t="s">
        <v>632</v>
      </c>
      <c r="B325" s="31" t="s">
        <v>633</v>
      </c>
      <c r="C325" s="3">
        <v>949</v>
      </c>
      <c r="D325" s="56">
        <v>214.35</v>
      </c>
      <c r="E325" s="4">
        <f t="shared" si="24"/>
        <v>203418.15</v>
      </c>
      <c r="F325" s="3">
        <v>9153</v>
      </c>
      <c r="G325" s="56">
        <v>212.56</v>
      </c>
      <c r="H325" s="23">
        <f t="shared" si="25"/>
        <v>1945561.68</v>
      </c>
      <c r="I325" s="3">
        <v>367</v>
      </c>
      <c r="J325" s="56">
        <v>214.35</v>
      </c>
      <c r="K325" s="4">
        <f t="shared" si="26"/>
        <v>78666.45</v>
      </c>
      <c r="L325" s="3">
        <v>3543</v>
      </c>
      <c r="M325" s="56">
        <v>212.56</v>
      </c>
      <c r="N325" s="4">
        <f t="shared" si="27"/>
        <v>753100.08</v>
      </c>
      <c r="O325" s="23">
        <f t="shared" si="28"/>
        <v>2980746.36</v>
      </c>
      <c r="P325" s="4">
        <f t="shared" si="29"/>
        <v>22984.721449520141</v>
      </c>
    </row>
    <row r="326" spans="1:16" x14ac:dyDescent="0.25">
      <c r="A326" s="13" t="s">
        <v>634</v>
      </c>
      <c r="B326" s="31" t="s">
        <v>635</v>
      </c>
      <c r="C326" s="3">
        <v>574</v>
      </c>
      <c r="D326" s="56">
        <v>265.37</v>
      </c>
      <c r="E326" s="4">
        <f t="shared" si="24"/>
        <v>152322.38</v>
      </c>
      <c r="F326" s="3">
        <v>8694</v>
      </c>
      <c r="G326" s="56">
        <v>262.88</v>
      </c>
      <c r="H326" s="23">
        <f t="shared" si="25"/>
        <v>2285478.7199999997</v>
      </c>
      <c r="I326" s="3">
        <v>129</v>
      </c>
      <c r="J326" s="56">
        <v>265.37</v>
      </c>
      <c r="K326" s="4">
        <f t="shared" si="26"/>
        <v>34232.730000000003</v>
      </c>
      <c r="L326" s="3">
        <v>1949</v>
      </c>
      <c r="M326" s="56">
        <v>262.88</v>
      </c>
      <c r="N326" s="4">
        <f t="shared" si="27"/>
        <v>512353.12</v>
      </c>
      <c r="O326" s="23">
        <f t="shared" si="28"/>
        <v>2984386.9499999997</v>
      </c>
      <c r="P326" s="4">
        <f t="shared" si="29"/>
        <v>23012.79426651149</v>
      </c>
    </row>
    <row r="327" spans="1:16" x14ac:dyDescent="0.25">
      <c r="A327" s="13" t="s">
        <v>636</v>
      </c>
      <c r="B327" s="31" t="s">
        <v>637</v>
      </c>
      <c r="C327" s="3">
        <v>11292</v>
      </c>
      <c r="D327" s="56">
        <v>346.24</v>
      </c>
      <c r="E327" s="4">
        <f t="shared" si="24"/>
        <v>3909742.08</v>
      </c>
      <c r="F327" s="3">
        <v>23191</v>
      </c>
      <c r="G327" s="56">
        <v>344.06</v>
      </c>
      <c r="H327" s="23">
        <f t="shared" si="25"/>
        <v>7979095.46</v>
      </c>
      <c r="I327" s="3">
        <v>12197</v>
      </c>
      <c r="J327" s="56">
        <v>346.24</v>
      </c>
      <c r="K327" s="4">
        <f t="shared" si="26"/>
        <v>4223089.28</v>
      </c>
      <c r="L327" s="3">
        <v>25051</v>
      </c>
      <c r="M327" s="56">
        <v>344.06</v>
      </c>
      <c r="N327" s="4">
        <f t="shared" si="27"/>
        <v>8619047.0600000005</v>
      </c>
      <c r="O327" s="23">
        <f t="shared" si="28"/>
        <v>24730973.880000003</v>
      </c>
      <c r="P327" s="4">
        <f t="shared" si="29"/>
        <v>190702.08503321244</v>
      </c>
    </row>
    <row r="328" spans="1:16" x14ac:dyDescent="0.25">
      <c r="A328" s="13" t="s">
        <v>638</v>
      </c>
      <c r="B328" s="31" t="s">
        <v>639</v>
      </c>
      <c r="C328" s="3">
        <v>835</v>
      </c>
      <c r="D328" s="56">
        <v>247.8</v>
      </c>
      <c r="E328" s="4">
        <f t="shared" si="24"/>
        <v>206913</v>
      </c>
      <c r="F328" s="3">
        <v>9755</v>
      </c>
      <c r="G328" s="56">
        <v>245.7</v>
      </c>
      <c r="H328" s="23">
        <f t="shared" si="25"/>
        <v>2396803.5</v>
      </c>
      <c r="I328" s="3">
        <v>404</v>
      </c>
      <c r="J328" s="56">
        <v>247.8</v>
      </c>
      <c r="K328" s="4">
        <f t="shared" si="26"/>
        <v>100111.20000000001</v>
      </c>
      <c r="L328" s="3">
        <v>4723</v>
      </c>
      <c r="M328" s="56">
        <v>245.7</v>
      </c>
      <c r="N328" s="4">
        <f t="shared" si="27"/>
        <v>1160441.0999999999</v>
      </c>
      <c r="O328" s="23">
        <f t="shared" si="28"/>
        <v>3864268.7999999998</v>
      </c>
      <c r="P328" s="4">
        <f t="shared" si="29"/>
        <v>29797.618195890864</v>
      </c>
    </row>
    <row r="329" spans="1:16" x14ac:dyDescent="0.25">
      <c r="A329" s="13" t="s">
        <v>1316</v>
      </c>
      <c r="B329" s="31" t="s">
        <v>1306</v>
      </c>
      <c r="C329" s="3">
        <v>3988</v>
      </c>
      <c r="D329" s="56">
        <v>204.83</v>
      </c>
      <c r="E329" s="4">
        <f t="shared" si="24"/>
        <v>816862.04</v>
      </c>
      <c r="F329" s="3">
        <v>15296</v>
      </c>
      <c r="G329" s="56">
        <v>203.03</v>
      </c>
      <c r="H329" s="23">
        <f t="shared" si="25"/>
        <v>3105546.88</v>
      </c>
      <c r="I329" s="3">
        <v>2973</v>
      </c>
      <c r="J329" s="56">
        <v>204.83</v>
      </c>
      <c r="K329" s="4">
        <f t="shared" si="26"/>
        <v>608959.59000000008</v>
      </c>
      <c r="L329" s="3">
        <v>11404</v>
      </c>
      <c r="M329" s="56">
        <v>203.03</v>
      </c>
      <c r="N329" s="4">
        <f t="shared" si="27"/>
        <v>2315354.12</v>
      </c>
      <c r="O329" s="23">
        <f t="shared" si="28"/>
        <v>6846722.6299999999</v>
      </c>
      <c r="P329" s="4">
        <f t="shared" si="29"/>
        <v>52795.50605328122</v>
      </c>
    </row>
    <row r="330" spans="1:16" x14ac:dyDescent="0.25">
      <c r="A330" s="13" t="s">
        <v>640</v>
      </c>
      <c r="B330" s="31" t="s">
        <v>641</v>
      </c>
      <c r="C330" s="3">
        <v>8011</v>
      </c>
      <c r="D330" s="56">
        <v>312.45</v>
      </c>
      <c r="E330" s="4">
        <f t="shared" ref="E330:E393" si="30">D330*C330</f>
        <v>2503036.9499999997</v>
      </c>
      <c r="F330" s="3">
        <v>45111</v>
      </c>
      <c r="G330" s="56">
        <v>309.52</v>
      </c>
      <c r="H330" s="23">
        <f t="shared" ref="H330:H393" si="31">G330*F330</f>
        <v>13962756.719999999</v>
      </c>
      <c r="I330" s="3">
        <v>2438</v>
      </c>
      <c r="J330" s="56">
        <v>312.45</v>
      </c>
      <c r="K330" s="4">
        <f t="shared" ref="K330:K393" si="32">J330*I330</f>
        <v>761753.1</v>
      </c>
      <c r="L330" s="3">
        <v>13726</v>
      </c>
      <c r="M330" s="56">
        <v>309.52</v>
      </c>
      <c r="N330" s="4">
        <f t="shared" ref="N330:N393" si="33">M330*L330</f>
        <v>4248471.5199999996</v>
      </c>
      <c r="O330" s="23">
        <f t="shared" ref="O330:O393" si="34">N330+K330+H330+E330</f>
        <v>21476018.289999995</v>
      </c>
      <c r="P330" s="4">
        <f t="shared" si="29"/>
        <v>165602.91907576119</v>
      </c>
    </row>
    <row r="331" spans="1:16" x14ac:dyDescent="0.25">
      <c r="A331" s="13" t="s">
        <v>642</v>
      </c>
      <c r="B331" s="31" t="s">
        <v>643</v>
      </c>
      <c r="C331" s="3">
        <v>2523</v>
      </c>
      <c r="D331" s="56">
        <v>321.69</v>
      </c>
      <c r="E331" s="4">
        <f t="shared" si="30"/>
        <v>811623.87</v>
      </c>
      <c r="F331" s="3">
        <v>34934</v>
      </c>
      <c r="G331" s="56">
        <v>318.94</v>
      </c>
      <c r="H331" s="23">
        <f t="shared" si="31"/>
        <v>11141849.959999999</v>
      </c>
      <c r="I331" s="3">
        <v>1404</v>
      </c>
      <c r="J331" s="56">
        <v>321.69</v>
      </c>
      <c r="K331" s="4">
        <f t="shared" si="32"/>
        <v>451652.76</v>
      </c>
      <c r="L331" s="3">
        <v>19438</v>
      </c>
      <c r="M331" s="56">
        <v>318.94</v>
      </c>
      <c r="N331" s="4">
        <f t="shared" si="33"/>
        <v>6199555.7199999997</v>
      </c>
      <c r="O331" s="23">
        <f t="shared" si="34"/>
        <v>18604682.309999999</v>
      </c>
      <c r="P331" s="4">
        <f t="shared" ref="P331:P394" si="35">(O331/$O$8)*$P$8</f>
        <v>143461.86790350216</v>
      </c>
    </row>
    <row r="332" spans="1:16" x14ac:dyDescent="0.25">
      <c r="A332" s="13" t="s">
        <v>1317</v>
      </c>
      <c r="B332" s="31" t="s">
        <v>1301</v>
      </c>
      <c r="C332" s="3">
        <v>6928</v>
      </c>
      <c r="D332" s="56">
        <v>281.58999999999997</v>
      </c>
      <c r="E332" s="4">
        <f t="shared" si="30"/>
        <v>1950855.5199999998</v>
      </c>
      <c r="F332" s="3">
        <v>23987</v>
      </c>
      <c r="G332" s="56">
        <v>278.70999999999998</v>
      </c>
      <c r="H332" s="23">
        <f t="shared" si="31"/>
        <v>6685416.7699999996</v>
      </c>
      <c r="I332" s="3">
        <v>3135</v>
      </c>
      <c r="J332" s="56">
        <v>281.58999999999997</v>
      </c>
      <c r="K332" s="4">
        <f t="shared" si="32"/>
        <v>882784.64999999991</v>
      </c>
      <c r="L332" s="3">
        <v>10855</v>
      </c>
      <c r="M332" s="56">
        <v>278.70999999999998</v>
      </c>
      <c r="N332" s="4">
        <f t="shared" si="33"/>
        <v>3025397.05</v>
      </c>
      <c r="O332" s="23">
        <f t="shared" si="34"/>
        <v>12544453.989999998</v>
      </c>
      <c r="P332" s="4">
        <f t="shared" si="35"/>
        <v>96731.068622850376</v>
      </c>
    </row>
    <row r="333" spans="1:16" x14ac:dyDescent="0.25">
      <c r="A333" s="13" t="s">
        <v>644</v>
      </c>
      <c r="B333" s="31" t="s">
        <v>645</v>
      </c>
      <c r="C333" s="3">
        <v>8241</v>
      </c>
      <c r="D333" s="56">
        <v>203.29</v>
      </c>
      <c r="E333" s="4">
        <f t="shared" si="30"/>
        <v>1675312.89</v>
      </c>
      <c r="F333" s="3">
        <v>26119</v>
      </c>
      <c r="G333" s="56">
        <v>201.84</v>
      </c>
      <c r="H333" s="23">
        <f t="shared" si="31"/>
        <v>5271858.96</v>
      </c>
      <c r="I333" s="3">
        <v>4299</v>
      </c>
      <c r="J333" s="56">
        <v>203.29</v>
      </c>
      <c r="K333" s="4">
        <f t="shared" si="32"/>
        <v>873943.71</v>
      </c>
      <c r="L333" s="3">
        <v>13624</v>
      </c>
      <c r="M333" s="56">
        <v>201.84</v>
      </c>
      <c r="N333" s="4">
        <f t="shared" si="33"/>
        <v>2749868.16</v>
      </c>
      <c r="O333" s="23">
        <f t="shared" si="34"/>
        <v>10570983.720000001</v>
      </c>
      <c r="P333" s="4">
        <f t="shared" si="35"/>
        <v>81513.516048246471</v>
      </c>
    </row>
    <row r="334" spans="1:16" x14ac:dyDescent="0.25">
      <c r="A334" s="13" t="s">
        <v>646</v>
      </c>
      <c r="B334" s="31" t="s">
        <v>647</v>
      </c>
      <c r="C334" s="3">
        <v>0</v>
      </c>
      <c r="D334" s="56">
        <v>199.77</v>
      </c>
      <c r="E334" s="4">
        <f t="shared" si="30"/>
        <v>0</v>
      </c>
      <c r="F334" s="3">
        <v>12339</v>
      </c>
      <c r="G334" s="56">
        <v>198.12</v>
      </c>
      <c r="H334" s="23">
        <f t="shared" si="31"/>
        <v>2444602.6800000002</v>
      </c>
      <c r="I334" s="3">
        <v>0</v>
      </c>
      <c r="J334" s="56">
        <v>199.77</v>
      </c>
      <c r="K334" s="4">
        <f t="shared" si="32"/>
        <v>0</v>
      </c>
      <c r="L334" s="3">
        <v>5235</v>
      </c>
      <c r="M334" s="56">
        <v>198.12</v>
      </c>
      <c r="N334" s="4">
        <f t="shared" si="33"/>
        <v>1037158.2000000001</v>
      </c>
      <c r="O334" s="23">
        <f t="shared" si="34"/>
        <v>3481760.8800000004</v>
      </c>
      <c r="P334" s="4">
        <f t="shared" si="35"/>
        <v>26848.075721758538</v>
      </c>
    </row>
    <row r="335" spans="1:16" x14ac:dyDescent="0.25">
      <c r="A335" s="13" t="s">
        <v>648</v>
      </c>
      <c r="B335" s="31" t="s">
        <v>649</v>
      </c>
      <c r="C335" s="3">
        <v>7518</v>
      </c>
      <c r="D335" s="56">
        <v>216.02</v>
      </c>
      <c r="E335" s="4">
        <f t="shared" si="30"/>
        <v>1624038.36</v>
      </c>
      <c r="F335" s="3">
        <v>19442</v>
      </c>
      <c r="G335" s="56">
        <v>213.99</v>
      </c>
      <c r="H335" s="23">
        <f t="shared" si="31"/>
        <v>4160393.58</v>
      </c>
      <c r="I335" s="3">
        <v>3494</v>
      </c>
      <c r="J335" s="56">
        <v>216.02</v>
      </c>
      <c r="K335" s="4">
        <f t="shared" si="32"/>
        <v>754773.88</v>
      </c>
      <c r="L335" s="3">
        <v>9036</v>
      </c>
      <c r="M335" s="56">
        <v>213.99</v>
      </c>
      <c r="N335" s="4">
        <f t="shared" si="33"/>
        <v>1933613.6400000001</v>
      </c>
      <c r="O335" s="23">
        <f t="shared" si="34"/>
        <v>8472819.459999999</v>
      </c>
      <c r="P335" s="4">
        <f t="shared" si="35"/>
        <v>65334.440324594965</v>
      </c>
    </row>
    <row r="336" spans="1:16" x14ac:dyDescent="0.25">
      <c r="A336" s="13" t="s">
        <v>650</v>
      </c>
      <c r="B336" s="31" t="s">
        <v>651</v>
      </c>
      <c r="C336" s="3">
        <v>6680</v>
      </c>
      <c r="D336" s="56">
        <v>207.08</v>
      </c>
      <c r="E336" s="4">
        <f t="shared" si="30"/>
        <v>1383294.4000000001</v>
      </c>
      <c r="F336" s="3">
        <v>18244</v>
      </c>
      <c r="G336" s="56">
        <v>205.34</v>
      </c>
      <c r="H336" s="23">
        <f t="shared" si="31"/>
        <v>3746222.96</v>
      </c>
      <c r="I336" s="3">
        <v>4624</v>
      </c>
      <c r="J336" s="56">
        <v>207.08</v>
      </c>
      <c r="K336" s="4">
        <f t="shared" si="32"/>
        <v>957537.92</v>
      </c>
      <c r="L336" s="3">
        <v>12630</v>
      </c>
      <c r="M336" s="56">
        <v>205.34</v>
      </c>
      <c r="N336" s="4">
        <f t="shared" si="33"/>
        <v>2593444.2000000002</v>
      </c>
      <c r="O336" s="23">
        <f t="shared" si="34"/>
        <v>8680499.4800000004</v>
      </c>
      <c r="P336" s="4">
        <f t="shared" si="35"/>
        <v>66935.873936789591</v>
      </c>
    </row>
    <row r="337" spans="1:16" x14ac:dyDescent="0.25">
      <c r="A337" s="13" t="s">
        <v>652</v>
      </c>
      <c r="B337" s="31" t="s">
        <v>653</v>
      </c>
      <c r="C337" s="3">
        <v>201</v>
      </c>
      <c r="D337" s="56">
        <v>211.6</v>
      </c>
      <c r="E337" s="4">
        <f t="shared" si="30"/>
        <v>42531.6</v>
      </c>
      <c r="F337" s="3">
        <v>28219</v>
      </c>
      <c r="G337" s="56">
        <v>209.71</v>
      </c>
      <c r="H337" s="23">
        <f t="shared" si="31"/>
        <v>5917806.4900000002</v>
      </c>
      <c r="I337" s="3">
        <v>110</v>
      </c>
      <c r="J337" s="56">
        <v>211.6</v>
      </c>
      <c r="K337" s="4">
        <f t="shared" si="32"/>
        <v>23276</v>
      </c>
      <c r="L337" s="3">
        <v>15477</v>
      </c>
      <c r="M337" s="56">
        <v>209.71</v>
      </c>
      <c r="N337" s="4">
        <f t="shared" si="33"/>
        <v>3245681.67</v>
      </c>
      <c r="O337" s="23">
        <f t="shared" si="34"/>
        <v>9229295.7599999998</v>
      </c>
      <c r="P337" s="4">
        <f t="shared" si="35"/>
        <v>71167.676346281703</v>
      </c>
    </row>
    <row r="338" spans="1:16" x14ac:dyDescent="0.25">
      <c r="A338" s="13" t="s">
        <v>654</v>
      </c>
      <c r="B338" s="31" t="s">
        <v>655</v>
      </c>
      <c r="C338" s="3">
        <v>754</v>
      </c>
      <c r="D338" s="56">
        <v>268.24</v>
      </c>
      <c r="E338" s="4">
        <f t="shared" si="30"/>
        <v>202252.96000000002</v>
      </c>
      <c r="F338" s="3">
        <v>1578</v>
      </c>
      <c r="G338" s="56">
        <v>265.62</v>
      </c>
      <c r="H338" s="23">
        <f t="shared" si="31"/>
        <v>419148.36</v>
      </c>
      <c r="I338" s="3">
        <v>275</v>
      </c>
      <c r="J338" s="56">
        <v>268.24</v>
      </c>
      <c r="K338" s="4">
        <f t="shared" si="32"/>
        <v>73766</v>
      </c>
      <c r="L338" s="3">
        <v>575</v>
      </c>
      <c r="M338" s="56">
        <v>265.62</v>
      </c>
      <c r="N338" s="4">
        <f t="shared" si="33"/>
        <v>152731.5</v>
      </c>
      <c r="O338" s="23">
        <f t="shared" si="34"/>
        <v>847898.82000000007</v>
      </c>
      <c r="P338" s="4">
        <f t="shared" si="35"/>
        <v>6538.2007864221032</v>
      </c>
    </row>
    <row r="339" spans="1:16" x14ac:dyDescent="0.25">
      <c r="A339" s="13" t="s">
        <v>656</v>
      </c>
      <c r="B339" s="31" t="s">
        <v>657</v>
      </c>
      <c r="C339" s="3">
        <v>760</v>
      </c>
      <c r="D339" s="56">
        <v>227.31</v>
      </c>
      <c r="E339" s="4">
        <f t="shared" si="30"/>
        <v>172755.6</v>
      </c>
      <c r="F339" s="3">
        <v>6575</v>
      </c>
      <c r="G339" s="56">
        <v>225.44</v>
      </c>
      <c r="H339" s="23">
        <f t="shared" si="31"/>
        <v>1482268</v>
      </c>
      <c r="I339" s="3">
        <v>438</v>
      </c>
      <c r="J339" s="56">
        <v>227.31</v>
      </c>
      <c r="K339" s="4">
        <f t="shared" si="32"/>
        <v>99561.78</v>
      </c>
      <c r="L339" s="3">
        <v>3790</v>
      </c>
      <c r="M339" s="56">
        <v>225.44</v>
      </c>
      <c r="N339" s="4">
        <f t="shared" si="33"/>
        <v>854417.6</v>
      </c>
      <c r="O339" s="23">
        <f t="shared" si="34"/>
        <v>2609002.98</v>
      </c>
      <c r="P339" s="4">
        <f t="shared" si="35"/>
        <v>20118.185016006519</v>
      </c>
    </row>
    <row r="340" spans="1:16" x14ac:dyDescent="0.25">
      <c r="A340" s="13" t="s">
        <v>658</v>
      </c>
      <c r="B340" s="31" t="s">
        <v>659</v>
      </c>
      <c r="C340" s="3">
        <v>5277</v>
      </c>
      <c r="D340" s="56">
        <v>265.05</v>
      </c>
      <c r="E340" s="4">
        <f t="shared" si="30"/>
        <v>1398668.85</v>
      </c>
      <c r="F340" s="3">
        <v>7980</v>
      </c>
      <c r="G340" s="56">
        <v>263.32</v>
      </c>
      <c r="H340" s="23">
        <f t="shared" si="31"/>
        <v>2101293.6</v>
      </c>
      <c r="I340" s="3">
        <v>1171</v>
      </c>
      <c r="J340" s="56">
        <v>265.05</v>
      </c>
      <c r="K340" s="4">
        <f t="shared" si="32"/>
        <v>310373.55</v>
      </c>
      <c r="L340" s="3">
        <v>1770</v>
      </c>
      <c r="M340" s="56">
        <v>263.32</v>
      </c>
      <c r="N340" s="4">
        <f t="shared" si="33"/>
        <v>466076.39999999997</v>
      </c>
      <c r="O340" s="23">
        <f t="shared" si="34"/>
        <v>4276412.4000000004</v>
      </c>
      <c r="P340" s="4">
        <f t="shared" si="35"/>
        <v>32975.683250444003</v>
      </c>
    </row>
    <row r="341" spans="1:16" x14ac:dyDescent="0.25">
      <c r="A341" s="13" t="s">
        <v>660</v>
      </c>
      <c r="B341" s="31" t="s">
        <v>661</v>
      </c>
      <c r="C341" s="3">
        <v>0</v>
      </c>
      <c r="D341" s="56">
        <v>166</v>
      </c>
      <c r="E341" s="4">
        <f t="shared" si="30"/>
        <v>0</v>
      </c>
      <c r="F341" s="3">
        <v>10824</v>
      </c>
      <c r="G341" s="56">
        <v>164.75</v>
      </c>
      <c r="H341" s="23">
        <f t="shared" si="31"/>
        <v>1783254</v>
      </c>
      <c r="I341" s="3">
        <v>0</v>
      </c>
      <c r="J341" s="56">
        <v>166</v>
      </c>
      <c r="K341" s="4">
        <f t="shared" si="32"/>
        <v>0</v>
      </c>
      <c r="L341" s="3">
        <v>4674</v>
      </c>
      <c r="M341" s="56">
        <v>164.75</v>
      </c>
      <c r="N341" s="4">
        <f t="shared" si="33"/>
        <v>770041.5</v>
      </c>
      <c r="O341" s="23">
        <f t="shared" si="34"/>
        <v>2553295.5</v>
      </c>
      <c r="P341" s="4">
        <f t="shared" si="35"/>
        <v>19688.621156552636</v>
      </c>
    </row>
    <row r="342" spans="1:16" x14ac:dyDescent="0.25">
      <c r="A342" s="13" t="s">
        <v>662</v>
      </c>
      <c r="B342" s="31" t="s">
        <v>663</v>
      </c>
      <c r="C342" s="3">
        <v>8884</v>
      </c>
      <c r="D342" s="56">
        <v>296.19</v>
      </c>
      <c r="E342" s="4">
        <f t="shared" si="30"/>
        <v>2631351.96</v>
      </c>
      <c r="F342" s="3">
        <v>48657</v>
      </c>
      <c r="G342" s="56">
        <v>293.57</v>
      </c>
      <c r="H342" s="23">
        <f t="shared" si="31"/>
        <v>14284235.49</v>
      </c>
      <c r="I342" s="3">
        <v>3282</v>
      </c>
      <c r="J342" s="56">
        <v>296.19</v>
      </c>
      <c r="K342" s="4">
        <f t="shared" si="32"/>
        <v>972095.58</v>
      </c>
      <c r="L342" s="3">
        <v>17977</v>
      </c>
      <c r="M342" s="56">
        <v>293.57</v>
      </c>
      <c r="N342" s="4">
        <f t="shared" si="33"/>
        <v>5277507.8899999997</v>
      </c>
      <c r="O342" s="23">
        <f t="shared" si="34"/>
        <v>23165190.920000002</v>
      </c>
      <c r="P342" s="4">
        <f t="shared" si="35"/>
        <v>178628.23478249699</v>
      </c>
    </row>
    <row r="343" spans="1:16" x14ac:dyDescent="0.25">
      <c r="A343" s="13" t="s">
        <v>664</v>
      </c>
      <c r="B343" s="31" t="s">
        <v>665</v>
      </c>
      <c r="C343" s="3">
        <v>5957</v>
      </c>
      <c r="D343" s="56">
        <v>279.32</v>
      </c>
      <c r="E343" s="4">
        <f t="shared" si="30"/>
        <v>1663909.24</v>
      </c>
      <c r="F343" s="3">
        <v>33561</v>
      </c>
      <c r="G343" s="56">
        <v>276.76</v>
      </c>
      <c r="H343" s="23">
        <f t="shared" si="31"/>
        <v>9288342.3599999994</v>
      </c>
      <c r="I343" s="3">
        <v>2572</v>
      </c>
      <c r="J343" s="56">
        <v>279.32</v>
      </c>
      <c r="K343" s="4">
        <f t="shared" si="32"/>
        <v>718411.04</v>
      </c>
      <c r="L343" s="3">
        <v>14492</v>
      </c>
      <c r="M343" s="56">
        <v>276.76</v>
      </c>
      <c r="N343" s="4">
        <f t="shared" si="33"/>
        <v>4010805.92</v>
      </c>
      <c r="O343" s="23">
        <f t="shared" si="34"/>
        <v>15681468.560000001</v>
      </c>
      <c r="P343" s="4">
        <f t="shared" si="35"/>
        <v>120920.78400491874</v>
      </c>
    </row>
    <row r="344" spans="1:16" x14ac:dyDescent="0.25">
      <c r="A344" s="13" t="s">
        <v>666</v>
      </c>
      <c r="B344" s="31" t="s">
        <v>667</v>
      </c>
      <c r="C344" s="3">
        <v>3466</v>
      </c>
      <c r="D344" s="56">
        <v>256.63</v>
      </c>
      <c r="E344" s="4">
        <f t="shared" si="30"/>
        <v>889479.58</v>
      </c>
      <c r="F344" s="3">
        <v>15103</v>
      </c>
      <c r="G344" s="56">
        <v>254.44</v>
      </c>
      <c r="H344" s="23">
        <f t="shared" si="31"/>
        <v>3842807.32</v>
      </c>
      <c r="I344" s="3">
        <v>1769</v>
      </c>
      <c r="J344" s="56">
        <v>256.63</v>
      </c>
      <c r="K344" s="4">
        <f t="shared" si="32"/>
        <v>453978.47</v>
      </c>
      <c r="L344" s="3">
        <v>7706</v>
      </c>
      <c r="M344" s="56">
        <v>254.44</v>
      </c>
      <c r="N344" s="4">
        <f t="shared" si="33"/>
        <v>1960714.64</v>
      </c>
      <c r="O344" s="23">
        <f t="shared" si="34"/>
        <v>7146980.0099999998</v>
      </c>
      <c r="P344" s="4">
        <f t="shared" si="35"/>
        <v>55110.809473617432</v>
      </c>
    </row>
    <row r="345" spans="1:16" x14ac:dyDescent="0.25">
      <c r="A345" s="13" t="s">
        <v>668</v>
      </c>
      <c r="B345" s="31" t="s">
        <v>669</v>
      </c>
      <c r="C345" s="3">
        <v>4460</v>
      </c>
      <c r="D345" s="56">
        <v>259.2</v>
      </c>
      <c r="E345" s="4">
        <f t="shared" si="30"/>
        <v>1156032</v>
      </c>
      <c r="F345" s="3">
        <v>30569</v>
      </c>
      <c r="G345" s="56">
        <v>256.83999999999997</v>
      </c>
      <c r="H345" s="23">
        <f t="shared" si="31"/>
        <v>7851341.959999999</v>
      </c>
      <c r="I345" s="3">
        <v>1212</v>
      </c>
      <c r="J345" s="56">
        <v>259.2</v>
      </c>
      <c r="K345" s="4">
        <f t="shared" si="32"/>
        <v>314150.39999999997</v>
      </c>
      <c r="L345" s="3">
        <v>8310</v>
      </c>
      <c r="M345" s="56">
        <v>256.83999999999997</v>
      </c>
      <c r="N345" s="4">
        <f t="shared" si="33"/>
        <v>2134340.4</v>
      </c>
      <c r="O345" s="23">
        <f t="shared" si="34"/>
        <v>11455864.759999998</v>
      </c>
      <c r="P345" s="4">
        <f t="shared" si="35"/>
        <v>88336.889044116411</v>
      </c>
    </row>
    <row r="346" spans="1:16" x14ac:dyDescent="0.25">
      <c r="A346" s="13" t="s">
        <v>670</v>
      </c>
      <c r="B346" s="31" t="s">
        <v>671</v>
      </c>
      <c r="C346" s="3">
        <v>1319</v>
      </c>
      <c r="D346" s="56">
        <v>273.54000000000002</v>
      </c>
      <c r="E346" s="4">
        <f t="shared" si="30"/>
        <v>360799.26</v>
      </c>
      <c r="F346" s="3">
        <v>8802</v>
      </c>
      <c r="G346" s="56">
        <v>271.35000000000002</v>
      </c>
      <c r="H346" s="23">
        <f t="shared" si="31"/>
        <v>2388422.7000000002</v>
      </c>
      <c r="I346" s="3">
        <v>646</v>
      </c>
      <c r="J346" s="56">
        <v>273.54000000000002</v>
      </c>
      <c r="K346" s="4">
        <f t="shared" si="32"/>
        <v>176706.84000000003</v>
      </c>
      <c r="L346" s="3">
        <v>4312</v>
      </c>
      <c r="M346" s="56">
        <v>271.35000000000002</v>
      </c>
      <c r="N346" s="4">
        <f t="shared" si="33"/>
        <v>1170061.2000000002</v>
      </c>
      <c r="O346" s="23">
        <f t="shared" si="34"/>
        <v>4095990</v>
      </c>
      <c r="P346" s="4">
        <f t="shared" si="35"/>
        <v>31584.434849404635</v>
      </c>
    </row>
    <row r="347" spans="1:16" x14ac:dyDescent="0.25">
      <c r="A347" s="13" t="s">
        <v>672</v>
      </c>
      <c r="B347" s="31" t="s">
        <v>673</v>
      </c>
      <c r="C347" s="3">
        <v>411</v>
      </c>
      <c r="D347" s="56">
        <v>181.58</v>
      </c>
      <c r="E347" s="4">
        <f t="shared" si="30"/>
        <v>74629.38</v>
      </c>
      <c r="F347" s="3">
        <v>5803</v>
      </c>
      <c r="G347" s="56">
        <v>180.31</v>
      </c>
      <c r="H347" s="23">
        <f t="shared" si="31"/>
        <v>1046338.93</v>
      </c>
      <c r="I347" s="3">
        <v>229</v>
      </c>
      <c r="J347" s="56">
        <v>181.58</v>
      </c>
      <c r="K347" s="4">
        <f t="shared" si="32"/>
        <v>41581.82</v>
      </c>
      <c r="L347" s="3">
        <v>3227</v>
      </c>
      <c r="M347" s="56">
        <v>180.31</v>
      </c>
      <c r="N347" s="4">
        <f t="shared" si="33"/>
        <v>581860.37</v>
      </c>
      <c r="O347" s="23">
        <f t="shared" si="34"/>
        <v>1744410.5</v>
      </c>
      <c r="P347" s="4">
        <f t="shared" si="35"/>
        <v>13451.258374133569</v>
      </c>
    </row>
    <row r="348" spans="1:16" x14ac:dyDescent="0.25">
      <c r="A348" s="13" t="s">
        <v>674</v>
      </c>
      <c r="B348" s="31" t="s">
        <v>675</v>
      </c>
      <c r="C348" s="3">
        <v>0</v>
      </c>
      <c r="D348" s="56">
        <v>269.81</v>
      </c>
      <c r="E348" s="4">
        <f t="shared" si="30"/>
        <v>0</v>
      </c>
      <c r="F348" s="3">
        <v>19554</v>
      </c>
      <c r="G348" s="56">
        <v>267.69</v>
      </c>
      <c r="H348" s="23">
        <f t="shared" si="31"/>
        <v>5234410.26</v>
      </c>
      <c r="I348" s="3">
        <v>0</v>
      </c>
      <c r="J348" s="56">
        <v>269.81</v>
      </c>
      <c r="K348" s="4">
        <f t="shared" si="32"/>
        <v>0</v>
      </c>
      <c r="L348" s="3">
        <v>12011</v>
      </c>
      <c r="M348" s="56">
        <v>267.69</v>
      </c>
      <c r="N348" s="4">
        <f t="shared" si="33"/>
        <v>3215224.59</v>
      </c>
      <c r="O348" s="23">
        <f t="shared" si="34"/>
        <v>8449634.8499999996</v>
      </c>
      <c r="P348" s="4">
        <f t="shared" si="35"/>
        <v>65155.662348073092</v>
      </c>
    </row>
    <row r="349" spans="1:16" x14ac:dyDescent="0.25">
      <c r="A349" s="13" t="s">
        <v>676</v>
      </c>
      <c r="B349" s="31" t="s">
        <v>677</v>
      </c>
      <c r="C349" s="3">
        <v>31</v>
      </c>
      <c r="D349" s="56">
        <v>216.79</v>
      </c>
      <c r="E349" s="4">
        <f t="shared" si="30"/>
        <v>6720.49</v>
      </c>
      <c r="F349" s="3">
        <v>9292</v>
      </c>
      <c r="G349" s="56">
        <v>214.73</v>
      </c>
      <c r="H349" s="23">
        <f t="shared" si="31"/>
        <v>1995271.16</v>
      </c>
      <c r="I349" s="3">
        <v>20</v>
      </c>
      <c r="J349" s="56">
        <v>216.79</v>
      </c>
      <c r="K349" s="4">
        <f t="shared" si="32"/>
        <v>4335.8</v>
      </c>
      <c r="L349" s="3">
        <v>5880</v>
      </c>
      <c r="M349" s="56">
        <v>214.73</v>
      </c>
      <c r="N349" s="4">
        <f t="shared" si="33"/>
        <v>1262612.3999999999</v>
      </c>
      <c r="O349" s="23">
        <f t="shared" si="34"/>
        <v>3268939.85</v>
      </c>
      <c r="P349" s="4">
        <f t="shared" si="35"/>
        <v>25206.999460190957</v>
      </c>
    </row>
    <row r="350" spans="1:16" x14ac:dyDescent="0.25">
      <c r="A350" s="13" t="s">
        <v>678</v>
      </c>
      <c r="B350" s="31" t="s">
        <v>679</v>
      </c>
      <c r="C350" s="3">
        <v>0</v>
      </c>
      <c r="D350" s="56">
        <v>187.36</v>
      </c>
      <c r="E350" s="4">
        <f t="shared" si="30"/>
        <v>0</v>
      </c>
      <c r="F350" s="3">
        <v>1618</v>
      </c>
      <c r="G350" s="56">
        <v>186.08</v>
      </c>
      <c r="H350" s="23">
        <f t="shared" si="31"/>
        <v>301077.44</v>
      </c>
      <c r="I350" s="3">
        <v>0</v>
      </c>
      <c r="J350" s="56">
        <v>187.36</v>
      </c>
      <c r="K350" s="4">
        <f t="shared" si="32"/>
        <v>0</v>
      </c>
      <c r="L350" s="3">
        <v>516</v>
      </c>
      <c r="M350" s="56">
        <v>186.08</v>
      </c>
      <c r="N350" s="4">
        <f t="shared" si="33"/>
        <v>96017.280000000013</v>
      </c>
      <c r="O350" s="23">
        <f t="shared" si="34"/>
        <v>397094.72000000003</v>
      </c>
      <c r="P350" s="4">
        <f t="shared" si="35"/>
        <v>3062.0222004649854</v>
      </c>
    </row>
    <row r="351" spans="1:16" x14ac:dyDescent="0.25">
      <c r="A351" s="13" t="s">
        <v>680</v>
      </c>
      <c r="B351" s="31" t="s">
        <v>681</v>
      </c>
      <c r="C351" s="3">
        <v>468</v>
      </c>
      <c r="D351" s="56">
        <v>262.43</v>
      </c>
      <c r="E351" s="4">
        <f t="shared" si="30"/>
        <v>122817.24</v>
      </c>
      <c r="F351" s="3">
        <v>22182</v>
      </c>
      <c r="G351" s="56">
        <v>259.86</v>
      </c>
      <c r="H351" s="23">
        <f t="shared" si="31"/>
        <v>5764214.5200000005</v>
      </c>
      <c r="I351" s="3">
        <v>7</v>
      </c>
      <c r="J351" s="56">
        <v>262.43</v>
      </c>
      <c r="K351" s="4">
        <f t="shared" si="32"/>
        <v>1837.01</v>
      </c>
      <c r="L351" s="3">
        <v>337</v>
      </c>
      <c r="M351" s="56">
        <v>259.86</v>
      </c>
      <c r="N351" s="4">
        <f t="shared" si="33"/>
        <v>87572.82</v>
      </c>
      <c r="O351" s="23">
        <f t="shared" si="34"/>
        <v>5976441.5900000008</v>
      </c>
      <c r="P351" s="4">
        <f t="shared" si="35"/>
        <v>46084.714569768788</v>
      </c>
    </row>
    <row r="352" spans="1:16" x14ac:dyDescent="0.25">
      <c r="A352" s="13" t="s">
        <v>622</v>
      </c>
      <c r="B352" s="31" t="s">
        <v>623</v>
      </c>
      <c r="C352" s="3">
        <v>665</v>
      </c>
      <c r="D352" s="56">
        <v>226.82</v>
      </c>
      <c r="E352" s="4">
        <f t="shared" si="30"/>
        <v>150835.29999999999</v>
      </c>
      <c r="F352" s="3">
        <v>16752</v>
      </c>
      <c r="G352" s="56">
        <v>225.29</v>
      </c>
      <c r="H352" s="23">
        <f t="shared" si="31"/>
        <v>3774058.08</v>
      </c>
      <c r="I352" s="3">
        <v>686</v>
      </c>
      <c r="J352" s="56">
        <v>226.82</v>
      </c>
      <c r="K352" s="4">
        <f t="shared" si="32"/>
        <v>155598.51999999999</v>
      </c>
      <c r="L352" s="3">
        <v>17278</v>
      </c>
      <c r="M352" s="56">
        <v>225.29</v>
      </c>
      <c r="N352" s="4">
        <f t="shared" si="33"/>
        <v>3892560.6199999996</v>
      </c>
      <c r="O352" s="23">
        <f t="shared" si="34"/>
        <v>7973052.5199999996</v>
      </c>
      <c r="P352" s="4">
        <f t="shared" si="35"/>
        <v>61480.70621969815</v>
      </c>
    </row>
    <row r="353" spans="1:16" x14ac:dyDescent="0.25">
      <c r="A353" s="13" t="s">
        <v>624</v>
      </c>
      <c r="B353" s="31" t="s">
        <v>625</v>
      </c>
      <c r="C353" s="3">
        <v>1580</v>
      </c>
      <c r="D353" s="56">
        <v>227.76</v>
      </c>
      <c r="E353" s="4">
        <f t="shared" si="30"/>
        <v>359860.8</v>
      </c>
      <c r="F353" s="3">
        <v>27477</v>
      </c>
      <c r="G353" s="56">
        <v>225.81</v>
      </c>
      <c r="H353" s="23">
        <f t="shared" si="31"/>
        <v>6204581.3700000001</v>
      </c>
      <c r="I353" s="3">
        <v>0</v>
      </c>
      <c r="J353" s="56">
        <v>227.76</v>
      </c>
      <c r="K353" s="4">
        <f t="shared" si="32"/>
        <v>0</v>
      </c>
      <c r="L353" s="3">
        <v>0</v>
      </c>
      <c r="M353" s="56">
        <v>225.81</v>
      </c>
      <c r="N353" s="4">
        <f t="shared" si="33"/>
        <v>0</v>
      </c>
      <c r="O353" s="23">
        <f t="shared" si="34"/>
        <v>6564442.1699999999</v>
      </c>
      <c r="P353" s="4">
        <f t="shared" si="35"/>
        <v>50618.823786447079</v>
      </c>
    </row>
    <row r="354" spans="1:16" x14ac:dyDescent="0.25">
      <c r="A354" s="13" t="s">
        <v>682</v>
      </c>
      <c r="B354" s="31" t="s">
        <v>683</v>
      </c>
      <c r="C354" s="3">
        <v>24</v>
      </c>
      <c r="D354" s="56">
        <v>193</v>
      </c>
      <c r="E354" s="4">
        <f t="shared" si="30"/>
        <v>4632</v>
      </c>
      <c r="F354" s="3">
        <v>9678</v>
      </c>
      <c r="G354" s="56">
        <v>191.26</v>
      </c>
      <c r="H354" s="23">
        <f t="shared" si="31"/>
        <v>1851014.28</v>
      </c>
      <c r="I354" s="3">
        <v>4</v>
      </c>
      <c r="J354" s="56">
        <v>193</v>
      </c>
      <c r="K354" s="4">
        <f t="shared" si="32"/>
        <v>772</v>
      </c>
      <c r="L354" s="3">
        <v>1648</v>
      </c>
      <c r="M354" s="56">
        <v>191.26</v>
      </c>
      <c r="N354" s="4">
        <f t="shared" si="33"/>
        <v>315196.48</v>
      </c>
      <c r="O354" s="23">
        <f t="shared" si="34"/>
        <v>2171614.7599999998</v>
      </c>
      <c r="P354" s="4">
        <f t="shared" si="35"/>
        <v>16745.457119090981</v>
      </c>
    </row>
    <row r="355" spans="1:16" x14ac:dyDescent="0.25">
      <c r="A355" s="13" t="s">
        <v>684</v>
      </c>
      <c r="B355" s="31" t="s">
        <v>685</v>
      </c>
      <c r="C355" s="3">
        <v>0</v>
      </c>
      <c r="D355" s="56">
        <v>250.86</v>
      </c>
      <c r="E355" s="4">
        <f t="shared" si="30"/>
        <v>0</v>
      </c>
      <c r="F355" s="3">
        <v>8007</v>
      </c>
      <c r="G355" s="56">
        <v>248.68</v>
      </c>
      <c r="H355" s="23">
        <f t="shared" si="31"/>
        <v>1991180.76</v>
      </c>
      <c r="I355" s="3">
        <v>0</v>
      </c>
      <c r="J355" s="56">
        <v>250.86</v>
      </c>
      <c r="K355" s="4">
        <f t="shared" si="32"/>
        <v>0</v>
      </c>
      <c r="L355" s="3">
        <v>0</v>
      </c>
      <c r="M355" s="56">
        <v>248.68</v>
      </c>
      <c r="N355" s="4">
        <f t="shared" si="33"/>
        <v>0</v>
      </c>
      <c r="O355" s="23">
        <f t="shared" si="34"/>
        <v>1991180.76</v>
      </c>
      <c r="P355" s="4">
        <f t="shared" si="35"/>
        <v>15354.119269726734</v>
      </c>
    </row>
    <row r="356" spans="1:16" x14ac:dyDescent="0.25">
      <c r="A356" s="13" t="s">
        <v>686</v>
      </c>
      <c r="B356" s="31" t="s">
        <v>687</v>
      </c>
      <c r="C356" s="3">
        <v>1123</v>
      </c>
      <c r="D356" s="56">
        <v>263.52999999999997</v>
      </c>
      <c r="E356" s="4">
        <f t="shared" si="30"/>
        <v>295944.18999999994</v>
      </c>
      <c r="F356" s="3">
        <v>10124</v>
      </c>
      <c r="G356" s="56">
        <v>260.69</v>
      </c>
      <c r="H356" s="23">
        <f t="shared" si="31"/>
        <v>2639225.56</v>
      </c>
      <c r="I356" s="3">
        <v>538</v>
      </c>
      <c r="J356" s="56">
        <v>263.52999999999997</v>
      </c>
      <c r="K356" s="4">
        <f t="shared" si="32"/>
        <v>141779.13999999998</v>
      </c>
      <c r="L356" s="3">
        <v>4849</v>
      </c>
      <c r="M356" s="56">
        <v>260.69</v>
      </c>
      <c r="N356" s="4">
        <f t="shared" si="33"/>
        <v>1264085.81</v>
      </c>
      <c r="O356" s="23">
        <f t="shared" si="34"/>
        <v>4341034.6999999993</v>
      </c>
      <c r="P356" s="4">
        <f t="shared" si="35"/>
        <v>33473.989844007134</v>
      </c>
    </row>
    <row r="357" spans="1:16" x14ac:dyDescent="0.25">
      <c r="A357" s="13" t="s">
        <v>688</v>
      </c>
      <c r="B357" s="31" t="s">
        <v>689</v>
      </c>
      <c r="C357" s="3">
        <v>4766</v>
      </c>
      <c r="D357" s="56">
        <v>244.32</v>
      </c>
      <c r="E357" s="4">
        <f t="shared" si="30"/>
        <v>1164429.1199999999</v>
      </c>
      <c r="F357" s="3">
        <v>16303</v>
      </c>
      <c r="G357" s="56">
        <v>242.28</v>
      </c>
      <c r="H357" s="23">
        <f t="shared" si="31"/>
        <v>3949890.84</v>
      </c>
      <c r="I357" s="3">
        <v>0</v>
      </c>
      <c r="J357" s="56">
        <v>244.32</v>
      </c>
      <c r="K357" s="4">
        <f t="shared" si="32"/>
        <v>0</v>
      </c>
      <c r="L357" s="3">
        <v>0</v>
      </c>
      <c r="M357" s="56">
        <v>242.28</v>
      </c>
      <c r="N357" s="4">
        <f t="shared" si="33"/>
        <v>0</v>
      </c>
      <c r="O357" s="23">
        <f t="shared" si="34"/>
        <v>5114319.96</v>
      </c>
      <c r="P357" s="4">
        <f t="shared" si="35"/>
        <v>39436.840806649845</v>
      </c>
    </row>
    <row r="358" spans="1:16" x14ac:dyDescent="0.25">
      <c r="A358" s="13" t="s">
        <v>690</v>
      </c>
      <c r="B358" s="31" t="s">
        <v>691</v>
      </c>
      <c r="C358" s="3">
        <v>1935</v>
      </c>
      <c r="D358" s="56">
        <v>224.54</v>
      </c>
      <c r="E358" s="4">
        <f t="shared" si="30"/>
        <v>434484.89999999997</v>
      </c>
      <c r="F358" s="3">
        <v>22321</v>
      </c>
      <c r="G358" s="56">
        <v>222.66</v>
      </c>
      <c r="H358" s="23">
        <f t="shared" si="31"/>
        <v>4969993.8600000003</v>
      </c>
      <c r="I358" s="3">
        <v>919</v>
      </c>
      <c r="J358" s="56">
        <v>224.54</v>
      </c>
      <c r="K358" s="4">
        <f t="shared" si="32"/>
        <v>206352.25999999998</v>
      </c>
      <c r="L358" s="3">
        <v>10598</v>
      </c>
      <c r="M358" s="56">
        <v>222.66</v>
      </c>
      <c r="N358" s="4">
        <f t="shared" si="33"/>
        <v>2359750.6800000002</v>
      </c>
      <c r="O358" s="23">
        <f t="shared" si="34"/>
        <v>7970581.7000000011</v>
      </c>
      <c r="P358" s="4">
        <f t="shared" si="35"/>
        <v>61461.653572276024</v>
      </c>
    </row>
    <row r="359" spans="1:16" x14ac:dyDescent="0.25">
      <c r="A359" s="13" t="s">
        <v>692</v>
      </c>
      <c r="B359" s="31" t="s">
        <v>693</v>
      </c>
      <c r="C359" s="3">
        <v>979</v>
      </c>
      <c r="D359" s="56">
        <v>221.81</v>
      </c>
      <c r="E359" s="4">
        <f t="shared" si="30"/>
        <v>217151.99</v>
      </c>
      <c r="F359" s="3">
        <v>23116</v>
      </c>
      <c r="G359" s="56">
        <v>220.1</v>
      </c>
      <c r="H359" s="23">
        <f t="shared" si="31"/>
        <v>5087831.5999999996</v>
      </c>
      <c r="I359" s="3">
        <v>399</v>
      </c>
      <c r="J359" s="56">
        <v>221.81</v>
      </c>
      <c r="K359" s="4">
        <f t="shared" si="32"/>
        <v>88502.19</v>
      </c>
      <c r="L359" s="3">
        <v>9423</v>
      </c>
      <c r="M359" s="56">
        <v>220.1</v>
      </c>
      <c r="N359" s="4">
        <f t="shared" si="33"/>
        <v>2074002.3</v>
      </c>
      <c r="O359" s="23">
        <f t="shared" si="34"/>
        <v>7467488.0800000001</v>
      </c>
      <c r="P359" s="4">
        <f t="shared" si="35"/>
        <v>57582.267230014164</v>
      </c>
    </row>
    <row r="360" spans="1:16" x14ac:dyDescent="0.25">
      <c r="A360" s="13" t="s">
        <v>694</v>
      </c>
      <c r="B360" s="31" t="s">
        <v>695</v>
      </c>
      <c r="C360" s="3">
        <v>587</v>
      </c>
      <c r="D360" s="56">
        <v>259.75</v>
      </c>
      <c r="E360" s="4">
        <f t="shared" si="30"/>
        <v>152473.25</v>
      </c>
      <c r="F360" s="3">
        <v>13403</v>
      </c>
      <c r="G360" s="56">
        <v>257.64</v>
      </c>
      <c r="H360" s="23">
        <f t="shared" si="31"/>
        <v>3453148.92</v>
      </c>
      <c r="I360" s="3">
        <v>294</v>
      </c>
      <c r="J360" s="56">
        <v>259.75</v>
      </c>
      <c r="K360" s="4">
        <f t="shared" si="32"/>
        <v>76366.5</v>
      </c>
      <c r="L360" s="3">
        <v>6722</v>
      </c>
      <c r="M360" s="56">
        <v>257.64</v>
      </c>
      <c r="N360" s="4">
        <f t="shared" si="33"/>
        <v>1731856.0799999998</v>
      </c>
      <c r="O360" s="23">
        <f t="shared" si="34"/>
        <v>5413844.75</v>
      </c>
      <c r="P360" s="4">
        <f t="shared" si="35"/>
        <v>41746.49517971633</v>
      </c>
    </row>
    <row r="361" spans="1:16" x14ac:dyDescent="0.25">
      <c r="A361" s="13" t="s">
        <v>696</v>
      </c>
      <c r="B361" s="31" t="s">
        <v>697</v>
      </c>
      <c r="C361" s="3">
        <v>956</v>
      </c>
      <c r="D361" s="56">
        <v>277.23</v>
      </c>
      <c r="E361" s="4">
        <f t="shared" si="30"/>
        <v>265031.88</v>
      </c>
      <c r="F361" s="3">
        <v>18385</v>
      </c>
      <c r="G361" s="56">
        <v>274.89999999999998</v>
      </c>
      <c r="H361" s="23">
        <f t="shared" si="31"/>
        <v>5054036.5</v>
      </c>
      <c r="I361" s="3">
        <v>301</v>
      </c>
      <c r="J361" s="56">
        <v>277.23</v>
      </c>
      <c r="K361" s="4">
        <f t="shared" si="32"/>
        <v>83446.23000000001</v>
      </c>
      <c r="L361" s="3">
        <v>5779</v>
      </c>
      <c r="M361" s="56">
        <v>274.89999999999998</v>
      </c>
      <c r="N361" s="4">
        <f t="shared" si="33"/>
        <v>1588647.0999999999</v>
      </c>
      <c r="O361" s="23">
        <f t="shared" si="34"/>
        <v>6991161.71</v>
      </c>
      <c r="P361" s="4">
        <f t="shared" si="35"/>
        <v>53909.284825194227</v>
      </c>
    </row>
    <row r="362" spans="1:16" x14ac:dyDescent="0.25">
      <c r="A362" s="13" t="s">
        <v>698</v>
      </c>
      <c r="B362" s="31" t="s">
        <v>699</v>
      </c>
      <c r="C362" s="3">
        <v>4689</v>
      </c>
      <c r="D362" s="56">
        <v>224.3</v>
      </c>
      <c r="E362" s="4">
        <f t="shared" si="30"/>
        <v>1051742.7</v>
      </c>
      <c r="F362" s="3">
        <v>23897</v>
      </c>
      <c r="G362" s="56">
        <v>222.55</v>
      </c>
      <c r="H362" s="23">
        <f t="shared" si="31"/>
        <v>5318277.3500000006</v>
      </c>
      <c r="I362" s="3">
        <v>1897</v>
      </c>
      <c r="J362" s="56">
        <v>224.3</v>
      </c>
      <c r="K362" s="4">
        <f t="shared" si="32"/>
        <v>425497.10000000003</v>
      </c>
      <c r="L362" s="3">
        <v>9667</v>
      </c>
      <c r="M362" s="56">
        <v>222.55</v>
      </c>
      <c r="N362" s="4">
        <f t="shared" si="33"/>
        <v>2151390.85</v>
      </c>
      <c r="O362" s="23">
        <f t="shared" si="34"/>
        <v>8946908</v>
      </c>
      <c r="P362" s="4">
        <f t="shared" si="35"/>
        <v>68990.166682442374</v>
      </c>
    </row>
    <row r="363" spans="1:16" x14ac:dyDescent="0.25">
      <c r="A363" s="13" t="s">
        <v>702</v>
      </c>
      <c r="B363" s="31" t="s">
        <v>703</v>
      </c>
      <c r="C363" s="3">
        <v>547</v>
      </c>
      <c r="D363" s="56">
        <v>265.43</v>
      </c>
      <c r="E363" s="4">
        <f t="shared" si="30"/>
        <v>145190.21</v>
      </c>
      <c r="F363" s="3">
        <v>65148</v>
      </c>
      <c r="G363" s="56">
        <v>262.93</v>
      </c>
      <c r="H363" s="23">
        <f t="shared" si="31"/>
        <v>17129363.640000001</v>
      </c>
      <c r="I363" s="3">
        <v>0</v>
      </c>
      <c r="J363" s="56">
        <v>265.43</v>
      </c>
      <c r="K363" s="4">
        <f t="shared" si="32"/>
        <v>0</v>
      </c>
      <c r="L363" s="3">
        <v>0</v>
      </c>
      <c r="M363" s="56">
        <v>262.93</v>
      </c>
      <c r="N363" s="4">
        <f t="shared" si="33"/>
        <v>0</v>
      </c>
      <c r="O363" s="23">
        <f t="shared" si="34"/>
        <v>17274553.850000001</v>
      </c>
      <c r="P363" s="4">
        <f t="shared" si="35"/>
        <v>133205.16422839341</v>
      </c>
    </row>
    <row r="364" spans="1:16" x14ac:dyDescent="0.25">
      <c r="A364" s="13" t="s">
        <v>700</v>
      </c>
      <c r="B364" s="31" t="s">
        <v>701</v>
      </c>
      <c r="C364" s="3">
        <v>620</v>
      </c>
      <c r="D364" s="56">
        <v>201.58</v>
      </c>
      <c r="E364" s="4">
        <f t="shared" si="30"/>
        <v>124979.6</v>
      </c>
      <c r="F364" s="3">
        <v>16514</v>
      </c>
      <c r="G364" s="56">
        <v>199.91</v>
      </c>
      <c r="H364" s="23">
        <f t="shared" si="31"/>
        <v>3301313.7399999998</v>
      </c>
      <c r="I364" s="3">
        <v>242</v>
      </c>
      <c r="J364" s="56">
        <v>201.58</v>
      </c>
      <c r="K364" s="4">
        <f t="shared" si="32"/>
        <v>48782.36</v>
      </c>
      <c r="L364" s="3">
        <v>6454</v>
      </c>
      <c r="M364" s="56">
        <v>199.91</v>
      </c>
      <c r="N364" s="4">
        <f t="shared" si="33"/>
        <v>1290219.1399999999</v>
      </c>
      <c r="O364" s="23">
        <f t="shared" si="34"/>
        <v>4765294.84</v>
      </c>
      <c r="P364" s="4">
        <f t="shared" si="35"/>
        <v>36745.486295665774</v>
      </c>
    </row>
    <row r="365" spans="1:16" x14ac:dyDescent="0.25">
      <c r="A365" s="13" t="s">
        <v>704</v>
      </c>
      <c r="B365" s="31" t="s">
        <v>705</v>
      </c>
      <c r="C365" s="3">
        <v>0</v>
      </c>
      <c r="D365" s="56">
        <v>189.05</v>
      </c>
      <c r="E365" s="4">
        <f t="shared" si="30"/>
        <v>0</v>
      </c>
      <c r="F365" s="3">
        <v>38473</v>
      </c>
      <c r="G365" s="56">
        <v>187.35</v>
      </c>
      <c r="H365" s="23">
        <f t="shared" si="31"/>
        <v>7207916.5499999998</v>
      </c>
      <c r="I365" s="3">
        <v>0</v>
      </c>
      <c r="J365" s="56">
        <v>189.05</v>
      </c>
      <c r="K365" s="4">
        <f t="shared" si="32"/>
        <v>0</v>
      </c>
      <c r="L365" s="3">
        <v>22769</v>
      </c>
      <c r="M365" s="56">
        <v>187.35</v>
      </c>
      <c r="N365" s="4">
        <f t="shared" si="33"/>
        <v>4265772.1499999994</v>
      </c>
      <c r="O365" s="23">
        <f t="shared" si="34"/>
        <v>11473688.699999999</v>
      </c>
      <c r="P365" s="4">
        <f t="shared" si="35"/>
        <v>88474.330559278736</v>
      </c>
    </row>
    <row r="366" spans="1:16" x14ac:dyDescent="0.25">
      <c r="A366" s="13" t="s">
        <v>706</v>
      </c>
      <c r="B366" s="31" t="s">
        <v>707</v>
      </c>
      <c r="C366" s="3">
        <v>5162</v>
      </c>
      <c r="D366" s="56">
        <v>304.58</v>
      </c>
      <c r="E366" s="4">
        <f t="shared" si="30"/>
        <v>1572241.96</v>
      </c>
      <c r="F366" s="3">
        <v>39305</v>
      </c>
      <c r="G366" s="56">
        <v>301.37</v>
      </c>
      <c r="H366" s="23">
        <f t="shared" si="31"/>
        <v>11845347.85</v>
      </c>
      <c r="I366" s="3">
        <v>821</v>
      </c>
      <c r="J366" s="56">
        <v>304.58</v>
      </c>
      <c r="K366" s="4">
        <f t="shared" si="32"/>
        <v>250060.18</v>
      </c>
      <c r="L366" s="3">
        <v>6249</v>
      </c>
      <c r="M366" s="56">
        <v>301.37</v>
      </c>
      <c r="N366" s="4">
        <f t="shared" si="33"/>
        <v>1883261.1300000001</v>
      </c>
      <c r="O366" s="23">
        <f t="shared" si="34"/>
        <v>15550911.120000001</v>
      </c>
      <c r="P366" s="4">
        <f t="shared" si="35"/>
        <v>119914.04742651279</v>
      </c>
    </row>
    <row r="367" spans="1:16" x14ac:dyDescent="0.25">
      <c r="A367" s="13" t="s">
        <v>708</v>
      </c>
      <c r="B367" s="31" t="s">
        <v>709</v>
      </c>
      <c r="C367" s="3">
        <v>0</v>
      </c>
      <c r="D367" s="56">
        <v>318.05</v>
      </c>
      <c r="E367" s="4">
        <f t="shared" si="30"/>
        <v>0</v>
      </c>
      <c r="F367" s="3">
        <v>59143</v>
      </c>
      <c r="G367" s="56">
        <v>315.39999999999998</v>
      </c>
      <c r="H367" s="23">
        <f t="shared" si="31"/>
        <v>18653702.199999999</v>
      </c>
      <c r="I367" s="3">
        <v>0</v>
      </c>
      <c r="J367" s="56">
        <v>318.05</v>
      </c>
      <c r="K367" s="4">
        <f t="shared" si="32"/>
        <v>0</v>
      </c>
      <c r="L367" s="3">
        <v>14151</v>
      </c>
      <c r="M367" s="56">
        <v>315.39999999999998</v>
      </c>
      <c r="N367" s="4">
        <f t="shared" si="33"/>
        <v>4463225.3999999994</v>
      </c>
      <c r="O367" s="23">
        <f t="shared" si="34"/>
        <v>23116927.599999998</v>
      </c>
      <c r="P367" s="4">
        <f t="shared" si="35"/>
        <v>178256.07330599043</v>
      </c>
    </row>
    <row r="368" spans="1:16" x14ac:dyDescent="0.25">
      <c r="A368" s="13" t="s">
        <v>710</v>
      </c>
      <c r="B368" s="31" t="s">
        <v>711</v>
      </c>
      <c r="C368" s="3">
        <v>0</v>
      </c>
      <c r="D368" s="56">
        <v>176.69</v>
      </c>
      <c r="E368" s="4">
        <f t="shared" si="30"/>
        <v>0</v>
      </c>
      <c r="F368" s="3">
        <v>11882</v>
      </c>
      <c r="G368" s="56">
        <v>175.17</v>
      </c>
      <c r="H368" s="23">
        <f t="shared" si="31"/>
        <v>2081369.94</v>
      </c>
      <c r="I368" s="3">
        <v>0</v>
      </c>
      <c r="J368" s="56">
        <v>176.69</v>
      </c>
      <c r="K368" s="4">
        <f t="shared" si="32"/>
        <v>0</v>
      </c>
      <c r="L368" s="3">
        <v>5819</v>
      </c>
      <c r="M368" s="56">
        <v>175.17</v>
      </c>
      <c r="N368" s="4">
        <f t="shared" si="33"/>
        <v>1019314.23</v>
      </c>
      <c r="O368" s="23">
        <f t="shared" si="34"/>
        <v>3100684.17</v>
      </c>
      <c r="P368" s="4">
        <f t="shared" si="35"/>
        <v>23909.569397372867</v>
      </c>
    </row>
    <row r="369" spans="1:16" x14ac:dyDescent="0.25">
      <c r="A369" s="13" t="s">
        <v>712</v>
      </c>
      <c r="B369" s="31" t="s">
        <v>713</v>
      </c>
      <c r="C369" s="3">
        <v>3981</v>
      </c>
      <c r="D369" s="56">
        <v>284.45</v>
      </c>
      <c r="E369" s="4">
        <f t="shared" si="30"/>
        <v>1132395.45</v>
      </c>
      <c r="F369" s="3">
        <v>23714</v>
      </c>
      <c r="G369" s="56">
        <v>281.85000000000002</v>
      </c>
      <c r="H369" s="23">
        <f t="shared" si="31"/>
        <v>6683790.9000000004</v>
      </c>
      <c r="I369" s="3">
        <v>1582</v>
      </c>
      <c r="J369" s="56">
        <v>284.45</v>
      </c>
      <c r="K369" s="4">
        <f t="shared" si="32"/>
        <v>449999.89999999997</v>
      </c>
      <c r="L369" s="3">
        <v>9422</v>
      </c>
      <c r="M369" s="56">
        <v>281.85000000000002</v>
      </c>
      <c r="N369" s="4">
        <f t="shared" si="33"/>
        <v>2655590.7000000002</v>
      </c>
      <c r="O369" s="23">
        <f t="shared" si="34"/>
        <v>10921776.949999999</v>
      </c>
      <c r="P369" s="4">
        <f t="shared" si="35"/>
        <v>84218.50456593014</v>
      </c>
    </row>
    <row r="370" spans="1:16" x14ac:dyDescent="0.25">
      <c r="A370" s="13" t="s">
        <v>714</v>
      </c>
      <c r="B370" s="31" t="s">
        <v>715</v>
      </c>
      <c r="C370" s="3">
        <v>3916</v>
      </c>
      <c r="D370" s="56">
        <v>298.79000000000002</v>
      </c>
      <c r="E370" s="4">
        <f t="shared" si="30"/>
        <v>1170061.6400000001</v>
      </c>
      <c r="F370" s="3">
        <v>29824</v>
      </c>
      <c r="G370" s="56">
        <v>295.8</v>
      </c>
      <c r="H370" s="23">
        <f t="shared" si="31"/>
        <v>8821939.2000000011</v>
      </c>
      <c r="I370" s="3">
        <v>1358</v>
      </c>
      <c r="J370" s="56">
        <v>298.79000000000002</v>
      </c>
      <c r="K370" s="4">
        <f t="shared" si="32"/>
        <v>405756.82</v>
      </c>
      <c r="L370" s="3">
        <v>10340</v>
      </c>
      <c r="M370" s="56">
        <v>295.8</v>
      </c>
      <c r="N370" s="4">
        <f t="shared" si="33"/>
        <v>3058572</v>
      </c>
      <c r="O370" s="23">
        <f t="shared" si="34"/>
        <v>13456329.660000002</v>
      </c>
      <c r="P370" s="4">
        <f t="shared" si="35"/>
        <v>103762.59889755133</v>
      </c>
    </row>
    <row r="371" spans="1:16" x14ac:dyDescent="0.25">
      <c r="A371" s="13" t="s">
        <v>716</v>
      </c>
      <c r="B371" s="31" t="s">
        <v>717</v>
      </c>
      <c r="C371" s="3">
        <v>6825</v>
      </c>
      <c r="D371" s="56">
        <v>278.5</v>
      </c>
      <c r="E371" s="4">
        <f t="shared" si="30"/>
        <v>1900762.5</v>
      </c>
      <c r="F371" s="3">
        <v>33388</v>
      </c>
      <c r="G371" s="56">
        <v>275.89999999999998</v>
      </c>
      <c r="H371" s="23">
        <f t="shared" si="31"/>
        <v>9211749.1999999993</v>
      </c>
      <c r="I371" s="3">
        <v>3144</v>
      </c>
      <c r="J371" s="56">
        <v>278.5</v>
      </c>
      <c r="K371" s="4">
        <f t="shared" si="32"/>
        <v>875604</v>
      </c>
      <c r="L371" s="3">
        <v>15382</v>
      </c>
      <c r="M371" s="56">
        <v>275.89999999999998</v>
      </c>
      <c r="N371" s="4">
        <f t="shared" si="33"/>
        <v>4243893.8</v>
      </c>
      <c r="O371" s="23">
        <f t="shared" si="34"/>
        <v>16232009.5</v>
      </c>
      <c r="P371" s="4">
        <f t="shared" si="35"/>
        <v>125166.03959669509</v>
      </c>
    </row>
    <row r="372" spans="1:16" x14ac:dyDescent="0.25">
      <c r="A372" s="13" t="s">
        <v>718</v>
      </c>
      <c r="B372" s="31" t="s">
        <v>719</v>
      </c>
      <c r="C372" s="3">
        <v>17547</v>
      </c>
      <c r="D372" s="56">
        <v>252.83</v>
      </c>
      <c r="E372" s="4">
        <f t="shared" si="30"/>
        <v>4436408.01</v>
      </c>
      <c r="F372" s="3">
        <v>26726</v>
      </c>
      <c r="G372" s="56">
        <v>250.66</v>
      </c>
      <c r="H372" s="23">
        <f t="shared" si="31"/>
        <v>6699139.1600000001</v>
      </c>
      <c r="I372" s="3">
        <v>2140</v>
      </c>
      <c r="J372" s="56">
        <v>252.83</v>
      </c>
      <c r="K372" s="4">
        <f t="shared" si="32"/>
        <v>541056.20000000007</v>
      </c>
      <c r="L372" s="3">
        <v>3259</v>
      </c>
      <c r="M372" s="56">
        <v>250.66</v>
      </c>
      <c r="N372" s="4">
        <f t="shared" si="33"/>
        <v>816900.94</v>
      </c>
      <c r="O372" s="23">
        <f t="shared" si="34"/>
        <v>12493504.310000001</v>
      </c>
      <c r="P372" s="4">
        <f t="shared" si="35"/>
        <v>96338.192456512596</v>
      </c>
    </row>
    <row r="373" spans="1:16" x14ac:dyDescent="0.25">
      <c r="A373" s="13" t="s">
        <v>720</v>
      </c>
      <c r="B373" s="31" t="s">
        <v>721</v>
      </c>
      <c r="C373" s="3">
        <v>427</v>
      </c>
      <c r="D373" s="56">
        <v>259.92</v>
      </c>
      <c r="E373" s="4">
        <f t="shared" si="30"/>
        <v>110985.84000000001</v>
      </c>
      <c r="F373" s="3">
        <v>10704</v>
      </c>
      <c r="G373" s="56">
        <v>258.27</v>
      </c>
      <c r="H373" s="23">
        <f t="shared" si="31"/>
        <v>2764522.0799999996</v>
      </c>
      <c r="I373" s="3">
        <v>93</v>
      </c>
      <c r="J373" s="56">
        <v>259.92</v>
      </c>
      <c r="K373" s="4">
        <f t="shared" si="32"/>
        <v>24172.560000000001</v>
      </c>
      <c r="L373" s="3">
        <v>2332</v>
      </c>
      <c r="M373" s="56">
        <v>258.27</v>
      </c>
      <c r="N373" s="4">
        <f t="shared" si="33"/>
        <v>602285.64</v>
      </c>
      <c r="O373" s="23">
        <f t="shared" si="34"/>
        <v>3501966.1199999996</v>
      </c>
      <c r="P373" s="4">
        <f t="shared" si="35"/>
        <v>27003.879590028864</v>
      </c>
    </row>
    <row r="374" spans="1:16" x14ac:dyDescent="0.25">
      <c r="A374" s="13" t="s">
        <v>722</v>
      </c>
      <c r="B374" s="31" t="s">
        <v>723</v>
      </c>
      <c r="C374" s="3">
        <v>13951</v>
      </c>
      <c r="D374" s="56">
        <v>297.70999999999998</v>
      </c>
      <c r="E374" s="4">
        <f t="shared" si="30"/>
        <v>4153352.2099999995</v>
      </c>
      <c r="F374" s="3">
        <v>23479</v>
      </c>
      <c r="G374" s="56">
        <v>294.76</v>
      </c>
      <c r="H374" s="23">
        <f t="shared" si="31"/>
        <v>6920670.04</v>
      </c>
      <c r="I374" s="3">
        <v>0</v>
      </c>
      <c r="J374" s="56">
        <v>297.70999999999998</v>
      </c>
      <c r="K374" s="4">
        <f t="shared" si="32"/>
        <v>0</v>
      </c>
      <c r="L374" s="3">
        <v>0</v>
      </c>
      <c r="M374" s="56">
        <v>294.76</v>
      </c>
      <c r="N374" s="4">
        <f t="shared" si="33"/>
        <v>0</v>
      </c>
      <c r="O374" s="23">
        <f t="shared" si="34"/>
        <v>11074022.25</v>
      </c>
      <c r="P374" s="4">
        <f t="shared" si="35"/>
        <v>85392.477588075737</v>
      </c>
    </row>
    <row r="375" spans="1:16" x14ac:dyDescent="0.25">
      <c r="A375" s="13" t="s">
        <v>724</v>
      </c>
      <c r="B375" s="31" t="s">
        <v>725</v>
      </c>
      <c r="C375" s="3">
        <v>68900</v>
      </c>
      <c r="D375" s="56">
        <v>345.68</v>
      </c>
      <c r="E375" s="4">
        <f t="shared" si="30"/>
        <v>23817352</v>
      </c>
      <c r="F375" s="3">
        <v>8025</v>
      </c>
      <c r="G375" s="56">
        <v>342.88</v>
      </c>
      <c r="H375" s="23">
        <f t="shared" si="31"/>
        <v>2751612</v>
      </c>
      <c r="I375" s="3">
        <v>30169</v>
      </c>
      <c r="J375" s="56">
        <v>345.68</v>
      </c>
      <c r="K375" s="4">
        <f t="shared" si="32"/>
        <v>10428819.92</v>
      </c>
      <c r="L375" s="3">
        <v>3514</v>
      </c>
      <c r="M375" s="56">
        <v>342.88</v>
      </c>
      <c r="N375" s="4">
        <f t="shared" si="33"/>
        <v>1204880.32</v>
      </c>
      <c r="O375" s="23">
        <f t="shared" si="34"/>
        <v>38202664.240000002</v>
      </c>
      <c r="P375" s="4">
        <f t="shared" si="35"/>
        <v>294583.13124835759</v>
      </c>
    </row>
    <row r="376" spans="1:16" x14ac:dyDescent="0.25">
      <c r="A376" s="13" t="s">
        <v>726</v>
      </c>
      <c r="B376" s="31" t="s">
        <v>727</v>
      </c>
      <c r="C376" s="3">
        <v>3363</v>
      </c>
      <c r="D376" s="56">
        <v>270.51</v>
      </c>
      <c r="E376" s="4">
        <f t="shared" si="30"/>
        <v>909725.13</v>
      </c>
      <c r="F376" s="3">
        <v>28915</v>
      </c>
      <c r="G376" s="56">
        <v>267.82</v>
      </c>
      <c r="H376" s="23">
        <f t="shared" si="31"/>
        <v>7744015.2999999998</v>
      </c>
      <c r="I376" s="3">
        <v>1014</v>
      </c>
      <c r="J376" s="56">
        <v>270.51</v>
      </c>
      <c r="K376" s="4">
        <f t="shared" si="32"/>
        <v>274297.14</v>
      </c>
      <c r="L376" s="3">
        <v>8720</v>
      </c>
      <c r="M376" s="56">
        <v>267.82</v>
      </c>
      <c r="N376" s="4">
        <f t="shared" si="33"/>
        <v>2335390.4</v>
      </c>
      <c r="O376" s="23">
        <f t="shared" si="34"/>
        <v>11263427.970000001</v>
      </c>
      <c r="P376" s="4">
        <f t="shared" si="35"/>
        <v>86852.996931004935</v>
      </c>
    </row>
    <row r="377" spans="1:16" x14ac:dyDescent="0.25">
      <c r="A377" s="13" t="s">
        <v>728</v>
      </c>
      <c r="B377" s="31" t="s">
        <v>729</v>
      </c>
      <c r="C377" s="3">
        <v>0</v>
      </c>
      <c r="D377" s="56">
        <v>274.60000000000002</v>
      </c>
      <c r="E377" s="4">
        <f t="shared" si="30"/>
        <v>0</v>
      </c>
      <c r="F377" s="3">
        <v>620</v>
      </c>
      <c r="G377" s="56">
        <v>272.01</v>
      </c>
      <c r="H377" s="23">
        <f t="shared" si="31"/>
        <v>168646.19999999998</v>
      </c>
      <c r="I377" s="3">
        <v>0</v>
      </c>
      <c r="J377" s="56">
        <v>274.60000000000002</v>
      </c>
      <c r="K377" s="4">
        <f t="shared" si="32"/>
        <v>0</v>
      </c>
      <c r="L377" s="3">
        <v>2666</v>
      </c>
      <c r="M377" s="56">
        <v>272.01</v>
      </c>
      <c r="N377" s="4">
        <f t="shared" si="33"/>
        <v>725178.66</v>
      </c>
      <c r="O377" s="23">
        <f t="shared" si="34"/>
        <v>893824.86</v>
      </c>
      <c r="P377" s="4">
        <f t="shared" si="35"/>
        <v>6892.339350791437</v>
      </c>
    </row>
    <row r="378" spans="1:16" x14ac:dyDescent="0.25">
      <c r="A378" s="13" t="s">
        <v>730</v>
      </c>
      <c r="B378" s="31" t="s">
        <v>731</v>
      </c>
      <c r="C378" s="3">
        <v>1518</v>
      </c>
      <c r="D378" s="56">
        <v>287.12</v>
      </c>
      <c r="E378" s="4">
        <f t="shared" si="30"/>
        <v>435848.16000000003</v>
      </c>
      <c r="F378" s="3">
        <v>0</v>
      </c>
      <c r="G378" s="56">
        <v>285.13</v>
      </c>
      <c r="H378" s="23">
        <f t="shared" si="31"/>
        <v>0</v>
      </c>
      <c r="I378" s="3">
        <v>0</v>
      </c>
      <c r="J378" s="56">
        <v>287.12</v>
      </c>
      <c r="K378" s="4">
        <f t="shared" si="32"/>
        <v>0</v>
      </c>
      <c r="L378" s="3">
        <v>0</v>
      </c>
      <c r="M378" s="56">
        <v>285.13</v>
      </c>
      <c r="N378" s="4">
        <f t="shared" si="33"/>
        <v>0</v>
      </c>
      <c r="O378" s="23">
        <f t="shared" si="34"/>
        <v>435848.16000000003</v>
      </c>
      <c r="P378" s="4">
        <f t="shared" si="35"/>
        <v>3360.8523980168138</v>
      </c>
    </row>
    <row r="379" spans="1:16" x14ac:dyDescent="0.25">
      <c r="A379" s="13" t="s">
        <v>732</v>
      </c>
      <c r="B379" s="31" t="s">
        <v>733</v>
      </c>
      <c r="C379" s="3">
        <v>1335</v>
      </c>
      <c r="D379" s="56">
        <v>276.79000000000002</v>
      </c>
      <c r="E379" s="4">
        <f t="shared" si="30"/>
        <v>369514.65</v>
      </c>
      <c r="F379" s="3">
        <v>0</v>
      </c>
      <c r="G379" s="56">
        <v>275.22000000000003</v>
      </c>
      <c r="H379" s="23">
        <f t="shared" si="31"/>
        <v>0</v>
      </c>
      <c r="I379" s="3">
        <v>0</v>
      </c>
      <c r="J379" s="56">
        <v>276.79000000000002</v>
      </c>
      <c r="K379" s="4">
        <f t="shared" si="32"/>
        <v>0</v>
      </c>
      <c r="L379" s="3">
        <v>0</v>
      </c>
      <c r="M379" s="56">
        <v>275.22000000000003</v>
      </c>
      <c r="N379" s="4">
        <f t="shared" si="33"/>
        <v>0</v>
      </c>
      <c r="O379" s="23">
        <f t="shared" si="34"/>
        <v>369514.65</v>
      </c>
      <c r="P379" s="4">
        <f t="shared" si="35"/>
        <v>2849.3505572097483</v>
      </c>
    </row>
    <row r="380" spans="1:16" x14ac:dyDescent="0.25">
      <c r="A380" s="13" t="s">
        <v>734</v>
      </c>
      <c r="B380" s="31" t="s">
        <v>735</v>
      </c>
      <c r="C380" s="3">
        <v>11249</v>
      </c>
      <c r="D380" s="56">
        <v>251.09</v>
      </c>
      <c r="E380" s="4">
        <f t="shared" si="30"/>
        <v>2824511.41</v>
      </c>
      <c r="F380" s="3">
        <v>32674</v>
      </c>
      <c r="G380" s="56">
        <v>248.46</v>
      </c>
      <c r="H380" s="23">
        <f t="shared" si="31"/>
        <v>8118182.04</v>
      </c>
      <c r="I380" s="3">
        <v>2848</v>
      </c>
      <c r="J380" s="56">
        <v>251.09</v>
      </c>
      <c r="K380" s="4">
        <f t="shared" si="32"/>
        <v>715104.32000000007</v>
      </c>
      <c r="L380" s="3">
        <v>8274</v>
      </c>
      <c r="M380" s="56">
        <v>248.46</v>
      </c>
      <c r="N380" s="4">
        <f t="shared" si="33"/>
        <v>2055758.04</v>
      </c>
      <c r="O380" s="23">
        <f t="shared" si="34"/>
        <v>13713555.810000001</v>
      </c>
      <c r="P380" s="4">
        <f t="shared" si="35"/>
        <v>105746.08581432558</v>
      </c>
    </row>
    <row r="381" spans="1:16" x14ac:dyDescent="0.25">
      <c r="A381" s="13" t="s">
        <v>736</v>
      </c>
      <c r="B381" s="31" t="s">
        <v>737</v>
      </c>
      <c r="C381" s="3">
        <v>0</v>
      </c>
      <c r="D381" s="56">
        <v>335.23</v>
      </c>
      <c r="E381" s="4">
        <f t="shared" si="30"/>
        <v>0</v>
      </c>
      <c r="F381" s="3">
        <v>5454</v>
      </c>
      <c r="G381" s="56">
        <v>333.26</v>
      </c>
      <c r="H381" s="23">
        <f t="shared" si="31"/>
        <v>1817600.04</v>
      </c>
      <c r="I381" s="3">
        <v>0</v>
      </c>
      <c r="J381" s="56">
        <v>335.23</v>
      </c>
      <c r="K381" s="4">
        <f t="shared" si="32"/>
        <v>0</v>
      </c>
      <c r="L381" s="3">
        <v>2340</v>
      </c>
      <c r="M381" s="56">
        <v>333.26</v>
      </c>
      <c r="N381" s="4">
        <f t="shared" si="33"/>
        <v>779828.4</v>
      </c>
      <c r="O381" s="23">
        <f t="shared" si="34"/>
        <v>2597428.44</v>
      </c>
      <c r="P381" s="4">
        <f t="shared" si="35"/>
        <v>20028.933014770719</v>
      </c>
    </row>
    <row r="382" spans="1:16" x14ac:dyDescent="0.25">
      <c r="A382" s="13" t="s">
        <v>738</v>
      </c>
      <c r="B382" s="31" t="s">
        <v>739</v>
      </c>
      <c r="C382" s="3">
        <v>37309</v>
      </c>
      <c r="D382" s="56">
        <v>332.7</v>
      </c>
      <c r="E382" s="4">
        <f t="shared" si="30"/>
        <v>12412704.299999999</v>
      </c>
      <c r="F382" s="3">
        <v>0</v>
      </c>
      <c r="G382" s="56">
        <v>329.85</v>
      </c>
      <c r="H382" s="23">
        <f t="shared" si="31"/>
        <v>0</v>
      </c>
      <c r="I382" s="3">
        <v>14972</v>
      </c>
      <c r="J382" s="56">
        <v>332.7</v>
      </c>
      <c r="K382" s="4">
        <f t="shared" si="32"/>
        <v>4981184.3999999994</v>
      </c>
      <c r="L382" s="3">
        <v>0</v>
      </c>
      <c r="M382" s="56">
        <v>329.85</v>
      </c>
      <c r="N382" s="4">
        <f t="shared" si="33"/>
        <v>0</v>
      </c>
      <c r="O382" s="23">
        <f t="shared" si="34"/>
        <v>17393888.699999999</v>
      </c>
      <c r="P382" s="4">
        <f t="shared" si="35"/>
        <v>134125.36271400697</v>
      </c>
    </row>
    <row r="383" spans="1:16" x14ac:dyDescent="0.25">
      <c r="A383" s="13" t="s">
        <v>740</v>
      </c>
      <c r="B383" s="31" t="s">
        <v>741</v>
      </c>
      <c r="C383" s="3">
        <v>0</v>
      </c>
      <c r="D383" s="56">
        <v>137.13999999999999</v>
      </c>
      <c r="E383" s="4">
        <f t="shared" si="30"/>
        <v>0</v>
      </c>
      <c r="F383" s="3">
        <v>7452</v>
      </c>
      <c r="G383" s="56">
        <v>136.12</v>
      </c>
      <c r="H383" s="23">
        <f t="shared" si="31"/>
        <v>1014366.24</v>
      </c>
      <c r="I383" s="3">
        <v>0</v>
      </c>
      <c r="J383" s="56">
        <v>137.13999999999999</v>
      </c>
      <c r="K383" s="4">
        <f t="shared" si="32"/>
        <v>0</v>
      </c>
      <c r="L383" s="3">
        <v>4237</v>
      </c>
      <c r="M383" s="56">
        <v>136.12</v>
      </c>
      <c r="N383" s="4">
        <f t="shared" si="33"/>
        <v>576740.44000000006</v>
      </c>
      <c r="O383" s="23">
        <f t="shared" si="34"/>
        <v>1591106.6800000002</v>
      </c>
      <c r="P383" s="4">
        <f t="shared" si="35"/>
        <v>12269.123038120824</v>
      </c>
    </row>
    <row r="384" spans="1:16" x14ac:dyDescent="0.25">
      <c r="A384" s="13" t="s">
        <v>742</v>
      </c>
      <c r="B384" s="31" t="s">
        <v>743</v>
      </c>
      <c r="C384" s="3">
        <v>461</v>
      </c>
      <c r="D384" s="56">
        <v>266.27999999999997</v>
      </c>
      <c r="E384" s="4">
        <f t="shared" si="30"/>
        <v>122755.07999999999</v>
      </c>
      <c r="F384" s="3">
        <v>18184</v>
      </c>
      <c r="G384" s="56">
        <v>263.82</v>
      </c>
      <c r="H384" s="23">
        <f t="shared" si="31"/>
        <v>4797302.88</v>
      </c>
      <c r="I384" s="3">
        <v>194</v>
      </c>
      <c r="J384" s="56">
        <v>266.27999999999997</v>
      </c>
      <c r="K384" s="4">
        <f t="shared" si="32"/>
        <v>51658.319999999992</v>
      </c>
      <c r="L384" s="3">
        <v>7672</v>
      </c>
      <c r="M384" s="56">
        <v>263.82</v>
      </c>
      <c r="N384" s="4">
        <f t="shared" si="33"/>
        <v>2024027.04</v>
      </c>
      <c r="O384" s="23">
        <f t="shared" si="34"/>
        <v>6995743.3200000003</v>
      </c>
      <c r="P384" s="4">
        <f t="shared" si="35"/>
        <v>53944.613906210143</v>
      </c>
    </row>
    <row r="385" spans="1:16" x14ac:dyDescent="0.25">
      <c r="A385" s="13" t="s">
        <v>744</v>
      </c>
      <c r="B385" s="31" t="s">
        <v>745</v>
      </c>
      <c r="C385" s="3">
        <v>3029</v>
      </c>
      <c r="D385" s="56">
        <v>254.17</v>
      </c>
      <c r="E385" s="4">
        <f t="shared" si="30"/>
        <v>769880.92999999993</v>
      </c>
      <c r="F385" s="3">
        <v>23596</v>
      </c>
      <c r="G385" s="56">
        <v>251.83</v>
      </c>
      <c r="H385" s="23">
        <f t="shared" si="31"/>
        <v>5942180.6800000006</v>
      </c>
      <c r="I385" s="3">
        <v>963</v>
      </c>
      <c r="J385" s="56">
        <v>254.17</v>
      </c>
      <c r="K385" s="4">
        <f t="shared" si="32"/>
        <v>244765.71</v>
      </c>
      <c r="L385" s="3">
        <v>7503</v>
      </c>
      <c r="M385" s="56">
        <v>251.83</v>
      </c>
      <c r="N385" s="4">
        <f t="shared" si="33"/>
        <v>1889480.49</v>
      </c>
      <c r="O385" s="23">
        <f t="shared" si="34"/>
        <v>8846307.8100000005</v>
      </c>
      <c r="P385" s="4">
        <f t="shared" si="35"/>
        <v>68214.432330822194</v>
      </c>
    </row>
    <row r="386" spans="1:16" x14ac:dyDescent="0.25">
      <c r="A386" s="13" t="s">
        <v>746</v>
      </c>
      <c r="B386" s="31" t="s">
        <v>747</v>
      </c>
      <c r="C386" s="3">
        <v>29126</v>
      </c>
      <c r="D386" s="56">
        <v>309.45999999999998</v>
      </c>
      <c r="E386" s="4">
        <f t="shared" si="30"/>
        <v>9013331.959999999</v>
      </c>
      <c r="F386" s="3">
        <v>61600</v>
      </c>
      <c r="G386" s="56">
        <v>306.81</v>
      </c>
      <c r="H386" s="23">
        <f t="shared" si="31"/>
        <v>18899496</v>
      </c>
      <c r="I386" s="3">
        <v>8926</v>
      </c>
      <c r="J386" s="56">
        <v>309.45999999999998</v>
      </c>
      <c r="K386" s="4">
        <f t="shared" si="32"/>
        <v>2762239.96</v>
      </c>
      <c r="L386" s="3">
        <v>18877</v>
      </c>
      <c r="M386" s="56">
        <v>306.81</v>
      </c>
      <c r="N386" s="4">
        <f t="shared" si="33"/>
        <v>5791652.3700000001</v>
      </c>
      <c r="O386" s="23">
        <f t="shared" si="34"/>
        <v>36466720.289999999</v>
      </c>
      <c r="P386" s="4">
        <f t="shared" si="35"/>
        <v>281197.15897035075</v>
      </c>
    </row>
    <row r="387" spans="1:16" x14ac:dyDescent="0.25">
      <c r="A387" s="13" t="s">
        <v>748</v>
      </c>
      <c r="B387" s="31" t="s">
        <v>749</v>
      </c>
      <c r="C387" s="3">
        <v>379</v>
      </c>
      <c r="D387" s="56">
        <v>185.23</v>
      </c>
      <c r="E387" s="4">
        <f t="shared" si="30"/>
        <v>70202.17</v>
      </c>
      <c r="F387" s="3">
        <v>15439</v>
      </c>
      <c r="G387" s="56">
        <v>183.55</v>
      </c>
      <c r="H387" s="23">
        <f t="shared" si="31"/>
        <v>2833828.45</v>
      </c>
      <c r="I387" s="3">
        <v>154</v>
      </c>
      <c r="J387" s="56">
        <v>185.23</v>
      </c>
      <c r="K387" s="4">
        <f t="shared" si="32"/>
        <v>28525.42</v>
      </c>
      <c r="L387" s="3">
        <v>6258</v>
      </c>
      <c r="M387" s="56">
        <v>183.55</v>
      </c>
      <c r="N387" s="4">
        <f t="shared" si="33"/>
        <v>1148655.9000000001</v>
      </c>
      <c r="O387" s="23">
        <f t="shared" si="34"/>
        <v>4081211.9400000004</v>
      </c>
      <c r="P387" s="4">
        <f t="shared" si="35"/>
        <v>31470.480305260098</v>
      </c>
    </row>
    <row r="388" spans="1:16" x14ac:dyDescent="0.25">
      <c r="A388" s="13" t="s">
        <v>750</v>
      </c>
      <c r="B388" s="31" t="s">
        <v>751</v>
      </c>
      <c r="C388" s="3">
        <v>681</v>
      </c>
      <c r="D388" s="56">
        <v>149.56</v>
      </c>
      <c r="E388" s="4">
        <f t="shared" si="30"/>
        <v>101850.36</v>
      </c>
      <c r="F388" s="3">
        <v>8238</v>
      </c>
      <c r="G388" s="56">
        <v>148.54</v>
      </c>
      <c r="H388" s="23">
        <f t="shared" si="31"/>
        <v>1223672.52</v>
      </c>
      <c r="I388" s="3">
        <v>526</v>
      </c>
      <c r="J388" s="56">
        <v>149.56</v>
      </c>
      <c r="K388" s="4">
        <f t="shared" si="32"/>
        <v>78668.56</v>
      </c>
      <c r="L388" s="3">
        <v>6369</v>
      </c>
      <c r="M388" s="56">
        <v>148.54</v>
      </c>
      <c r="N388" s="4">
        <f t="shared" si="33"/>
        <v>946051.25999999989</v>
      </c>
      <c r="O388" s="23">
        <f t="shared" si="34"/>
        <v>2350242.6999999997</v>
      </c>
      <c r="P388" s="4">
        <f t="shared" si="35"/>
        <v>18122.868326934105</v>
      </c>
    </row>
    <row r="389" spans="1:16" x14ac:dyDescent="0.25">
      <c r="A389" s="13" t="s">
        <v>752</v>
      </c>
      <c r="B389" s="31" t="s">
        <v>753</v>
      </c>
      <c r="C389" s="3">
        <v>1350</v>
      </c>
      <c r="D389" s="56">
        <v>227.67</v>
      </c>
      <c r="E389" s="4">
        <f t="shared" si="30"/>
        <v>307354.5</v>
      </c>
      <c r="F389" s="3">
        <v>25279</v>
      </c>
      <c r="G389" s="56">
        <v>225.62</v>
      </c>
      <c r="H389" s="23">
        <f t="shared" si="31"/>
        <v>5703447.9800000004</v>
      </c>
      <c r="I389" s="3">
        <v>671</v>
      </c>
      <c r="J389" s="56">
        <v>227.67</v>
      </c>
      <c r="K389" s="4">
        <f t="shared" si="32"/>
        <v>152766.56999999998</v>
      </c>
      <c r="L389" s="3">
        <v>12567</v>
      </c>
      <c r="M389" s="56">
        <v>225.62</v>
      </c>
      <c r="N389" s="4">
        <f t="shared" si="33"/>
        <v>2835366.54</v>
      </c>
      <c r="O389" s="23">
        <f t="shared" si="34"/>
        <v>8998935.5899999999</v>
      </c>
      <c r="P389" s="4">
        <f t="shared" si="35"/>
        <v>69391.35468014903</v>
      </c>
    </row>
    <row r="390" spans="1:16" x14ac:dyDescent="0.25">
      <c r="A390" s="13" t="s">
        <v>754</v>
      </c>
      <c r="B390" s="31" t="s">
        <v>755</v>
      </c>
      <c r="C390" s="3">
        <v>37</v>
      </c>
      <c r="D390" s="56">
        <v>185.14</v>
      </c>
      <c r="E390" s="4">
        <f t="shared" si="30"/>
        <v>6850.1799999999994</v>
      </c>
      <c r="F390" s="3">
        <v>25644</v>
      </c>
      <c r="G390" s="56">
        <v>183.46</v>
      </c>
      <c r="H390" s="23">
        <f t="shared" si="31"/>
        <v>4704648.24</v>
      </c>
      <c r="I390" s="3">
        <v>17</v>
      </c>
      <c r="J390" s="56">
        <v>185.14</v>
      </c>
      <c r="K390" s="4">
        <f t="shared" si="32"/>
        <v>3147.3799999999997</v>
      </c>
      <c r="L390" s="3">
        <v>11688</v>
      </c>
      <c r="M390" s="56">
        <v>183.46</v>
      </c>
      <c r="N390" s="4">
        <f t="shared" si="33"/>
        <v>2144280.48</v>
      </c>
      <c r="O390" s="23">
        <f t="shared" si="34"/>
        <v>6858926.2799999993</v>
      </c>
      <c r="P390" s="4">
        <f t="shared" si="35"/>
        <v>52889.609161040251</v>
      </c>
    </row>
    <row r="391" spans="1:16" x14ac:dyDescent="0.25">
      <c r="A391" s="13" t="s">
        <v>756</v>
      </c>
      <c r="B391" s="31" t="s">
        <v>757</v>
      </c>
      <c r="C391" s="3">
        <v>11075</v>
      </c>
      <c r="D391" s="56">
        <v>230.39</v>
      </c>
      <c r="E391" s="4">
        <f t="shared" si="30"/>
        <v>2551569.25</v>
      </c>
      <c r="F391" s="3">
        <v>23490</v>
      </c>
      <c r="G391" s="56">
        <v>228.36</v>
      </c>
      <c r="H391" s="23">
        <f t="shared" si="31"/>
        <v>5364176.4000000004</v>
      </c>
      <c r="I391" s="3">
        <v>5066</v>
      </c>
      <c r="J391" s="56">
        <v>230.39</v>
      </c>
      <c r="K391" s="4">
        <f t="shared" si="32"/>
        <v>1167155.74</v>
      </c>
      <c r="L391" s="3">
        <v>10746</v>
      </c>
      <c r="M391" s="56">
        <v>228.36</v>
      </c>
      <c r="N391" s="4">
        <f t="shared" si="33"/>
        <v>2453956.56</v>
      </c>
      <c r="O391" s="23">
        <f t="shared" si="34"/>
        <v>11536857.949999999</v>
      </c>
      <c r="P391" s="4">
        <f t="shared" si="35"/>
        <v>88961.432593490434</v>
      </c>
    </row>
    <row r="392" spans="1:16" x14ac:dyDescent="0.25">
      <c r="A392" s="13" t="s">
        <v>758</v>
      </c>
      <c r="B392" s="31" t="s">
        <v>759</v>
      </c>
      <c r="C392" s="3">
        <v>59</v>
      </c>
      <c r="D392" s="56">
        <v>293.95</v>
      </c>
      <c r="E392" s="4">
        <f t="shared" si="30"/>
        <v>17343.05</v>
      </c>
      <c r="F392" s="3">
        <v>30839</v>
      </c>
      <c r="G392" s="56">
        <v>291.44</v>
      </c>
      <c r="H392" s="23">
        <f t="shared" si="31"/>
        <v>8987718.1600000001</v>
      </c>
      <c r="I392" s="3">
        <v>18</v>
      </c>
      <c r="J392" s="56">
        <v>293.95</v>
      </c>
      <c r="K392" s="4">
        <f t="shared" si="32"/>
        <v>5291.0999999999995</v>
      </c>
      <c r="L392" s="3">
        <v>9490</v>
      </c>
      <c r="M392" s="56">
        <v>291.44</v>
      </c>
      <c r="N392" s="4">
        <f t="shared" si="33"/>
        <v>2765765.6</v>
      </c>
      <c r="O392" s="23">
        <f t="shared" si="34"/>
        <v>11776117.91</v>
      </c>
      <c r="P392" s="4">
        <f t="shared" si="35"/>
        <v>90806.381096463141</v>
      </c>
    </row>
    <row r="393" spans="1:16" x14ac:dyDescent="0.25">
      <c r="A393" s="13" t="s">
        <v>760</v>
      </c>
      <c r="B393" s="31" t="s">
        <v>761</v>
      </c>
      <c r="C393" s="3">
        <v>1631</v>
      </c>
      <c r="D393" s="56">
        <v>222.99</v>
      </c>
      <c r="E393" s="4">
        <f t="shared" si="30"/>
        <v>363696.69</v>
      </c>
      <c r="F393" s="3">
        <v>18879</v>
      </c>
      <c r="G393" s="56">
        <v>220.83</v>
      </c>
      <c r="H393" s="23">
        <f t="shared" si="31"/>
        <v>4169049.5700000003</v>
      </c>
      <c r="I393" s="3">
        <v>459</v>
      </c>
      <c r="J393" s="56">
        <v>222.99</v>
      </c>
      <c r="K393" s="4">
        <f t="shared" si="32"/>
        <v>102352.41</v>
      </c>
      <c r="L393" s="3">
        <v>5308</v>
      </c>
      <c r="M393" s="56">
        <v>220.83</v>
      </c>
      <c r="N393" s="4">
        <f t="shared" si="33"/>
        <v>1172165.6400000001</v>
      </c>
      <c r="O393" s="23">
        <f t="shared" si="34"/>
        <v>5807264.3100000005</v>
      </c>
      <c r="P393" s="4">
        <f t="shared" si="35"/>
        <v>44780.177991759694</v>
      </c>
    </row>
    <row r="394" spans="1:16" x14ac:dyDescent="0.25">
      <c r="A394" s="13" t="s">
        <v>762</v>
      </c>
      <c r="B394" s="31" t="s">
        <v>763</v>
      </c>
      <c r="C394" s="3">
        <v>949</v>
      </c>
      <c r="D394" s="56">
        <v>244.4</v>
      </c>
      <c r="E394" s="4">
        <f t="shared" ref="E394:E457" si="36">D394*C394</f>
        <v>231935.6</v>
      </c>
      <c r="F394" s="3">
        <v>23437</v>
      </c>
      <c r="G394" s="56">
        <v>242.45</v>
      </c>
      <c r="H394" s="23">
        <f t="shared" ref="H394:H457" si="37">G394*F394</f>
        <v>5682300.6499999994</v>
      </c>
      <c r="I394" s="3">
        <v>425</v>
      </c>
      <c r="J394" s="56">
        <v>244.4</v>
      </c>
      <c r="K394" s="4">
        <f t="shared" ref="K394:K457" si="38">J394*I394</f>
        <v>103870</v>
      </c>
      <c r="L394" s="3">
        <v>10490</v>
      </c>
      <c r="M394" s="56">
        <v>242.45</v>
      </c>
      <c r="N394" s="4">
        <f t="shared" ref="N394:N457" si="39">M394*L394</f>
        <v>2543300.5</v>
      </c>
      <c r="O394" s="23">
        <f t="shared" ref="O394:O457" si="40">N394+K394+H394+E394</f>
        <v>8561406.75</v>
      </c>
      <c r="P394" s="4">
        <f t="shared" si="35"/>
        <v>66017.542453626127</v>
      </c>
    </row>
    <row r="395" spans="1:16" x14ac:dyDescent="0.25">
      <c r="A395" s="13" t="s">
        <v>764</v>
      </c>
      <c r="B395" s="31" t="s">
        <v>765</v>
      </c>
      <c r="C395" s="3">
        <v>592</v>
      </c>
      <c r="D395" s="56">
        <v>220.84</v>
      </c>
      <c r="E395" s="4">
        <f t="shared" si="36"/>
        <v>130737.28</v>
      </c>
      <c r="F395" s="3">
        <v>12805</v>
      </c>
      <c r="G395" s="56">
        <v>218.92</v>
      </c>
      <c r="H395" s="23">
        <f t="shared" si="37"/>
        <v>2803270.5999999996</v>
      </c>
      <c r="I395" s="3">
        <v>282</v>
      </c>
      <c r="J395" s="56">
        <v>220.84</v>
      </c>
      <c r="K395" s="4">
        <f t="shared" si="38"/>
        <v>62276.88</v>
      </c>
      <c r="L395" s="3">
        <v>6105</v>
      </c>
      <c r="M395" s="56">
        <v>218.92</v>
      </c>
      <c r="N395" s="4">
        <f t="shared" si="39"/>
        <v>1336506.5999999999</v>
      </c>
      <c r="O395" s="23">
        <f t="shared" si="40"/>
        <v>4332791.3599999994</v>
      </c>
      <c r="P395" s="4">
        <f t="shared" ref="P395:P458" si="41">(O395/$O$8)*$P$8</f>
        <v>33410.424934138828</v>
      </c>
    </row>
    <row r="396" spans="1:16" x14ac:dyDescent="0.25">
      <c r="A396" s="13" t="s">
        <v>766</v>
      </c>
      <c r="B396" s="31" t="s">
        <v>767</v>
      </c>
      <c r="C396" s="3">
        <v>0</v>
      </c>
      <c r="D396" s="56">
        <v>207.07</v>
      </c>
      <c r="E396" s="4">
        <f t="shared" si="36"/>
        <v>0</v>
      </c>
      <c r="F396" s="3">
        <v>16738</v>
      </c>
      <c r="G396" s="56">
        <v>205.56</v>
      </c>
      <c r="H396" s="23">
        <f t="shared" si="37"/>
        <v>3440663.2800000003</v>
      </c>
      <c r="I396" s="3">
        <v>0</v>
      </c>
      <c r="J396" s="56">
        <v>207.07</v>
      </c>
      <c r="K396" s="4">
        <f t="shared" si="38"/>
        <v>0</v>
      </c>
      <c r="L396" s="3">
        <v>0</v>
      </c>
      <c r="M396" s="56">
        <v>205.56</v>
      </c>
      <c r="N396" s="4">
        <f t="shared" si="39"/>
        <v>0</v>
      </c>
      <c r="O396" s="23">
        <f t="shared" si="40"/>
        <v>3440663.2800000003</v>
      </c>
      <c r="P396" s="4">
        <f t="shared" si="41"/>
        <v>26531.169559959584</v>
      </c>
    </row>
    <row r="397" spans="1:16" x14ac:dyDescent="0.25">
      <c r="A397" s="13" t="s">
        <v>768</v>
      </c>
      <c r="B397" s="31" t="s">
        <v>769</v>
      </c>
      <c r="C397" s="3">
        <v>0</v>
      </c>
      <c r="D397" s="56">
        <v>304.12</v>
      </c>
      <c r="E397" s="4">
        <f t="shared" si="36"/>
        <v>0</v>
      </c>
      <c r="F397" s="3">
        <v>31461</v>
      </c>
      <c r="G397" s="56">
        <v>301.52</v>
      </c>
      <c r="H397" s="23">
        <f t="shared" si="37"/>
        <v>9486120.7199999988</v>
      </c>
      <c r="I397" s="3">
        <v>0</v>
      </c>
      <c r="J397" s="56">
        <v>304.12</v>
      </c>
      <c r="K397" s="4">
        <f t="shared" si="38"/>
        <v>0</v>
      </c>
      <c r="L397" s="3">
        <v>30554</v>
      </c>
      <c r="M397" s="56">
        <v>301.52</v>
      </c>
      <c r="N397" s="4">
        <f t="shared" si="39"/>
        <v>9212642.0800000001</v>
      </c>
      <c r="O397" s="23">
        <f t="shared" si="40"/>
        <v>18698762.799999997</v>
      </c>
      <c r="P397" s="4">
        <f t="shared" si="41"/>
        <v>144187.32844100471</v>
      </c>
    </row>
    <row r="398" spans="1:16" x14ac:dyDescent="0.25">
      <c r="A398" s="13" t="s">
        <v>770</v>
      </c>
      <c r="B398" s="31" t="s">
        <v>771</v>
      </c>
      <c r="C398" s="3">
        <v>15992</v>
      </c>
      <c r="D398" s="56">
        <v>374.3</v>
      </c>
      <c r="E398" s="4">
        <f t="shared" si="36"/>
        <v>5985805.6000000006</v>
      </c>
      <c r="F398" s="3">
        <v>24902</v>
      </c>
      <c r="G398" s="56">
        <v>371.41</v>
      </c>
      <c r="H398" s="23">
        <f t="shared" si="37"/>
        <v>9248851.8200000003</v>
      </c>
      <c r="I398" s="3">
        <v>4119</v>
      </c>
      <c r="J398" s="56">
        <v>374.3</v>
      </c>
      <c r="K398" s="4">
        <f t="shared" si="38"/>
        <v>1541741.7</v>
      </c>
      <c r="L398" s="3">
        <v>6415</v>
      </c>
      <c r="M398" s="56">
        <v>371.41</v>
      </c>
      <c r="N398" s="4">
        <f t="shared" si="39"/>
        <v>2382595.1500000004</v>
      </c>
      <c r="O398" s="23">
        <f t="shared" si="40"/>
        <v>19158994.270000003</v>
      </c>
      <c r="P398" s="4">
        <f t="shared" si="41"/>
        <v>147736.20206615049</v>
      </c>
    </row>
    <row r="399" spans="1:16" x14ac:dyDescent="0.25">
      <c r="A399" s="13" t="s">
        <v>772</v>
      </c>
      <c r="B399" s="31" t="s">
        <v>773</v>
      </c>
      <c r="C399" s="3">
        <v>2103</v>
      </c>
      <c r="D399" s="56">
        <v>292.41000000000003</v>
      </c>
      <c r="E399" s="4">
        <f t="shared" si="36"/>
        <v>614938.2300000001</v>
      </c>
      <c r="F399" s="3">
        <v>33851</v>
      </c>
      <c r="G399" s="56">
        <v>290.06</v>
      </c>
      <c r="H399" s="23">
        <f t="shared" si="37"/>
        <v>9818821.0600000005</v>
      </c>
      <c r="I399" s="3">
        <v>1297</v>
      </c>
      <c r="J399" s="56">
        <v>292.41000000000003</v>
      </c>
      <c r="K399" s="4">
        <f t="shared" si="38"/>
        <v>379255.77</v>
      </c>
      <c r="L399" s="3">
        <v>20881</v>
      </c>
      <c r="M399" s="56">
        <v>290.06</v>
      </c>
      <c r="N399" s="4">
        <f t="shared" si="39"/>
        <v>6056742.8600000003</v>
      </c>
      <c r="O399" s="23">
        <f t="shared" si="40"/>
        <v>16869757.920000002</v>
      </c>
      <c r="P399" s="4">
        <f t="shared" si="41"/>
        <v>130083.75751636794</v>
      </c>
    </row>
    <row r="400" spans="1:16" x14ac:dyDescent="0.25">
      <c r="A400" s="13" t="s">
        <v>774</v>
      </c>
      <c r="B400" s="31" t="s">
        <v>775</v>
      </c>
      <c r="C400" s="3">
        <v>4190</v>
      </c>
      <c r="D400" s="56">
        <v>279.52</v>
      </c>
      <c r="E400" s="4">
        <f t="shared" si="36"/>
        <v>1171188.7999999998</v>
      </c>
      <c r="F400" s="3">
        <v>45497</v>
      </c>
      <c r="G400" s="56">
        <v>276.89</v>
      </c>
      <c r="H400" s="23">
        <f t="shared" si="37"/>
        <v>12597664.33</v>
      </c>
      <c r="I400" s="3">
        <v>1344</v>
      </c>
      <c r="J400" s="56">
        <v>279.52</v>
      </c>
      <c r="K400" s="4">
        <f t="shared" si="38"/>
        <v>375674.88</v>
      </c>
      <c r="L400" s="3">
        <v>14590</v>
      </c>
      <c r="M400" s="56">
        <v>276.89</v>
      </c>
      <c r="N400" s="4">
        <f t="shared" si="39"/>
        <v>4039825.0999999996</v>
      </c>
      <c r="O400" s="23">
        <f t="shared" si="40"/>
        <v>18184353.109999999</v>
      </c>
      <c r="P400" s="4">
        <f t="shared" si="41"/>
        <v>140220.68317582892</v>
      </c>
    </row>
    <row r="401" spans="1:16" x14ac:dyDescent="0.25">
      <c r="A401" s="13" t="s">
        <v>776</v>
      </c>
      <c r="B401" s="31" t="s">
        <v>777</v>
      </c>
      <c r="C401" s="3">
        <v>5382</v>
      </c>
      <c r="D401" s="56">
        <v>383.47</v>
      </c>
      <c r="E401" s="4">
        <f t="shared" si="36"/>
        <v>2063835.54</v>
      </c>
      <c r="F401" s="3">
        <v>33123</v>
      </c>
      <c r="G401" s="56">
        <v>379.83</v>
      </c>
      <c r="H401" s="23">
        <f t="shared" si="37"/>
        <v>12581109.09</v>
      </c>
      <c r="I401" s="3">
        <v>2057</v>
      </c>
      <c r="J401" s="56">
        <v>383.47</v>
      </c>
      <c r="K401" s="4">
        <f t="shared" si="38"/>
        <v>788797.79</v>
      </c>
      <c r="L401" s="3">
        <v>12662</v>
      </c>
      <c r="M401" s="56">
        <v>379.83</v>
      </c>
      <c r="N401" s="4">
        <f t="shared" si="39"/>
        <v>4809407.46</v>
      </c>
      <c r="O401" s="23">
        <f t="shared" si="40"/>
        <v>20243149.879999999</v>
      </c>
      <c r="P401" s="4">
        <f t="shared" si="41"/>
        <v>156096.19372400644</v>
      </c>
    </row>
    <row r="402" spans="1:16" x14ac:dyDescent="0.25">
      <c r="A402" s="13" t="s">
        <v>778</v>
      </c>
      <c r="B402" s="31" t="s">
        <v>779</v>
      </c>
      <c r="C402" s="3">
        <v>11289</v>
      </c>
      <c r="D402" s="56">
        <v>275.68</v>
      </c>
      <c r="E402" s="4">
        <f t="shared" si="36"/>
        <v>3112151.52</v>
      </c>
      <c r="F402" s="3">
        <v>46069</v>
      </c>
      <c r="G402" s="56">
        <v>273.24</v>
      </c>
      <c r="H402" s="23">
        <f t="shared" si="37"/>
        <v>12587893.560000001</v>
      </c>
      <c r="I402" s="3">
        <v>4333</v>
      </c>
      <c r="J402" s="56">
        <v>275.68</v>
      </c>
      <c r="K402" s="4">
        <f t="shared" si="38"/>
        <v>1194521.44</v>
      </c>
      <c r="L402" s="3">
        <v>17680</v>
      </c>
      <c r="M402" s="56">
        <v>273.24</v>
      </c>
      <c r="N402" s="4">
        <f t="shared" si="39"/>
        <v>4830883.2</v>
      </c>
      <c r="O402" s="23">
        <f t="shared" si="40"/>
        <v>21725449.720000003</v>
      </c>
      <c r="P402" s="4">
        <f t="shared" si="41"/>
        <v>167526.30041952158</v>
      </c>
    </row>
    <row r="403" spans="1:16" x14ac:dyDescent="0.25">
      <c r="A403" s="13" t="s">
        <v>780</v>
      </c>
      <c r="B403" s="31" t="s">
        <v>781</v>
      </c>
      <c r="C403" s="3">
        <v>22927</v>
      </c>
      <c r="D403" s="56">
        <v>253.62</v>
      </c>
      <c r="E403" s="4">
        <f t="shared" si="36"/>
        <v>5814745.7400000002</v>
      </c>
      <c r="F403" s="3">
        <v>9762</v>
      </c>
      <c r="G403" s="56">
        <v>251.01</v>
      </c>
      <c r="H403" s="23">
        <f t="shared" si="37"/>
        <v>2450359.62</v>
      </c>
      <c r="I403" s="3">
        <v>8658</v>
      </c>
      <c r="J403" s="56">
        <v>253.62</v>
      </c>
      <c r="K403" s="4">
        <f t="shared" si="38"/>
        <v>2195841.96</v>
      </c>
      <c r="L403" s="3">
        <v>3687</v>
      </c>
      <c r="M403" s="56">
        <v>251.01</v>
      </c>
      <c r="N403" s="4">
        <f t="shared" si="39"/>
        <v>925473.87</v>
      </c>
      <c r="O403" s="23">
        <f t="shared" si="40"/>
        <v>11386421.190000001</v>
      </c>
      <c r="P403" s="4">
        <f t="shared" si="41"/>
        <v>87801.405336300973</v>
      </c>
    </row>
    <row r="404" spans="1:16" x14ac:dyDescent="0.25">
      <c r="A404" s="13" t="s">
        <v>782</v>
      </c>
      <c r="B404" s="31" t="s">
        <v>783</v>
      </c>
      <c r="C404" s="3">
        <v>1040</v>
      </c>
      <c r="D404" s="56">
        <v>200.07</v>
      </c>
      <c r="E404" s="4">
        <f t="shared" si="36"/>
        <v>208072.8</v>
      </c>
      <c r="F404" s="3">
        <v>22663</v>
      </c>
      <c r="G404" s="56">
        <v>198.28</v>
      </c>
      <c r="H404" s="23">
        <f t="shared" si="37"/>
        <v>4493619.6399999997</v>
      </c>
      <c r="I404" s="3">
        <v>272</v>
      </c>
      <c r="J404" s="56">
        <v>200.07</v>
      </c>
      <c r="K404" s="4">
        <f t="shared" si="38"/>
        <v>54419.040000000001</v>
      </c>
      <c r="L404" s="3">
        <v>5918</v>
      </c>
      <c r="M404" s="56">
        <v>198.28</v>
      </c>
      <c r="N404" s="4">
        <f t="shared" si="39"/>
        <v>1173421.04</v>
      </c>
      <c r="O404" s="23">
        <f t="shared" si="40"/>
        <v>5929532.5199999996</v>
      </c>
      <c r="P404" s="4">
        <f t="shared" si="41"/>
        <v>45722.995799639662</v>
      </c>
    </row>
    <row r="405" spans="1:16" x14ac:dyDescent="0.25">
      <c r="A405" s="13" t="s">
        <v>784</v>
      </c>
      <c r="B405" s="31" t="s">
        <v>785</v>
      </c>
      <c r="C405" s="3">
        <v>18055</v>
      </c>
      <c r="D405" s="56">
        <v>228.96</v>
      </c>
      <c r="E405" s="4">
        <f t="shared" si="36"/>
        <v>4133872.8000000003</v>
      </c>
      <c r="F405" s="3">
        <v>23754</v>
      </c>
      <c r="G405" s="56">
        <v>226.9</v>
      </c>
      <c r="H405" s="23">
        <f t="shared" si="37"/>
        <v>5389782.6000000006</v>
      </c>
      <c r="I405" s="3">
        <v>6902</v>
      </c>
      <c r="J405" s="56">
        <v>228.96</v>
      </c>
      <c r="K405" s="4">
        <f t="shared" si="38"/>
        <v>1580281.9200000002</v>
      </c>
      <c r="L405" s="3">
        <v>9081</v>
      </c>
      <c r="M405" s="56">
        <v>226.9</v>
      </c>
      <c r="N405" s="4">
        <f t="shared" si="39"/>
        <v>2060478.9000000001</v>
      </c>
      <c r="O405" s="23">
        <f t="shared" si="40"/>
        <v>13164416.220000003</v>
      </c>
      <c r="P405" s="4">
        <f t="shared" si="41"/>
        <v>101511.63611996995</v>
      </c>
    </row>
    <row r="406" spans="1:16" x14ac:dyDescent="0.25">
      <c r="A406" s="13" t="s">
        <v>786</v>
      </c>
      <c r="B406" s="31" t="s">
        <v>787</v>
      </c>
      <c r="C406" s="3">
        <v>8078</v>
      </c>
      <c r="D406" s="56">
        <v>342.53</v>
      </c>
      <c r="E406" s="4">
        <f t="shared" si="36"/>
        <v>2766957.34</v>
      </c>
      <c r="F406" s="3">
        <v>21809</v>
      </c>
      <c r="G406" s="56">
        <v>339.61</v>
      </c>
      <c r="H406" s="23">
        <f t="shared" si="37"/>
        <v>7406554.4900000002</v>
      </c>
      <c r="I406" s="3">
        <v>2493</v>
      </c>
      <c r="J406" s="56">
        <v>342.53</v>
      </c>
      <c r="K406" s="4">
        <f t="shared" si="38"/>
        <v>853927.28999999992</v>
      </c>
      <c r="L406" s="3">
        <v>6730</v>
      </c>
      <c r="M406" s="56">
        <v>339.61</v>
      </c>
      <c r="N406" s="4">
        <f t="shared" si="39"/>
        <v>2285575.3000000003</v>
      </c>
      <c r="O406" s="23">
        <f t="shared" si="40"/>
        <v>13313014.42</v>
      </c>
      <c r="P406" s="4">
        <f t="shared" si="41"/>
        <v>102657.48612610735</v>
      </c>
    </row>
    <row r="407" spans="1:16" x14ac:dyDescent="0.25">
      <c r="A407" s="13" t="s">
        <v>788</v>
      </c>
      <c r="B407" s="31" t="s">
        <v>789</v>
      </c>
      <c r="C407" s="3">
        <v>0</v>
      </c>
      <c r="D407" s="56">
        <v>231.77</v>
      </c>
      <c r="E407" s="4">
        <f t="shared" si="36"/>
        <v>0</v>
      </c>
      <c r="F407" s="3">
        <v>18076</v>
      </c>
      <c r="G407" s="56">
        <v>229.69</v>
      </c>
      <c r="H407" s="23">
        <f t="shared" si="37"/>
        <v>4151876.44</v>
      </c>
      <c r="I407" s="3">
        <v>0</v>
      </c>
      <c r="J407" s="56">
        <v>231.77</v>
      </c>
      <c r="K407" s="4">
        <f t="shared" si="38"/>
        <v>0</v>
      </c>
      <c r="L407" s="3">
        <v>129</v>
      </c>
      <c r="M407" s="56">
        <v>229.69</v>
      </c>
      <c r="N407" s="4">
        <f t="shared" si="39"/>
        <v>29630.01</v>
      </c>
      <c r="O407" s="23">
        <f t="shared" si="40"/>
        <v>4181506.4499999997</v>
      </c>
      <c r="P407" s="4">
        <f t="shared" si="41"/>
        <v>32243.857539298253</v>
      </c>
    </row>
    <row r="408" spans="1:16" x14ac:dyDescent="0.25">
      <c r="A408" s="13" t="s">
        <v>790</v>
      </c>
      <c r="B408" s="31" t="s">
        <v>791</v>
      </c>
      <c r="C408" s="3">
        <v>348</v>
      </c>
      <c r="D408" s="56">
        <v>193.95</v>
      </c>
      <c r="E408" s="4">
        <f t="shared" si="36"/>
        <v>67494.599999999991</v>
      </c>
      <c r="F408" s="3">
        <v>7986</v>
      </c>
      <c r="G408" s="56">
        <v>191.95</v>
      </c>
      <c r="H408" s="23">
        <f t="shared" si="37"/>
        <v>1532912.7</v>
      </c>
      <c r="I408" s="3">
        <v>337</v>
      </c>
      <c r="J408" s="56">
        <v>193.95</v>
      </c>
      <c r="K408" s="4">
        <f t="shared" si="38"/>
        <v>65361.149999999994</v>
      </c>
      <c r="L408" s="3">
        <v>7736</v>
      </c>
      <c r="M408" s="56">
        <v>191.95</v>
      </c>
      <c r="N408" s="4">
        <f t="shared" si="39"/>
        <v>1484925.2</v>
      </c>
      <c r="O408" s="23">
        <f t="shared" si="40"/>
        <v>3150693.65</v>
      </c>
      <c r="P408" s="4">
        <f t="shared" si="41"/>
        <v>24295.19562275735</v>
      </c>
    </row>
    <row r="409" spans="1:16" x14ac:dyDescent="0.25">
      <c r="A409" s="13" t="s">
        <v>1318</v>
      </c>
      <c r="B409" s="31" t="s">
        <v>1300</v>
      </c>
      <c r="C409" s="3">
        <v>8515</v>
      </c>
      <c r="D409" s="56">
        <v>223.72</v>
      </c>
      <c r="E409" s="4">
        <f t="shared" si="36"/>
        <v>1904975.8</v>
      </c>
      <c r="F409" s="3">
        <v>31238</v>
      </c>
      <c r="G409" s="56">
        <v>221.91</v>
      </c>
      <c r="H409" s="23">
        <f t="shared" si="37"/>
        <v>6932024.5800000001</v>
      </c>
      <c r="I409" s="3">
        <v>1266</v>
      </c>
      <c r="J409" s="56">
        <v>223.72</v>
      </c>
      <c r="K409" s="4">
        <f t="shared" si="38"/>
        <v>283229.52</v>
      </c>
      <c r="L409" s="3">
        <v>4644</v>
      </c>
      <c r="M409" s="56">
        <v>221.91</v>
      </c>
      <c r="N409" s="4">
        <f t="shared" si="39"/>
        <v>1030550.04</v>
      </c>
      <c r="O409" s="23">
        <f t="shared" si="40"/>
        <v>10150779.940000001</v>
      </c>
      <c r="P409" s="4">
        <f t="shared" si="41"/>
        <v>78273.298442030748</v>
      </c>
    </row>
    <row r="410" spans="1:16" x14ac:dyDescent="0.25">
      <c r="A410" s="13" t="s">
        <v>792</v>
      </c>
      <c r="B410" s="31" t="s">
        <v>793</v>
      </c>
      <c r="C410" s="3">
        <v>1226</v>
      </c>
      <c r="D410" s="56">
        <v>192.68</v>
      </c>
      <c r="E410" s="4">
        <f t="shared" si="36"/>
        <v>236225.68000000002</v>
      </c>
      <c r="F410" s="3">
        <v>45635</v>
      </c>
      <c r="G410" s="56">
        <v>191.34</v>
      </c>
      <c r="H410" s="23">
        <f t="shared" si="37"/>
        <v>8731800.9000000004</v>
      </c>
      <c r="I410" s="3">
        <v>0</v>
      </c>
      <c r="J410" s="56">
        <v>192.68</v>
      </c>
      <c r="K410" s="4">
        <f t="shared" si="38"/>
        <v>0</v>
      </c>
      <c r="L410" s="3">
        <v>0</v>
      </c>
      <c r="M410" s="56">
        <v>191.34</v>
      </c>
      <c r="N410" s="4">
        <f t="shared" si="39"/>
        <v>0</v>
      </c>
      <c r="O410" s="23">
        <f t="shared" si="40"/>
        <v>8968026.5800000001</v>
      </c>
      <c r="P410" s="4">
        <f t="shared" si="41"/>
        <v>69153.013372527537</v>
      </c>
    </row>
    <row r="411" spans="1:16" x14ac:dyDescent="0.25">
      <c r="A411" s="13" t="s">
        <v>794</v>
      </c>
      <c r="B411" s="31" t="s">
        <v>795</v>
      </c>
      <c r="C411" s="3">
        <v>367</v>
      </c>
      <c r="D411" s="56">
        <v>214.39</v>
      </c>
      <c r="E411" s="4">
        <f t="shared" si="36"/>
        <v>78681.12999999999</v>
      </c>
      <c r="F411" s="3">
        <v>15294</v>
      </c>
      <c r="G411" s="56">
        <v>212.61</v>
      </c>
      <c r="H411" s="23">
        <f t="shared" si="37"/>
        <v>3251657.3400000003</v>
      </c>
      <c r="I411" s="3">
        <v>137</v>
      </c>
      <c r="J411" s="56">
        <v>214.39</v>
      </c>
      <c r="K411" s="4">
        <f t="shared" si="38"/>
        <v>29371.429999999997</v>
      </c>
      <c r="L411" s="3">
        <v>5729</v>
      </c>
      <c r="M411" s="56">
        <v>212.61</v>
      </c>
      <c r="N411" s="4">
        <f t="shared" si="39"/>
        <v>1218042.6900000002</v>
      </c>
      <c r="O411" s="23">
        <f t="shared" si="40"/>
        <v>4577752.5900000008</v>
      </c>
      <c r="P411" s="4">
        <f t="shared" si="41"/>
        <v>35299.336286355276</v>
      </c>
    </row>
    <row r="412" spans="1:16" x14ac:dyDescent="0.25">
      <c r="A412" s="13" t="s">
        <v>796</v>
      </c>
      <c r="B412" s="31" t="s">
        <v>797</v>
      </c>
      <c r="C412" s="3">
        <v>880</v>
      </c>
      <c r="D412" s="56">
        <v>183.88</v>
      </c>
      <c r="E412" s="4">
        <f t="shared" si="36"/>
        <v>161814.39999999999</v>
      </c>
      <c r="F412" s="3">
        <v>22036</v>
      </c>
      <c r="G412" s="56">
        <v>182.47</v>
      </c>
      <c r="H412" s="23">
        <f t="shared" si="37"/>
        <v>4020908.92</v>
      </c>
      <c r="I412" s="3">
        <v>314</v>
      </c>
      <c r="J412" s="56">
        <v>183.88</v>
      </c>
      <c r="K412" s="4">
        <f t="shared" si="38"/>
        <v>57738.32</v>
      </c>
      <c r="L412" s="3">
        <v>7854</v>
      </c>
      <c r="M412" s="56">
        <v>182.47</v>
      </c>
      <c r="N412" s="4">
        <f t="shared" si="39"/>
        <v>1433119.38</v>
      </c>
      <c r="O412" s="23">
        <f t="shared" si="40"/>
        <v>5673581.0200000005</v>
      </c>
      <c r="P412" s="4">
        <f t="shared" si="41"/>
        <v>43749.337788668599</v>
      </c>
    </row>
    <row r="413" spans="1:16" x14ac:dyDescent="0.25">
      <c r="A413" s="13" t="s">
        <v>798</v>
      </c>
      <c r="B413" s="31" t="s">
        <v>799</v>
      </c>
      <c r="C413" s="3">
        <v>17165</v>
      </c>
      <c r="D413" s="56">
        <v>288.23</v>
      </c>
      <c r="E413" s="4">
        <f t="shared" si="36"/>
        <v>4947467.95</v>
      </c>
      <c r="F413" s="3">
        <v>22575</v>
      </c>
      <c r="G413" s="56">
        <v>286.19</v>
      </c>
      <c r="H413" s="23">
        <f t="shared" si="37"/>
        <v>6460739.25</v>
      </c>
      <c r="I413" s="3">
        <v>5321</v>
      </c>
      <c r="J413" s="56">
        <v>288.23</v>
      </c>
      <c r="K413" s="4">
        <f t="shared" si="38"/>
        <v>1533671.83</v>
      </c>
      <c r="L413" s="3">
        <v>6997</v>
      </c>
      <c r="M413" s="56">
        <v>286.19</v>
      </c>
      <c r="N413" s="4">
        <f t="shared" si="39"/>
        <v>2002471.43</v>
      </c>
      <c r="O413" s="23">
        <f t="shared" si="40"/>
        <v>14944350.460000001</v>
      </c>
      <c r="P413" s="4">
        <f t="shared" si="41"/>
        <v>115236.82027313059</v>
      </c>
    </row>
    <row r="414" spans="1:16" x14ac:dyDescent="0.25">
      <c r="A414" s="13" t="s">
        <v>800</v>
      </c>
      <c r="B414" s="31" t="s">
        <v>801</v>
      </c>
      <c r="C414" s="3">
        <v>410</v>
      </c>
      <c r="D414" s="56">
        <v>310.08999999999997</v>
      </c>
      <c r="E414" s="4">
        <f t="shared" si="36"/>
        <v>127136.9</v>
      </c>
      <c r="F414" s="3">
        <v>8375</v>
      </c>
      <c r="G414" s="56">
        <v>307.24</v>
      </c>
      <c r="H414" s="23">
        <f t="shared" si="37"/>
        <v>2573135</v>
      </c>
      <c r="I414" s="3">
        <v>100</v>
      </c>
      <c r="J414" s="56">
        <v>310.08999999999997</v>
      </c>
      <c r="K414" s="4">
        <f t="shared" si="38"/>
        <v>31008.999999999996</v>
      </c>
      <c r="L414" s="3">
        <v>2041</v>
      </c>
      <c r="M414" s="56">
        <v>307.24</v>
      </c>
      <c r="N414" s="4">
        <f t="shared" si="39"/>
        <v>627076.84</v>
      </c>
      <c r="O414" s="23">
        <f t="shared" si="40"/>
        <v>3358357.7399999998</v>
      </c>
      <c r="P414" s="4">
        <f t="shared" si="41"/>
        <v>25896.506397726505</v>
      </c>
    </row>
    <row r="415" spans="1:16" x14ac:dyDescent="0.25">
      <c r="A415" s="13" t="s">
        <v>802</v>
      </c>
      <c r="B415" s="31" t="s">
        <v>803</v>
      </c>
      <c r="C415" s="3">
        <v>378</v>
      </c>
      <c r="D415" s="56">
        <v>197.42</v>
      </c>
      <c r="E415" s="4">
        <f t="shared" si="36"/>
        <v>74624.759999999995</v>
      </c>
      <c r="F415" s="3">
        <v>11957</v>
      </c>
      <c r="G415" s="56">
        <v>196.02</v>
      </c>
      <c r="H415" s="23">
        <f t="shared" si="37"/>
        <v>2343811.14</v>
      </c>
      <c r="I415" s="3">
        <v>271</v>
      </c>
      <c r="J415" s="56">
        <v>197.42</v>
      </c>
      <c r="K415" s="4">
        <f t="shared" si="38"/>
        <v>53500.82</v>
      </c>
      <c r="L415" s="3">
        <v>8564</v>
      </c>
      <c r="M415" s="56">
        <v>196.02</v>
      </c>
      <c r="N415" s="4">
        <f t="shared" si="39"/>
        <v>1678715.28</v>
      </c>
      <c r="O415" s="23">
        <f t="shared" si="40"/>
        <v>4150652</v>
      </c>
      <c r="P415" s="4">
        <f t="shared" si="41"/>
        <v>32005.93694724622</v>
      </c>
    </row>
    <row r="416" spans="1:16" x14ac:dyDescent="0.25">
      <c r="A416" s="13" t="s">
        <v>804</v>
      </c>
      <c r="B416" s="31" t="s">
        <v>805</v>
      </c>
      <c r="C416" s="3">
        <v>1051</v>
      </c>
      <c r="D416" s="56">
        <v>206.63</v>
      </c>
      <c r="E416" s="4">
        <f t="shared" si="36"/>
        <v>217168.13</v>
      </c>
      <c r="F416" s="3">
        <v>20614</v>
      </c>
      <c r="G416" s="56">
        <v>204.9</v>
      </c>
      <c r="H416" s="23">
        <f t="shared" si="37"/>
        <v>4223808.6000000006</v>
      </c>
      <c r="I416" s="3">
        <v>960</v>
      </c>
      <c r="J416" s="56">
        <v>206.63</v>
      </c>
      <c r="K416" s="4">
        <f t="shared" si="38"/>
        <v>198364.79999999999</v>
      </c>
      <c r="L416" s="3">
        <v>18836</v>
      </c>
      <c r="M416" s="56">
        <v>204.9</v>
      </c>
      <c r="N416" s="4">
        <f t="shared" si="39"/>
        <v>3859496.4</v>
      </c>
      <c r="O416" s="23">
        <f t="shared" si="40"/>
        <v>8498837.9300000016</v>
      </c>
      <c r="P416" s="4">
        <f t="shared" si="41"/>
        <v>65535.070372665454</v>
      </c>
    </row>
    <row r="417" spans="1:16" x14ac:dyDescent="0.25">
      <c r="A417" s="13" t="s">
        <v>806</v>
      </c>
      <c r="B417" s="31" t="s">
        <v>807</v>
      </c>
      <c r="C417" s="3">
        <v>384</v>
      </c>
      <c r="D417" s="56">
        <v>238.14</v>
      </c>
      <c r="E417" s="4">
        <f t="shared" si="36"/>
        <v>91445.759999999995</v>
      </c>
      <c r="F417" s="3">
        <v>13328</v>
      </c>
      <c r="G417" s="56">
        <v>236.04</v>
      </c>
      <c r="H417" s="23">
        <f t="shared" si="37"/>
        <v>3145941.12</v>
      </c>
      <c r="I417" s="3">
        <v>205</v>
      </c>
      <c r="J417" s="56">
        <v>238.14</v>
      </c>
      <c r="K417" s="4">
        <f t="shared" si="38"/>
        <v>48818.7</v>
      </c>
      <c r="L417" s="3">
        <v>7124</v>
      </c>
      <c r="M417" s="56">
        <v>236.04</v>
      </c>
      <c r="N417" s="4">
        <f t="shared" si="39"/>
        <v>1681548.96</v>
      </c>
      <c r="O417" s="23">
        <f t="shared" si="40"/>
        <v>4967754.54</v>
      </c>
      <c r="P417" s="4">
        <f t="shared" si="41"/>
        <v>38306.665694121344</v>
      </c>
    </row>
    <row r="418" spans="1:16" x14ac:dyDescent="0.25">
      <c r="A418" s="13" t="s">
        <v>808</v>
      </c>
      <c r="B418" s="31" t="s">
        <v>809</v>
      </c>
      <c r="C418" s="3">
        <v>0</v>
      </c>
      <c r="D418" s="56">
        <v>233.12</v>
      </c>
      <c r="E418" s="4">
        <f t="shared" si="36"/>
        <v>0</v>
      </c>
      <c r="F418" s="3">
        <v>14535</v>
      </c>
      <c r="G418" s="56">
        <v>231.06</v>
      </c>
      <c r="H418" s="23">
        <f t="shared" si="37"/>
        <v>3358457.1</v>
      </c>
      <c r="I418" s="3">
        <v>0</v>
      </c>
      <c r="J418" s="56">
        <v>233.12</v>
      </c>
      <c r="K418" s="4">
        <f t="shared" si="38"/>
        <v>0</v>
      </c>
      <c r="L418" s="3">
        <v>3507</v>
      </c>
      <c r="M418" s="56">
        <v>231.06</v>
      </c>
      <c r="N418" s="4">
        <f t="shared" si="39"/>
        <v>810327.42</v>
      </c>
      <c r="O418" s="23">
        <f t="shared" si="40"/>
        <v>4168784.52</v>
      </c>
      <c r="P418" s="4">
        <f t="shared" si="41"/>
        <v>32145.757942071774</v>
      </c>
    </row>
    <row r="419" spans="1:16" x14ac:dyDescent="0.25">
      <c r="A419" s="13" t="s">
        <v>810</v>
      </c>
      <c r="B419" s="31" t="s">
        <v>811</v>
      </c>
      <c r="C419" s="3">
        <v>491</v>
      </c>
      <c r="D419" s="56">
        <v>286.86</v>
      </c>
      <c r="E419" s="4">
        <f t="shared" si="36"/>
        <v>140848.26</v>
      </c>
      <c r="F419" s="3">
        <v>20952</v>
      </c>
      <c r="G419" s="56">
        <v>284.05</v>
      </c>
      <c r="H419" s="23">
        <f t="shared" si="37"/>
        <v>5951415.6000000006</v>
      </c>
      <c r="I419" s="3">
        <v>186</v>
      </c>
      <c r="J419" s="56">
        <v>286.86</v>
      </c>
      <c r="K419" s="4">
        <f t="shared" si="38"/>
        <v>53355.96</v>
      </c>
      <c r="L419" s="3">
        <v>7952</v>
      </c>
      <c r="M419" s="56">
        <v>284.05</v>
      </c>
      <c r="N419" s="4">
        <f t="shared" si="39"/>
        <v>2258765.6</v>
      </c>
      <c r="O419" s="23">
        <f t="shared" si="40"/>
        <v>8404385.4199999999</v>
      </c>
      <c r="P419" s="4">
        <f t="shared" si="41"/>
        <v>64806.741165695275</v>
      </c>
    </row>
    <row r="420" spans="1:16" x14ac:dyDescent="0.25">
      <c r="A420" s="13" t="s">
        <v>812</v>
      </c>
      <c r="B420" s="31" t="s">
        <v>813</v>
      </c>
      <c r="C420" s="3">
        <v>27413</v>
      </c>
      <c r="D420" s="56">
        <v>306.76</v>
      </c>
      <c r="E420" s="4">
        <f t="shared" si="36"/>
        <v>8409211.879999999</v>
      </c>
      <c r="F420" s="3">
        <v>65261</v>
      </c>
      <c r="G420" s="56">
        <v>304.11</v>
      </c>
      <c r="H420" s="23">
        <f t="shared" si="37"/>
        <v>19846522.710000001</v>
      </c>
      <c r="I420" s="3">
        <v>11347</v>
      </c>
      <c r="J420" s="56">
        <v>306.76</v>
      </c>
      <c r="K420" s="4">
        <f t="shared" si="38"/>
        <v>3480805.7199999997</v>
      </c>
      <c r="L420" s="3">
        <v>27014</v>
      </c>
      <c r="M420" s="56">
        <v>304.11</v>
      </c>
      <c r="N420" s="4">
        <f t="shared" si="39"/>
        <v>8215227.54</v>
      </c>
      <c r="O420" s="23">
        <f t="shared" si="40"/>
        <v>39951767.849999994</v>
      </c>
      <c r="P420" s="4">
        <f t="shared" si="41"/>
        <v>308070.5784869747</v>
      </c>
    </row>
    <row r="421" spans="1:16" x14ac:dyDescent="0.25">
      <c r="A421" s="13" t="s">
        <v>814</v>
      </c>
      <c r="B421" s="31" t="s">
        <v>815</v>
      </c>
      <c r="C421" s="3">
        <v>1510</v>
      </c>
      <c r="D421" s="56">
        <v>225.71</v>
      </c>
      <c r="E421" s="4">
        <f t="shared" si="36"/>
        <v>340822.10000000003</v>
      </c>
      <c r="F421" s="3">
        <v>10916</v>
      </c>
      <c r="G421" s="56">
        <v>223.53</v>
      </c>
      <c r="H421" s="23">
        <f t="shared" si="37"/>
        <v>2440053.48</v>
      </c>
      <c r="I421" s="3">
        <v>929</v>
      </c>
      <c r="J421" s="56">
        <v>225.71</v>
      </c>
      <c r="K421" s="4">
        <f t="shared" si="38"/>
        <v>209684.59</v>
      </c>
      <c r="L421" s="3">
        <v>6718</v>
      </c>
      <c r="M421" s="56">
        <v>223.53</v>
      </c>
      <c r="N421" s="4">
        <f t="shared" si="39"/>
        <v>1501674.54</v>
      </c>
      <c r="O421" s="23">
        <f t="shared" si="40"/>
        <v>4492234.71</v>
      </c>
      <c r="P421" s="4">
        <f t="shared" si="41"/>
        <v>34639.90256964229</v>
      </c>
    </row>
    <row r="422" spans="1:16" x14ac:dyDescent="0.25">
      <c r="A422" s="13" t="s">
        <v>816</v>
      </c>
      <c r="B422" s="31" t="s">
        <v>817</v>
      </c>
      <c r="C422" s="3">
        <v>990</v>
      </c>
      <c r="D422" s="56">
        <v>237.49</v>
      </c>
      <c r="E422" s="4">
        <f t="shared" si="36"/>
        <v>235115.1</v>
      </c>
      <c r="F422" s="3">
        <v>20277</v>
      </c>
      <c r="G422" s="56">
        <v>235.29</v>
      </c>
      <c r="H422" s="23">
        <f t="shared" si="37"/>
        <v>4770975.33</v>
      </c>
      <c r="I422" s="3">
        <v>420</v>
      </c>
      <c r="J422" s="56">
        <v>237.49</v>
      </c>
      <c r="K422" s="4">
        <f t="shared" si="38"/>
        <v>99745.8</v>
      </c>
      <c r="L422" s="3">
        <v>8611</v>
      </c>
      <c r="M422" s="56">
        <v>235.29</v>
      </c>
      <c r="N422" s="4">
        <f t="shared" si="39"/>
        <v>2026082.19</v>
      </c>
      <c r="O422" s="23">
        <f t="shared" si="40"/>
        <v>7131918.4199999999</v>
      </c>
      <c r="P422" s="4">
        <f t="shared" si="41"/>
        <v>54994.66861192503</v>
      </c>
    </row>
    <row r="423" spans="1:16" x14ac:dyDescent="0.25">
      <c r="A423" s="13" t="s">
        <v>818</v>
      </c>
      <c r="B423" s="31" t="s">
        <v>819</v>
      </c>
      <c r="C423" s="3">
        <v>1195</v>
      </c>
      <c r="D423" s="56">
        <v>267.06</v>
      </c>
      <c r="E423" s="4">
        <f t="shared" si="36"/>
        <v>319136.7</v>
      </c>
      <c r="F423" s="3">
        <v>29690</v>
      </c>
      <c r="G423" s="56">
        <v>264.27999999999997</v>
      </c>
      <c r="H423" s="23">
        <f t="shared" si="37"/>
        <v>7846473.1999999993</v>
      </c>
      <c r="I423" s="3">
        <v>439</v>
      </c>
      <c r="J423" s="56">
        <v>267.06</v>
      </c>
      <c r="K423" s="4">
        <f t="shared" si="38"/>
        <v>117239.34</v>
      </c>
      <c r="L423" s="3">
        <v>10919</v>
      </c>
      <c r="M423" s="56">
        <v>264.27999999999997</v>
      </c>
      <c r="N423" s="4">
        <f t="shared" si="39"/>
        <v>2885673.32</v>
      </c>
      <c r="O423" s="23">
        <f t="shared" si="40"/>
        <v>11168522.559999999</v>
      </c>
      <c r="P423" s="4">
        <f t="shared" si="41"/>
        <v>86121.175383832917</v>
      </c>
    </row>
    <row r="424" spans="1:16" x14ac:dyDescent="0.25">
      <c r="A424" s="13" t="s">
        <v>820</v>
      </c>
      <c r="B424" s="31" t="s">
        <v>821</v>
      </c>
      <c r="C424" s="3">
        <v>1183</v>
      </c>
      <c r="D424" s="56">
        <v>264.51</v>
      </c>
      <c r="E424" s="4">
        <f t="shared" si="36"/>
        <v>312915.33</v>
      </c>
      <c r="F424" s="3">
        <v>10803</v>
      </c>
      <c r="G424" s="56">
        <v>262.55</v>
      </c>
      <c r="H424" s="23">
        <f t="shared" si="37"/>
        <v>2836327.65</v>
      </c>
      <c r="I424" s="3">
        <v>1462</v>
      </c>
      <c r="J424" s="56">
        <v>264.51</v>
      </c>
      <c r="K424" s="4">
        <f t="shared" si="38"/>
        <v>386713.62</v>
      </c>
      <c r="L424" s="3">
        <v>13354</v>
      </c>
      <c r="M424" s="56">
        <v>262.55</v>
      </c>
      <c r="N424" s="4">
        <f t="shared" si="39"/>
        <v>3506092.7</v>
      </c>
      <c r="O424" s="23">
        <f t="shared" si="40"/>
        <v>7042049.3000000007</v>
      </c>
      <c r="P424" s="4">
        <f t="shared" si="41"/>
        <v>54301.682211662024</v>
      </c>
    </row>
    <row r="425" spans="1:16" x14ac:dyDescent="0.25">
      <c r="A425" s="13" t="s">
        <v>822</v>
      </c>
      <c r="B425" s="31" t="s">
        <v>823</v>
      </c>
      <c r="C425" s="3">
        <v>0</v>
      </c>
      <c r="D425" s="56">
        <v>281.52999999999997</v>
      </c>
      <c r="E425" s="4">
        <f t="shared" si="36"/>
        <v>0</v>
      </c>
      <c r="F425" s="3">
        <v>18770</v>
      </c>
      <c r="G425" s="56">
        <v>278.95999999999998</v>
      </c>
      <c r="H425" s="23">
        <f t="shared" si="37"/>
        <v>5236079.1999999993</v>
      </c>
      <c r="I425" s="3">
        <v>0</v>
      </c>
      <c r="J425" s="56">
        <v>281.52999999999997</v>
      </c>
      <c r="K425" s="4">
        <f t="shared" si="38"/>
        <v>0</v>
      </c>
      <c r="L425" s="3">
        <v>4409</v>
      </c>
      <c r="M425" s="56">
        <v>278.95999999999998</v>
      </c>
      <c r="N425" s="4">
        <f t="shared" si="39"/>
        <v>1229934.6399999999</v>
      </c>
      <c r="O425" s="23">
        <f t="shared" si="40"/>
        <v>6466013.8399999989</v>
      </c>
      <c r="P425" s="4">
        <f t="shared" si="41"/>
        <v>49859.836783006955</v>
      </c>
    </row>
    <row r="426" spans="1:16" x14ac:dyDescent="0.25">
      <c r="A426" s="13" t="s">
        <v>824</v>
      </c>
      <c r="B426" s="31" t="s">
        <v>825</v>
      </c>
      <c r="C426" s="3">
        <v>322</v>
      </c>
      <c r="D426" s="56">
        <v>185.84</v>
      </c>
      <c r="E426" s="4">
        <f t="shared" si="36"/>
        <v>59840.480000000003</v>
      </c>
      <c r="F426" s="3">
        <v>69321</v>
      </c>
      <c r="G426" s="56">
        <v>184.46</v>
      </c>
      <c r="H426" s="23">
        <f t="shared" si="37"/>
        <v>12786951.66</v>
      </c>
      <c r="I426" s="3">
        <v>0</v>
      </c>
      <c r="J426" s="56">
        <v>185.84</v>
      </c>
      <c r="K426" s="4">
        <f t="shared" si="38"/>
        <v>0</v>
      </c>
      <c r="L426" s="3">
        <v>0</v>
      </c>
      <c r="M426" s="56">
        <v>184.46</v>
      </c>
      <c r="N426" s="4">
        <f t="shared" si="39"/>
        <v>0</v>
      </c>
      <c r="O426" s="23">
        <f t="shared" si="40"/>
        <v>12846792.140000001</v>
      </c>
      <c r="P426" s="4">
        <f t="shared" si="41"/>
        <v>99062.416990684433</v>
      </c>
    </row>
    <row r="427" spans="1:16" x14ac:dyDescent="0.25">
      <c r="A427" s="13" t="s">
        <v>826</v>
      </c>
      <c r="B427" s="31" t="s">
        <v>827</v>
      </c>
      <c r="C427" s="3">
        <v>222</v>
      </c>
      <c r="D427" s="56">
        <v>218.87</v>
      </c>
      <c r="E427" s="4">
        <f t="shared" si="36"/>
        <v>48589.14</v>
      </c>
      <c r="F427" s="3">
        <v>41166</v>
      </c>
      <c r="G427" s="56">
        <v>217.36</v>
      </c>
      <c r="H427" s="23">
        <f t="shared" si="37"/>
        <v>8947841.7599999998</v>
      </c>
      <c r="I427" s="3">
        <v>0</v>
      </c>
      <c r="J427" s="56">
        <v>218.87</v>
      </c>
      <c r="K427" s="4">
        <f t="shared" si="38"/>
        <v>0</v>
      </c>
      <c r="L427" s="3">
        <v>0</v>
      </c>
      <c r="M427" s="56">
        <v>217.36</v>
      </c>
      <c r="N427" s="4">
        <f t="shared" si="39"/>
        <v>0</v>
      </c>
      <c r="O427" s="23">
        <f t="shared" si="40"/>
        <v>8996430.9000000004</v>
      </c>
      <c r="P427" s="4">
        <f t="shared" si="41"/>
        <v>69372.040859040353</v>
      </c>
    </row>
    <row r="428" spans="1:16" x14ac:dyDescent="0.25">
      <c r="A428" s="13" t="s">
        <v>828</v>
      </c>
      <c r="B428" s="31" t="s">
        <v>829</v>
      </c>
      <c r="C428" s="3">
        <v>5958</v>
      </c>
      <c r="D428" s="56">
        <v>250.05</v>
      </c>
      <c r="E428" s="4">
        <f t="shared" si="36"/>
        <v>1489797.9000000001</v>
      </c>
      <c r="F428" s="3">
        <v>13414</v>
      </c>
      <c r="G428" s="56">
        <v>247.81</v>
      </c>
      <c r="H428" s="23">
        <f t="shared" si="37"/>
        <v>3324123.34</v>
      </c>
      <c r="I428" s="3">
        <v>832</v>
      </c>
      <c r="J428" s="56">
        <v>250.05</v>
      </c>
      <c r="K428" s="4">
        <f t="shared" si="38"/>
        <v>208041.60000000001</v>
      </c>
      <c r="L428" s="3">
        <v>1873</v>
      </c>
      <c r="M428" s="56">
        <v>247.81</v>
      </c>
      <c r="N428" s="4">
        <f t="shared" si="39"/>
        <v>464148.13</v>
      </c>
      <c r="O428" s="23">
        <f t="shared" si="40"/>
        <v>5486110.9699999997</v>
      </c>
      <c r="P428" s="4">
        <f t="shared" si="41"/>
        <v>42303.744518069878</v>
      </c>
    </row>
    <row r="429" spans="1:16" x14ac:dyDescent="0.25">
      <c r="A429" s="13" t="s">
        <v>830</v>
      </c>
      <c r="B429" s="31" t="s">
        <v>831</v>
      </c>
      <c r="C429" s="3">
        <v>21910</v>
      </c>
      <c r="D429" s="56">
        <v>270.66000000000003</v>
      </c>
      <c r="E429" s="4">
        <f t="shared" si="36"/>
        <v>5930160.6000000006</v>
      </c>
      <c r="F429" s="3">
        <v>893</v>
      </c>
      <c r="G429" s="56">
        <v>268.20999999999998</v>
      </c>
      <c r="H429" s="23">
        <f t="shared" si="37"/>
        <v>239511.52999999997</v>
      </c>
      <c r="I429" s="3">
        <v>8964</v>
      </c>
      <c r="J429" s="56">
        <v>270.66000000000003</v>
      </c>
      <c r="K429" s="4">
        <f t="shared" si="38"/>
        <v>2426196.2400000002</v>
      </c>
      <c r="L429" s="3">
        <v>365</v>
      </c>
      <c r="M429" s="56">
        <v>268.20999999999998</v>
      </c>
      <c r="N429" s="4">
        <f t="shared" si="39"/>
        <v>97896.65</v>
      </c>
      <c r="O429" s="23">
        <f t="shared" si="40"/>
        <v>8693765.0199999996</v>
      </c>
      <c r="P429" s="4">
        <f t="shared" si="41"/>
        <v>67038.16534469639</v>
      </c>
    </row>
    <row r="430" spans="1:16" x14ac:dyDescent="0.25">
      <c r="A430" s="13" t="s">
        <v>832</v>
      </c>
      <c r="B430" s="31" t="s">
        <v>833</v>
      </c>
      <c r="C430" s="3">
        <v>952</v>
      </c>
      <c r="D430" s="56">
        <v>280.22000000000003</v>
      </c>
      <c r="E430" s="4">
        <f t="shared" si="36"/>
        <v>266769.44</v>
      </c>
      <c r="F430" s="3">
        <v>17177</v>
      </c>
      <c r="G430" s="56">
        <v>277.55</v>
      </c>
      <c r="H430" s="23">
        <f t="shared" si="37"/>
        <v>4767476.3500000006</v>
      </c>
      <c r="I430" s="3">
        <v>442</v>
      </c>
      <c r="J430" s="56">
        <v>280.22000000000003</v>
      </c>
      <c r="K430" s="4">
        <f t="shared" si="38"/>
        <v>123857.24</v>
      </c>
      <c r="L430" s="3">
        <v>7974</v>
      </c>
      <c r="M430" s="56">
        <v>277.55</v>
      </c>
      <c r="N430" s="4">
        <f t="shared" si="39"/>
        <v>2213183.7000000002</v>
      </c>
      <c r="O430" s="23">
        <f t="shared" si="40"/>
        <v>7371286.7300000014</v>
      </c>
      <c r="P430" s="4">
        <f t="shared" si="41"/>
        <v>56840.452608518572</v>
      </c>
    </row>
    <row r="431" spans="1:16" x14ac:dyDescent="0.25">
      <c r="A431" s="13" t="s">
        <v>834</v>
      </c>
      <c r="B431" s="31" t="s">
        <v>835</v>
      </c>
      <c r="C431" s="3">
        <v>3019</v>
      </c>
      <c r="D431" s="56">
        <v>309.23</v>
      </c>
      <c r="E431" s="4">
        <f t="shared" si="36"/>
        <v>933565.37000000011</v>
      </c>
      <c r="F431" s="3">
        <v>25435</v>
      </c>
      <c r="G431" s="56">
        <v>306.05</v>
      </c>
      <c r="H431" s="23">
        <f t="shared" si="37"/>
        <v>7784381.75</v>
      </c>
      <c r="I431" s="3">
        <v>1946</v>
      </c>
      <c r="J431" s="56">
        <v>309.23</v>
      </c>
      <c r="K431" s="4">
        <f t="shared" si="38"/>
        <v>601761.58000000007</v>
      </c>
      <c r="L431" s="3">
        <v>16391</v>
      </c>
      <c r="M431" s="56">
        <v>306.05</v>
      </c>
      <c r="N431" s="4">
        <f t="shared" si="39"/>
        <v>5016465.55</v>
      </c>
      <c r="O431" s="23">
        <f t="shared" si="40"/>
        <v>14336174.25</v>
      </c>
      <c r="P431" s="4">
        <f t="shared" si="41"/>
        <v>110547.13551274229</v>
      </c>
    </row>
    <row r="432" spans="1:16" x14ac:dyDescent="0.25">
      <c r="A432" s="13" t="s">
        <v>836</v>
      </c>
      <c r="B432" s="31" t="s">
        <v>837</v>
      </c>
      <c r="C432" s="3">
        <v>1315</v>
      </c>
      <c r="D432" s="56">
        <v>263.83999999999997</v>
      </c>
      <c r="E432" s="4">
        <f t="shared" si="36"/>
        <v>346949.6</v>
      </c>
      <c r="F432" s="3">
        <v>16346</v>
      </c>
      <c r="G432" s="56">
        <v>261.39999999999998</v>
      </c>
      <c r="H432" s="23">
        <f t="shared" si="37"/>
        <v>4272844.3999999994</v>
      </c>
      <c r="I432" s="3">
        <v>426</v>
      </c>
      <c r="J432" s="56">
        <v>263.83999999999997</v>
      </c>
      <c r="K432" s="4">
        <f t="shared" si="38"/>
        <v>112395.84</v>
      </c>
      <c r="L432" s="3">
        <v>5289</v>
      </c>
      <c r="M432" s="56">
        <v>261.39999999999998</v>
      </c>
      <c r="N432" s="4">
        <f t="shared" si="39"/>
        <v>1382544.5999999999</v>
      </c>
      <c r="O432" s="23">
        <f t="shared" si="40"/>
        <v>6114734.4399999995</v>
      </c>
      <c r="P432" s="4">
        <f t="shared" si="41"/>
        <v>47151.09937807238</v>
      </c>
    </row>
    <row r="433" spans="1:16" x14ac:dyDescent="0.25">
      <c r="A433" s="13" t="s">
        <v>838</v>
      </c>
      <c r="B433" s="31" t="s">
        <v>839</v>
      </c>
      <c r="C433" s="3">
        <v>2021</v>
      </c>
      <c r="D433" s="56">
        <v>239.29</v>
      </c>
      <c r="E433" s="4">
        <f t="shared" si="36"/>
        <v>483605.08999999997</v>
      </c>
      <c r="F433" s="3">
        <v>30018</v>
      </c>
      <c r="G433" s="56">
        <v>237.01</v>
      </c>
      <c r="H433" s="23">
        <f t="shared" si="37"/>
        <v>7114566.1799999997</v>
      </c>
      <c r="I433" s="3">
        <v>567</v>
      </c>
      <c r="J433" s="56">
        <v>239.29</v>
      </c>
      <c r="K433" s="4">
        <f t="shared" si="38"/>
        <v>135677.43</v>
      </c>
      <c r="L433" s="3">
        <v>8426</v>
      </c>
      <c r="M433" s="56">
        <v>237.01</v>
      </c>
      <c r="N433" s="4">
        <f t="shared" si="39"/>
        <v>1997046.26</v>
      </c>
      <c r="O433" s="23">
        <f t="shared" si="40"/>
        <v>9730894.959999999</v>
      </c>
      <c r="P433" s="4">
        <f t="shared" si="41"/>
        <v>75035.539122536895</v>
      </c>
    </row>
    <row r="434" spans="1:16" x14ac:dyDescent="0.25">
      <c r="A434" s="13" t="s">
        <v>840</v>
      </c>
      <c r="B434" s="31" t="s">
        <v>841</v>
      </c>
      <c r="C434" s="3">
        <v>2172</v>
      </c>
      <c r="D434" s="56">
        <v>227.68</v>
      </c>
      <c r="E434" s="4">
        <f t="shared" si="36"/>
        <v>494520.96</v>
      </c>
      <c r="F434" s="3">
        <v>10263</v>
      </c>
      <c r="G434" s="56">
        <v>225.57</v>
      </c>
      <c r="H434" s="23">
        <f t="shared" si="37"/>
        <v>2315024.91</v>
      </c>
      <c r="I434" s="3">
        <v>644</v>
      </c>
      <c r="J434" s="56">
        <v>227.68</v>
      </c>
      <c r="K434" s="4">
        <f t="shared" si="38"/>
        <v>146625.92000000001</v>
      </c>
      <c r="L434" s="3">
        <v>3043</v>
      </c>
      <c r="M434" s="56">
        <v>225.57</v>
      </c>
      <c r="N434" s="4">
        <f t="shared" si="39"/>
        <v>686409.51</v>
      </c>
      <c r="O434" s="23">
        <f t="shared" si="40"/>
        <v>3642581.3000000003</v>
      </c>
      <c r="P434" s="4">
        <f t="shared" si="41"/>
        <v>28088.172030085436</v>
      </c>
    </row>
    <row r="435" spans="1:16" x14ac:dyDescent="0.25">
      <c r="A435" s="13" t="s">
        <v>842</v>
      </c>
      <c r="B435" s="31" t="s">
        <v>843</v>
      </c>
      <c r="C435" s="3">
        <v>0</v>
      </c>
      <c r="D435" s="56">
        <v>189.48</v>
      </c>
      <c r="E435" s="4">
        <f t="shared" si="36"/>
        <v>0</v>
      </c>
      <c r="F435" s="3">
        <v>0</v>
      </c>
      <c r="G435" s="56">
        <v>187.75</v>
      </c>
      <c r="H435" s="23">
        <f t="shared" si="37"/>
        <v>0</v>
      </c>
      <c r="I435" s="3">
        <v>0</v>
      </c>
      <c r="J435" s="56">
        <v>189.48</v>
      </c>
      <c r="K435" s="4">
        <f t="shared" si="38"/>
        <v>0</v>
      </c>
      <c r="L435" s="3">
        <v>0</v>
      </c>
      <c r="M435" s="56">
        <v>187.75</v>
      </c>
      <c r="N435" s="4">
        <f t="shared" si="39"/>
        <v>0</v>
      </c>
      <c r="O435" s="23">
        <f t="shared" si="40"/>
        <v>0</v>
      </c>
      <c r="P435" s="4">
        <f t="shared" si="41"/>
        <v>0</v>
      </c>
    </row>
    <row r="436" spans="1:16" x14ac:dyDescent="0.25">
      <c r="A436" s="13" t="s">
        <v>844</v>
      </c>
      <c r="B436" s="31" t="s">
        <v>845</v>
      </c>
      <c r="C436" s="3">
        <v>4404</v>
      </c>
      <c r="D436" s="56">
        <v>260.06</v>
      </c>
      <c r="E436" s="4">
        <f t="shared" si="36"/>
        <v>1145304.24</v>
      </c>
      <c r="F436" s="3">
        <v>22429</v>
      </c>
      <c r="G436" s="56">
        <v>258.22000000000003</v>
      </c>
      <c r="H436" s="23">
        <f t="shared" si="37"/>
        <v>5791616.3800000008</v>
      </c>
      <c r="I436" s="3">
        <v>1481</v>
      </c>
      <c r="J436" s="56">
        <v>260.06</v>
      </c>
      <c r="K436" s="4">
        <f t="shared" si="38"/>
        <v>385148.86</v>
      </c>
      <c r="L436" s="3">
        <v>7542</v>
      </c>
      <c r="M436" s="56">
        <v>258.22000000000003</v>
      </c>
      <c r="N436" s="4">
        <f t="shared" si="39"/>
        <v>1947495.2400000002</v>
      </c>
      <c r="O436" s="23">
        <f t="shared" si="40"/>
        <v>9269564.7200000007</v>
      </c>
      <c r="P436" s="4">
        <f t="shared" si="41"/>
        <v>71478.192813258749</v>
      </c>
    </row>
    <row r="437" spans="1:16" x14ac:dyDescent="0.25">
      <c r="A437" s="13" t="s">
        <v>846</v>
      </c>
      <c r="B437" s="31" t="s">
        <v>847</v>
      </c>
      <c r="C437" s="3">
        <v>2673</v>
      </c>
      <c r="D437" s="56">
        <v>258.19</v>
      </c>
      <c r="E437" s="4">
        <f t="shared" si="36"/>
        <v>690141.87</v>
      </c>
      <c r="F437" s="3">
        <v>39568</v>
      </c>
      <c r="G437" s="56">
        <v>256.05</v>
      </c>
      <c r="H437" s="23">
        <f t="shared" si="37"/>
        <v>10131386.4</v>
      </c>
      <c r="I437" s="3">
        <v>956</v>
      </c>
      <c r="J437" s="56">
        <v>258.19</v>
      </c>
      <c r="K437" s="4">
        <f t="shared" si="38"/>
        <v>246829.63999999998</v>
      </c>
      <c r="L437" s="3">
        <v>14145</v>
      </c>
      <c r="M437" s="56">
        <v>256.05</v>
      </c>
      <c r="N437" s="4">
        <f t="shared" si="39"/>
        <v>3621827.25</v>
      </c>
      <c r="O437" s="23">
        <f t="shared" si="40"/>
        <v>14690185.16</v>
      </c>
      <c r="P437" s="4">
        <f t="shared" si="41"/>
        <v>113276.93576197959</v>
      </c>
    </row>
    <row r="438" spans="1:16" x14ac:dyDescent="0.25">
      <c r="A438" s="13" t="s">
        <v>848</v>
      </c>
      <c r="B438" s="31" t="s">
        <v>849</v>
      </c>
      <c r="C438" s="3">
        <v>1246</v>
      </c>
      <c r="D438" s="56">
        <v>350.11</v>
      </c>
      <c r="E438" s="4">
        <f t="shared" si="36"/>
        <v>436237.06</v>
      </c>
      <c r="F438" s="3">
        <v>70572</v>
      </c>
      <c r="G438" s="56">
        <v>347.27</v>
      </c>
      <c r="H438" s="23">
        <f t="shared" si="37"/>
        <v>24507538.439999998</v>
      </c>
      <c r="I438" s="3">
        <v>313</v>
      </c>
      <c r="J438" s="56">
        <v>350.11</v>
      </c>
      <c r="K438" s="4">
        <f t="shared" si="38"/>
        <v>109584.43000000001</v>
      </c>
      <c r="L438" s="3">
        <v>17746</v>
      </c>
      <c r="M438" s="56">
        <v>347.27</v>
      </c>
      <c r="N438" s="4">
        <f t="shared" si="39"/>
        <v>6162653.4199999999</v>
      </c>
      <c r="O438" s="23">
        <f t="shared" si="40"/>
        <v>31216013.349999998</v>
      </c>
      <c r="P438" s="4">
        <f t="shared" si="41"/>
        <v>240708.62963806555</v>
      </c>
    </row>
    <row r="439" spans="1:16" x14ac:dyDescent="0.25">
      <c r="A439" s="13" t="s">
        <v>850</v>
      </c>
      <c r="B439" s="31" t="s">
        <v>851</v>
      </c>
      <c r="C439" s="3">
        <v>414</v>
      </c>
      <c r="D439" s="56">
        <v>227</v>
      </c>
      <c r="E439" s="4">
        <f t="shared" si="36"/>
        <v>93978</v>
      </c>
      <c r="F439" s="3">
        <v>11833</v>
      </c>
      <c r="G439" s="56">
        <v>225.07</v>
      </c>
      <c r="H439" s="23">
        <f t="shared" si="37"/>
        <v>2663253.31</v>
      </c>
      <c r="I439" s="3">
        <v>170</v>
      </c>
      <c r="J439" s="56">
        <v>227</v>
      </c>
      <c r="K439" s="4">
        <f t="shared" si="38"/>
        <v>38590</v>
      </c>
      <c r="L439" s="3">
        <v>4850</v>
      </c>
      <c r="M439" s="56">
        <v>225.07</v>
      </c>
      <c r="N439" s="4">
        <f t="shared" si="39"/>
        <v>1091589.5</v>
      </c>
      <c r="O439" s="23">
        <f t="shared" si="40"/>
        <v>3887410.81</v>
      </c>
      <c r="P439" s="4">
        <f t="shared" si="41"/>
        <v>29976.06768115066</v>
      </c>
    </row>
    <row r="440" spans="1:16" x14ac:dyDescent="0.25">
      <c r="A440" s="13" t="s">
        <v>852</v>
      </c>
      <c r="B440" s="31" t="s">
        <v>853</v>
      </c>
      <c r="C440" s="3">
        <v>1098</v>
      </c>
      <c r="D440" s="56">
        <v>215.29</v>
      </c>
      <c r="E440" s="4">
        <f t="shared" si="36"/>
        <v>236388.41999999998</v>
      </c>
      <c r="F440" s="3">
        <v>16389</v>
      </c>
      <c r="G440" s="56">
        <v>213.51</v>
      </c>
      <c r="H440" s="23">
        <f t="shared" si="37"/>
        <v>3499215.3899999997</v>
      </c>
      <c r="I440" s="3">
        <v>460</v>
      </c>
      <c r="J440" s="56">
        <v>215.29</v>
      </c>
      <c r="K440" s="4">
        <f t="shared" si="38"/>
        <v>99033.4</v>
      </c>
      <c r="L440" s="3">
        <v>6873</v>
      </c>
      <c r="M440" s="56">
        <v>213.51</v>
      </c>
      <c r="N440" s="4">
        <f t="shared" si="39"/>
        <v>1467454.23</v>
      </c>
      <c r="O440" s="23">
        <f t="shared" si="40"/>
        <v>5302091.4399999995</v>
      </c>
      <c r="P440" s="4">
        <f t="shared" si="41"/>
        <v>40884.758422814994</v>
      </c>
    </row>
    <row r="441" spans="1:16" x14ac:dyDescent="0.25">
      <c r="A441" s="13" t="s">
        <v>854</v>
      </c>
      <c r="B441" s="31" t="s">
        <v>855</v>
      </c>
      <c r="C441" s="3">
        <v>70</v>
      </c>
      <c r="D441" s="56">
        <v>172.81</v>
      </c>
      <c r="E441" s="4">
        <f t="shared" si="36"/>
        <v>12096.7</v>
      </c>
      <c r="F441" s="3">
        <v>17896</v>
      </c>
      <c r="G441" s="56">
        <v>171.33</v>
      </c>
      <c r="H441" s="23">
        <f t="shared" si="37"/>
        <v>3066121.68</v>
      </c>
      <c r="I441" s="3">
        <v>39</v>
      </c>
      <c r="J441" s="56">
        <v>172.81</v>
      </c>
      <c r="K441" s="4">
        <f t="shared" si="38"/>
        <v>6739.59</v>
      </c>
      <c r="L441" s="3">
        <v>10052</v>
      </c>
      <c r="M441" s="56">
        <v>171.33</v>
      </c>
      <c r="N441" s="4">
        <f t="shared" si="39"/>
        <v>1722209.1600000001</v>
      </c>
      <c r="O441" s="23">
        <f t="shared" si="40"/>
        <v>4807167.1300000008</v>
      </c>
      <c r="P441" s="4">
        <f t="shared" si="41"/>
        <v>37068.366140465303</v>
      </c>
    </row>
    <row r="442" spans="1:16" x14ac:dyDescent="0.25">
      <c r="A442" s="13" t="s">
        <v>856</v>
      </c>
      <c r="B442" s="31" t="s">
        <v>857</v>
      </c>
      <c r="C442" s="3">
        <v>23102</v>
      </c>
      <c r="D442" s="56">
        <v>304.87</v>
      </c>
      <c r="E442" s="4">
        <f t="shared" si="36"/>
        <v>7043106.7400000002</v>
      </c>
      <c r="F442" s="3">
        <v>54387</v>
      </c>
      <c r="G442" s="56">
        <v>302.26</v>
      </c>
      <c r="H442" s="23">
        <f t="shared" si="37"/>
        <v>16439014.619999999</v>
      </c>
      <c r="I442" s="3">
        <v>3808</v>
      </c>
      <c r="J442" s="56">
        <v>304.87</v>
      </c>
      <c r="K442" s="4">
        <f t="shared" si="38"/>
        <v>1160944.96</v>
      </c>
      <c r="L442" s="3">
        <v>8965</v>
      </c>
      <c r="M442" s="56">
        <v>302.26</v>
      </c>
      <c r="N442" s="4">
        <f t="shared" si="39"/>
        <v>2709760.9</v>
      </c>
      <c r="O442" s="23">
        <f t="shared" si="40"/>
        <v>27352827.219999999</v>
      </c>
      <c r="P442" s="4">
        <f t="shared" si="41"/>
        <v>210919.35997820101</v>
      </c>
    </row>
    <row r="443" spans="1:16" x14ac:dyDescent="0.25">
      <c r="A443" s="13" t="s">
        <v>858</v>
      </c>
      <c r="B443" s="31" t="s">
        <v>859</v>
      </c>
      <c r="C443" s="3">
        <v>2</v>
      </c>
      <c r="D443" s="56">
        <v>156.43</v>
      </c>
      <c r="E443" s="4">
        <f t="shared" si="36"/>
        <v>312.86</v>
      </c>
      <c r="F443" s="3">
        <v>25074</v>
      </c>
      <c r="G443" s="56">
        <v>155.24</v>
      </c>
      <c r="H443" s="23">
        <f t="shared" si="37"/>
        <v>3892487.7600000002</v>
      </c>
      <c r="I443" s="3">
        <v>1</v>
      </c>
      <c r="J443" s="56">
        <v>156.43</v>
      </c>
      <c r="K443" s="4">
        <f t="shared" si="38"/>
        <v>156.43</v>
      </c>
      <c r="L443" s="3">
        <v>9288</v>
      </c>
      <c r="M443" s="56">
        <v>155.24</v>
      </c>
      <c r="N443" s="4">
        <f t="shared" si="39"/>
        <v>1441869.12</v>
      </c>
      <c r="O443" s="23">
        <f t="shared" si="40"/>
        <v>5334826.1700000009</v>
      </c>
      <c r="P443" s="4">
        <f t="shared" si="41"/>
        <v>41137.177971446188</v>
      </c>
    </row>
    <row r="444" spans="1:16" x14ac:dyDescent="0.25">
      <c r="A444" s="13" t="s">
        <v>860</v>
      </c>
      <c r="B444" s="31" t="s">
        <v>861</v>
      </c>
      <c r="C444" s="3">
        <v>0</v>
      </c>
      <c r="D444" s="56">
        <v>304.63</v>
      </c>
      <c r="E444" s="4">
        <f t="shared" si="36"/>
        <v>0</v>
      </c>
      <c r="F444" s="3">
        <v>38733</v>
      </c>
      <c r="G444" s="56">
        <v>301.88</v>
      </c>
      <c r="H444" s="23">
        <f t="shared" si="37"/>
        <v>11692718.039999999</v>
      </c>
      <c r="I444" s="3">
        <v>0</v>
      </c>
      <c r="J444" s="56">
        <v>304.63</v>
      </c>
      <c r="K444" s="4">
        <f t="shared" si="38"/>
        <v>0</v>
      </c>
      <c r="L444" s="3">
        <v>20128</v>
      </c>
      <c r="M444" s="56">
        <v>301.88</v>
      </c>
      <c r="N444" s="4">
        <f t="shared" si="39"/>
        <v>6076240.6399999997</v>
      </c>
      <c r="O444" s="23">
        <f t="shared" si="40"/>
        <v>17768958.68</v>
      </c>
      <c r="P444" s="4">
        <f t="shared" si="41"/>
        <v>137017.55076800063</v>
      </c>
    </row>
    <row r="445" spans="1:16" x14ac:dyDescent="0.25">
      <c r="A445" s="13" t="s">
        <v>862</v>
      </c>
      <c r="B445" s="31" t="s">
        <v>863</v>
      </c>
      <c r="C445" s="3">
        <v>6642</v>
      </c>
      <c r="D445" s="56">
        <v>302.81</v>
      </c>
      <c r="E445" s="4">
        <f t="shared" si="36"/>
        <v>2011264.02</v>
      </c>
      <c r="F445" s="3">
        <v>54950</v>
      </c>
      <c r="G445" s="56">
        <v>300.07</v>
      </c>
      <c r="H445" s="23">
        <f t="shared" si="37"/>
        <v>16488846.5</v>
      </c>
      <c r="I445" s="3">
        <v>2346</v>
      </c>
      <c r="J445" s="56">
        <v>302.81</v>
      </c>
      <c r="K445" s="4">
        <f t="shared" si="38"/>
        <v>710392.26</v>
      </c>
      <c r="L445" s="3">
        <v>19409</v>
      </c>
      <c r="M445" s="56">
        <v>300.07</v>
      </c>
      <c r="N445" s="4">
        <f t="shared" si="39"/>
        <v>5824058.6299999999</v>
      </c>
      <c r="O445" s="23">
        <f t="shared" si="40"/>
        <v>25034561.41</v>
      </c>
      <c r="P445" s="4">
        <f t="shared" si="41"/>
        <v>193043.06744830051</v>
      </c>
    </row>
    <row r="446" spans="1:16" x14ac:dyDescent="0.25">
      <c r="A446" s="13" t="s">
        <v>864</v>
      </c>
      <c r="B446" s="31" t="s">
        <v>865</v>
      </c>
      <c r="C446" s="3">
        <v>8750</v>
      </c>
      <c r="D446" s="56">
        <v>402.49</v>
      </c>
      <c r="E446" s="4">
        <f t="shared" si="36"/>
        <v>3521787.5</v>
      </c>
      <c r="F446" s="3">
        <v>46673</v>
      </c>
      <c r="G446" s="56">
        <v>398.98</v>
      </c>
      <c r="H446" s="23">
        <f t="shared" si="37"/>
        <v>18621593.539999999</v>
      </c>
      <c r="I446" s="3">
        <v>4763</v>
      </c>
      <c r="J446" s="56">
        <v>402.49</v>
      </c>
      <c r="K446" s="4">
        <f t="shared" si="38"/>
        <v>1917059.87</v>
      </c>
      <c r="L446" s="3">
        <v>25408</v>
      </c>
      <c r="M446" s="56">
        <v>398.98</v>
      </c>
      <c r="N446" s="4">
        <f t="shared" si="39"/>
        <v>10137283.84</v>
      </c>
      <c r="O446" s="23">
        <f t="shared" si="40"/>
        <v>34197724.75</v>
      </c>
      <c r="P446" s="4">
        <f t="shared" si="41"/>
        <v>263700.79257133132</v>
      </c>
    </row>
    <row r="447" spans="1:16" x14ac:dyDescent="0.25">
      <c r="A447" s="13" t="s">
        <v>866</v>
      </c>
      <c r="B447" s="31" t="s">
        <v>867</v>
      </c>
      <c r="C447" s="3">
        <v>0</v>
      </c>
      <c r="D447" s="56">
        <v>216.17</v>
      </c>
      <c r="E447" s="4">
        <f t="shared" si="36"/>
        <v>0</v>
      </c>
      <c r="F447" s="3">
        <v>16491</v>
      </c>
      <c r="G447" s="56">
        <v>214.27</v>
      </c>
      <c r="H447" s="23">
        <f t="shared" si="37"/>
        <v>3533526.5700000003</v>
      </c>
      <c r="I447" s="3">
        <v>0</v>
      </c>
      <c r="J447" s="56">
        <v>216.17</v>
      </c>
      <c r="K447" s="4">
        <f t="shared" si="38"/>
        <v>0</v>
      </c>
      <c r="L447" s="3">
        <v>10830</v>
      </c>
      <c r="M447" s="56">
        <v>214.27</v>
      </c>
      <c r="N447" s="4">
        <f t="shared" si="39"/>
        <v>2320544.1</v>
      </c>
      <c r="O447" s="23">
        <f t="shared" si="40"/>
        <v>5854070.6699999999</v>
      </c>
      <c r="P447" s="4">
        <f t="shared" si="41"/>
        <v>45141.104758660433</v>
      </c>
    </row>
    <row r="448" spans="1:16" x14ac:dyDescent="0.25">
      <c r="A448" s="13" t="s">
        <v>868</v>
      </c>
      <c r="B448" s="31" t="s">
        <v>869</v>
      </c>
      <c r="C448" s="3">
        <v>372</v>
      </c>
      <c r="D448" s="56">
        <v>184.32</v>
      </c>
      <c r="E448" s="4">
        <f t="shared" si="36"/>
        <v>68567.039999999994</v>
      </c>
      <c r="F448" s="3">
        <v>16071</v>
      </c>
      <c r="G448" s="56">
        <v>182.79</v>
      </c>
      <c r="H448" s="23">
        <f t="shared" si="37"/>
        <v>2937618.09</v>
      </c>
      <c r="I448" s="3">
        <v>215</v>
      </c>
      <c r="J448" s="56">
        <v>184.32</v>
      </c>
      <c r="K448" s="4">
        <f t="shared" si="38"/>
        <v>39628.799999999996</v>
      </c>
      <c r="L448" s="3">
        <v>9272</v>
      </c>
      <c r="M448" s="56">
        <v>182.79</v>
      </c>
      <c r="N448" s="4">
        <f t="shared" si="39"/>
        <v>1694828.88</v>
      </c>
      <c r="O448" s="23">
        <f t="shared" si="40"/>
        <v>4740642.8099999996</v>
      </c>
      <c r="P448" s="4">
        <f t="shared" si="41"/>
        <v>36555.392951824462</v>
      </c>
    </row>
    <row r="449" spans="1:16" x14ac:dyDescent="0.25">
      <c r="A449" s="13" t="s">
        <v>870</v>
      </c>
      <c r="B449" s="31" t="s">
        <v>871</v>
      </c>
      <c r="C449" s="3">
        <v>458</v>
      </c>
      <c r="D449" s="56">
        <v>199.9</v>
      </c>
      <c r="E449" s="4">
        <f t="shared" si="36"/>
        <v>91554.2</v>
      </c>
      <c r="F449" s="3">
        <v>16658</v>
      </c>
      <c r="G449" s="56">
        <v>198.38</v>
      </c>
      <c r="H449" s="23">
        <f t="shared" si="37"/>
        <v>3304614.04</v>
      </c>
      <c r="I449" s="3">
        <v>96</v>
      </c>
      <c r="J449" s="56">
        <v>199.9</v>
      </c>
      <c r="K449" s="4">
        <f t="shared" si="38"/>
        <v>19190.400000000001</v>
      </c>
      <c r="L449" s="3">
        <v>3484</v>
      </c>
      <c r="M449" s="56">
        <v>198.38</v>
      </c>
      <c r="N449" s="4">
        <f t="shared" si="39"/>
        <v>691155.92</v>
      </c>
      <c r="O449" s="23">
        <f t="shared" si="40"/>
        <v>4106514.5600000005</v>
      </c>
      <c r="P449" s="4">
        <f t="shared" si="41"/>
        <v>31665.590389246936</v>
      </c>
    </row>
    <row r="450" spans="1:16" x14ac:dyDescent="0.25">
      <c r="A450" s="13" t="s">
        <v>872</v>
      </c>
      <c r="B450" s="31" t="s">
        <v>873</v>
      </c>
      <c r="C450" s="3">
        <v>994</v>
      </c>
      <c r="D450" s="56">
        <v>202.49</v>
      </c>
      <c r="E450" s="4">
        <f t="shared" si="36"/>
        <v>201275.06</v>
      </c>
      <c r="F450" s="3">
        <v>17215</v>
      </c>
      <c r="G450" s="56">
        <v>200.77</v>
      </c>
      <c r="H450" s="23">
        <f t="shared" si="37"/>
        <v>3456255.5500000003</v>
      </c>
      <c r="I450" s="3">
        <v>382</v>
      </c>
      <c r="J450" s="56">
        <v>202.49</v>
      </c>
      <c r="K450" s="4">
        <f t="shared" si="38"/>
        <v>77351.180000000008</v>
      </c>
      <c r="L450" s="3">
        <v>6608</v>
      </c>
      <c r="M450" s="56">
        <v>200.77</v>
      </c>
      <c r="N450" s="4">
        <f t="shared" si="39"/>
        <v>1326688.1600000001</v>
      </c>
      <c r="O450" s="23">
        <f t="shared" si="40"/>
        <v>5061569.95</v>
      </c>
      <c r="P450" s="4">
        <f t="shared" si="41"/>
        <v>39030.08218317898</v>
      </c>
    </row>
    <row r="451" spans="1:16" x14ac:dyDescent="0.25">
      <c r="A451" s="13" t="s">
        <v>874</v>
      </c>
      <c r="B451" s="31" t="s">
        <v>875</v>
      </c>
      <c r="C451" s="3">
        <v>4802</v>
      </c>
      <c r="D451" s="56">
        <v>279.33</v>
      </c>
      <c r="E451" s="4">
        <f t="shared" si="36"/>
        <v>1341342.6599999999</v>
      </c>
      <c r="F451" s="3">
        <v>34214</v>
      </c>
      <c r="G451" s="56">
        <v>277.26</v>
      </c>
      <c r="H451" s="23">
        <f t="shared" si="37"/>
        <v>9486173.6400000006</v>
      </c>
      <c r="I451" s="3">
        <v>1737</v>
      </c>
      <c r="J451" s="56">
        <v>279.33</v>
      </c>
      <c r="K451" s="4">
        <f t="shared" si="38"/>
        <v>485196.20999999996</v>
      </c>
      <c r="L451" s="3">
        <v>12376</v>
      </c>
      <c r="M451" s="56">
        <v>277.26</v>
      </c>
      <c r="N451" s="4">
        <f t="shared" si="39"/>
        <v>3431369.76</v>
      </c>
      <c r="O451" s="23">
        <f t="shared" si="40"/>
        <v>14744082.27</v>
      </c>
      <c r="P451" s="4">
        <f t="shared" si="41"/>
        <v>113692.53974523301</v>
      </c>
    </row>
    <row r="452" spans="1:16" x14ac:dyDescent="0.25">
      <c r="A452" s="13" t="s">
        <v>876</v>
      </c>
      <c r="B452" s="31" t="s">
        <v>877</v>
      </c>
      <c r="C452" s="3">
        <v>1617</v>
      </c>
      <c r="D452" s="56">
        <v>304.5</v>
      </c>
      <c r="E452" s="4">
        <f t="shared" si="36"/>
        <v>492376.5</v>
      </c>
      <c r="F452" s="3">
        <v>19959</v>
      </c>
      <c r="G452" s="56">
        <v>301.77</v>
      </c>
      <c r="H452" s="23">
        <f t="shared" si="37"/>
        <v>6023027.4299999997</v>
      </c>
      <c r="I452" s="3">
        <v>625</v>
      </c>
      <c r="J452" s="56">
        <v>304.5</v>
      </c>
      <c r="K452" s="4">
        <f t="shared" si="38"/>
        <v>190312.5</v>
      </c>
      <c r="L452" s="3">
        <v>7710</v>
      </c>
      <c r="M452" s="56">
        <v>301.77</v>
      </c>
      <c r="N452" s="4">
        <f t="shared" si="39"/>
        <v>2326646.6999999997</v>
      </c>
      <c r="O452" s="23">
        <f t="shared" si="40"/>
        <v>9032363.129999999</v>
      </c>
      <c r="P452" s="4">
        <f t="shared" si="41"/>
        <v>69649.11652998408</v>
      </c>
    </row>
    <row r="453" spans="1:16" x14ac:dyDescent="0.25">
      <c r="A453" s="13" t="s">
        <v>878</v>
      </c>
      <c r="B453" s="31" t="s">
        <v>879</v>
      </c>
      <c r="C453" s="3">
        <v>0</v>
      </c>
      <c r="D453" s="56">
        <v>295.01</v>
      </c>
      <c r="E453" s="4">
        <f t="shared" si="36"/>
        <v>0</v>
      </c>
      <c r="F453" s="3">
        <v>28882</v>
      </c>
      <c r="G453" s="56">
        <v>292.20999999999998</v>
      </c>
      <c r="H453" s="23">
        <f t="shared" si="37"/>
        <v>8439609.2199999988</v>
      </c>
      <c r="I453" s="3">
        <v>0</v>
      </c>
      <c r="J453" s="56">
        <v>295.01</v>
      </c>
      <c r="K453" s="4">
        <f t="shared" si="38"/>
        <v>0</v>
      </c>
      <c r="L453" s="3">
        <v>29425</v>
      </c>
      <c r="M453" s="56">
        <v>292.20999999999998</v>
      </c>
      <c r="N453" s="4">
        <f t="shared" si="39"/>
        <v>8598279.25</v>
      </c>
      <c r="O453" s="23">
        <f t="shared" si="40"/>
        <v>17037888.469999999</v>
      </c>
      <c r="P453" s="4">
        <f t="shared" si="41"/>
        <v>131380.22269393658</v>
      </c>
    </row>
    <row r="454" spans="1:16" x14ac:dyDescent="0.25">
      <c r="A454" s="13" t="s">
        <v>880</v>
      </c>
      <c r="B454" s="31" t="s">
        <v>881</v>
      </c>
      <c r="C454" s="3">
        <v>5210</v>
      </c>
      <c r="D454" s="56">
        <v>268.25</v>
      </c>
      <c r="E454" s="4">
        <f t="shared" si="36"/>
        <v>1397582.5</v>
      </c>
      <c r="F454" s="3">
        <v>32721</v>
      </c>
      <c r="G454" s="56">
        <v>265.62</v>
      </c>
      <c r="H454" s="23">
        <f t="shared" si="37"/>
        <v>8691352.0199999996</v>
      </c>
      <c r="I454" s="3">
        <v>1668</v>
      </c>
      <c r="J454" s="56">
        <v>268.25</v>
      </c>
      <c r="K454" s="4">
        <f t="shared" si="38"/>
        <v>447441</v>
      </c>
      <c r="L454" s="3">
        <v>10475</v>
      </c>
      <c r="M454" s="56">
        <v>265.62</v>
      </c>
      <c r="N454" s="4">
        <f t="shared" si="39"/>
        <v>2782369.5</v>
      </c>
      <c r="O454" s="23">
        <f t="shared" si="40"/>
        <v>13318745.02</v>
      </c>
      <c r="P454" s="4">
        <f t="shared" si="41"/>
        <v>102701.67514081392</v>
      </c>
    </row>
    <row r="455" spans="1:16" x14ac:dyDescent="0.25">
      <c r="A455" s="13" t="s">
        <v>882</v>
      </c>
      <c r="B455" s="31" t="s">
        <v>883</v>
      </c>
      <c r="C455" s="3">
        <v>16543</v>
      </c>
      <c r="D455" s="56">
        <v>293.42</v>
      </c>
      <c r="E455" s="4">
        <f t="shared" si="36"/>
        <v>4854047.0600000005</v>
      </c>
      <c r="F455" s="3">
        <v>22971</v>
      </c>
      <c r="G455" s="56">
        <v>290.86</v>
      </c>
      <c r="H455" s="23">
        <f t="shared" si="37"/>
        <v>6681345.0600000005</v>
      </c>
      <c r="I455" s="3">
        <v>5479</v>
      </c>
      <c r="J455" s="56">
        <v>293.42</v>
      </c>
      <c r="K455" s="4">
        <f t="shared" si="38"/>
        <v>1607648.1800000002</v>
      </c>
      <c r="L455" s="3">
        <v>7609</v>
      </c>
      <c r="M455" s="56">
        <v>290.86</v>
      </c>
      <c r="N455" s="4">
        <f t="shared" si="39"/>
        <v>2213153.7400000002</v>
      </c>
      <c r="O455" s="23">
        <f t="shared" si="40"/>
        <v>15356194.040000001</v>
      </c>
      <c r="P455" s="4">
        <f t="shared" si="41"/>
        <v>118412.57185471542</v>
      </c>
    </row>
    <row r="456" spans="1:16" x14ac:dyDescent="0.25">
      <c r="A456" s="13" t="s">
        <v>884</v>
      </c>
      <c r="B456" s="31" t="s">
        <v>885</v>
      </c>
      <c r="C456" s="3">
        <v>112</v>
      </c>
      <c r="D456" s="56">
        <v>276.77</v>
      </c>
      <c r="E456" s="4">
        <f t="shared" si="36"/>
        <v>30998.239999999998</v>
      </c>
      <c r="F456" s="3">
        <v>25832</v>
      </c>
      <c r="G456" s="56">
        <v>274.44</v>
      </c>
      <c r="H456" s="23">
        <f t="shared" si="37"/>
        <v>7089334.0800000001</v>
      </c>
      <c r="I456" s="3">
        <v>26</v>
      </c>
      <c r="J456" s="56">
        <v>276.77</v>
      </c>
      <c r="K456" s="4">
        <f t="shared" si="38"/>
        <v>7196.0199999999995</v>
      </c>
      <c r="L456" s="3">
        <v>5933</v>
      </c>
      <c r="M456" s="56">
        <v>274.44</v>
      </c>
      <c r="N456" s="4">
        <f t="shared" si="39"/>
        <v>1628252.52</v>
      </c>
      <c r="O456" s="23">
        <f t="shared" si="40"/>
        <v>8755780.8600000013</v>
      </c>
      <c r="P456" s="4">
        <f t="shared" si="41"/>
        <v>67516.373362321232</v>
      </c>
    </row>
    <row r="457" spans="1:16" x14ac:dyDescent="0.25">
      <c r="A457" s="13" t="s">
        <v>886</v>
      </c>
      <c r="B457" s="31" t="s">
        <v>887</v>
      </c>
      <c r="C457" s="3">
        <v>1739</v>
      </c>
      <c r="D457" s="56">
        <v>209.15</v>
      </c>
      <c r="E457" s="4">
        <f t="shared" si="36"/>
        <v>363711.85000000003</v>
      </c>
      <c r="F457" s="3">
        <v>15019</v>
      </c>
      <c r="G457" s="56">
        <v>207.3</v>
      </c>
      <c r="H457" s="23">
        <f t="shared" si="37"/>
        <v>3113438.7</v>
      </c>
      <c r="I457" s="3">
        <v>651</v>
      </c>
      <c r="J457" s="56">
        <v>209.15</v>
      </c>
      <c r="K457" s="4">
        <f t="shared" si="38"/>
        <v>136156.65</v>
      </c>
      <c r="L457" s="3">
        <v>5622</v>
      </c>
      <c r="M457" s="56">
        <v>207.3</v>
      </c>
      <c r="N457" s="4">
        <f t="shared" si="39"/>
        <v>1165440.6000000001</v>
      </c>
      <c r="O457" s="23">
        <f t="shared" si="40"/>
        <v>4778747.8</v>
      </c>
      <c r="P457" s="4">
        <f t="shared" si="41"/>
        <v>36849.2229109045</v>
      </c>
    </row>
    <row r="458" spans="1:16" x14ac:dyDescent="0.25">
      <c r="A458" s="13" t="s">
        <v>888</v>
      </c>
      <c r="B458" s="31" t="s">
        <v>889</v>
      </c>
      <c r="C458" s="3">
        <v>63</v>
      </c>
      <c r="D458" s="56">
        <v>308.33999999999997</v>
      </c>
      <c r="E458" s="4">
        <f t="shared" ref="E458:E521" si="42">D458*C458</f>
        <v>19425.419999999998</v>
      </c>
      <c r="F458" s="3">
        <v>19065</v>
      </c>
      <c r="G458" s="56">
        <v>305.06</v>
      </c>
      <c r="H458" s="23">
        <f t="shared" ref="H458:H521" si="43">G458*F458</f>
        <v>5815968.9000000004</v>
      </c>
      <c r="I458" s="3">
        <v>37</v>
      </c>
      <c r="J458" s="56">
        <v>308.33999999999997</v>
      </c>
      <c r="K458" s="4">
        <f t="shared" ref="K458:K521" si="44">J458*I458</f>
        <v>11408.58</v>
      </c>
      <c r="L458" s="3">
        <v>11159</v>
      </c>
      <c r="M458" s="56">
        <v>305.06</v>
      </c>
      <c r="N458" s="4">
        <f t="shared" ref="N458:N521" si="45">M458*L458</f>
        <v>3404164.54</v>
      </c>
      <c r="O458" s="23">
        <f t="shared" ref="O458:O521" si="46">N458+K458+H458+E458</f>
        <v>9250967.4399999995</v>
      </c>
      <c r="P458" s="4">
        <f t="shared" si="41"/>
        <v>71334.788025030226</v>
      </c>
    </row>
    <row r="459" spans="1:16" x14ac:dyDescent="0.25">
      <c r="A459" s="13" t="s">
        <v>890</v>
      </c>
      <c r="B459" s="31" t="s">
        <v>891</v>
      </c>
      <c r="C459" s="3">
        <v>1629</v>
      </c>
      <c r="D459" s="56">
        <v>207.23</v>
      </c>
      <c r="E459" s="4">
        <f t="shared" si="42"/>
        <v>337577.67</v>
      </c>
      <c r="F459" s="3">
        <v>20454</v>
      </c>
      <c r="G459" s="56">
        <v>205.43</v>
      </c>
      <c r="H459" s="23">
        <f t="shared" si="43"/>
        <v>4201865.22</v>
      </c>
      <c r="I459" s="3">
        <v>717</v>
      </c>
      <c r="J459" s="56">
        <v>207.23</v>
      </c>
      <c r="K459" s="4">
        <f t="shared" si="44"/>
        <v>148583.91</v>
      </c>
      <c r="L459" s="3">
        <v>9004</v>
      </c>
      <c r="M459" s="56">
        <v>205.43</v>
      </c>
      <c r="N459" s="4">
        <f t="shared" si="45"/>
        <v>1849691.72</v>
      </c>
      <c r="O459" s="23">
        <f t="shared" si="46"/>
        <v>6537718.5199999996</v>
      </c>
      <c r="P459" s="4">
        <f t="shared" ref="P459:P522" si="47">(O459/$O$8)*$P$8</f>
        <v>50412.756051329736</v>
      </c>
    </row>
    <row r="460" spans="1:16" x14ac:dyDescent="0.25">
      <c r="A460" s="13" t="s">
        <v>892</v>
      </c>
      <c r="B460" s="31" t="s">
        <v>893</v>
      </c>
      <c r="C460" s="3">
        <v>801</v>
      </c>
      <c r="D460" s="56">
        <v>170.95</v>
      </c>
      <c r="E460" s="4">
        <f t="shared" si="42"/>
        <v>136930.94999999998</v>
      </c>
      <c r="F460" s="3">
        <v>19939</v>
      </c>
      <c r="G460" s="56">
        <v>169.71</v>
      </c>
      <c r="H460" s="23">
        <f t="shared" si="43"/>
        <v>3383847.69</v>
      </c>
      <c r="I460" s="3">
        <v>326</v>
      </c>
      <c r="J460" s="56">
        <v>170.95</v>
      </c>
      <c r="K460" s="4">
        <f t="shared" si="44"/>
        <v>55729.7</v>
      </c>
      <c r="L460" s="3">
        <v>8123</v>
      </c>
      <c r="M460" s="56">
        <v>169.71</v>
      </c>
      <c r="N460" s="4">
        <f t="shared" si="45"/>
        <v>1378554.33</v>
      </c>
      <c r="O460" s="23">
        <f t="shared" si="46"/>
        <v>4955062.67</v>
      </c>
      <c r="P460" s="4">
        <f t="shared" si="47"/>
        <v>38208.797891433322</v>
      </c>
    </row>
    <row r="461" spans="1:16" x14ac:dyDescent="0.25">
      <c r="A461" s="13" t="s">
        <v>894</v>
      </c>
      <c r="B461" s="31" t="s">
        <v>895</v>
      </c>
      <c r="C461" s="3">
        <v>1858</v>
      </c>
      <c r="D461" s="56">
        <v>360.82</v>
      </c>
      <c r="E461" s="4">
        <f t="shared" si="42"/>
        <v>670403.55999999994</v>
      </c>
      <c r="F461" s="3">
        <v>5637</v>
      </c>
      <c r="G461" s="56">
        <v>357.57</v>
      </c>
      <c r="H461" s="23">
        <f t="shared" si="43"/>
        <v>2015622.0899999999</v>
      </c>
      <c r="I461" s="3">
        <v>894</v>
      </c>
      <c r="J461" s="56">
        <v>360.82</v>
      </c>
      <c r="K461" s="4">
        <f t="shared" si="44"/>
        <v>322573.08</v>
      </c>
      <c r="L461" s="3">
        <v>2711</v>
      </c>
      <c r="M461" s="56">
        <v>357.57</v>
      </c>
      <c r="N461" s="4">
        <f t="shared" si="45"/>
        <v>969372.27</v>
      </c>
      <c r="O461" s="23">
        <f t="shared" si="46"/>
        <v>3977971</v>
      </c>
      <c r="P461" s="4">
        <f t="shared" si="47"/>
        <v>30674.382965368812</v>
      </c>
    </row>
    <row r="462" spans="1:16" x14ac:dyDescent="0.25">
      <c r="A462" s="13" t="s">
        <v>896</v>
      </c>
      <c r="B462" s="31" t="s">
        <v>897</v>
      </c>
      <c r="C462" s="3">
        <v>16644</v>
      </c>
      <c r="D462" s="56">
        <v>347.51</v>
      </c>
      <c r="E462" s="4">
        <f t="shared" si="42"/>
        <v>5783956.4399999995</v>
      </c>
      <c r="F462" s="3">
        <v>20426</v>
      </c>
      <c r="G462" s="56">
        <v>344.28</v>
      </c>
      <c r="H462" s="23">
        <f t="shared" si="43"/>
        <v>7032263.2799999993</v>
      </c>
      <c r="I462" s="3">
        <v>11823</v>
      </c>
      <c r="J462" s="56">
        <v>347.51</v>
      </c>
      <c r="K462" s="4">
        <f t="shared" si="44"/>
        <v>4108610.73</v>
      </c>
      <c r="L462" s="3">
        <v>14510</v>
      </c>
      <c r="M462" s="56">
        <v>344.28</v>
      </c>
      <c r="N462" s="4">
        <f t="shared" si="45"/>
        <v>4995502.8</v>
      </c>
      <c r="O462" s="23">
        <f t="shared" si="46"/>
        <v>21920333.25</v>
      </c>
      <c r="P462" s="4">
        <f t="shared" si="47"/>
        <v>169029.05949767042</v>
      </c>
    </row>
    <row r="463" spans="1:16" x14ac:dyDescent="0.25">
      <c r="A463" s="13" t="s">
        <v>898</v>
      </c>
      <c r="B463" s="31" t="s">
        <v>899</v>
      </c>
      <c r="C463" s="3">
        <v>662</v>
      </c>
      <c r="D463" s="56">
        <v>350.29</v>
      </c>
      <c r="E463" s="4">
        <f t="shared" si="42"/>
        <v>231891.98</v>
      </c>
      <c r="F463" s="3">
        <v>13045</v>
      </c>
      <c r="G463" s="56">
        <v>346.49</v>
      </c>
      <c r="H463" s="23">
        <f t="shared" si="43"/>
        <v>4519962.05</v>
      </c>
      <c r="I463" s="3">
        <v>150</v>
      </c>
      <c r="J463" s="56">
        <v>350.29</v>
      </c>
      <c r="K463" s="4">
        <f t="shared" si="44"/>
        <v>52543.5</v>
      </c>
      <c r="L463" s="3">
        <v>2961</v>
      </c>
      <c r="M463" s="56">
        <v>346.49</v>
      </c>
      <c r="N463" s="4">
        <f t="shared" si="45"/>
        <v>1025956.89</v>
      </c>
      <c r="O463" s="23">
        <f t="shared" si="46"/>
        <v>5830354.4199999999</v>
      </c>
      <c r="P463" s="4">
        <f t="shared" si="47"/>
        <v>44958.22727287624</v>
      </c>
    </row>
    <row r="464" spans="1:16" x14ac:dyDescent="0.25">
      <c r="A464" s="13" t="s">
        <v>900</v>
      </c>
      <c r="B464" s="31" t="s">
        <v>901</v>
      </c>
      <c r="C464" s="3">
        <v>4687</v>
      </c>
      <c r="D464" s="56">
        <v>371.47</v>
      </c>
      <c r="E464" s="4">
        <f t="shared" si="42"/>
        <v>1741079.8900000001</v>
      </c>
      <c r="F464" s="3">
        <v>22285</v>
      </c>
      <c r="G464" s="56">
        <v>368.15</v>
      </c>
      <c r="H464" s="23">
        <f t="shared" si="43"/>
        <v>8204222.7499999991</v>
      </c>
      <c r="I464" s="3">
        <v>2724</v>
      </c>
      <c r="J464" s="56">
        <v>371.47</v>
      </c>
      <c r="K464" s="4">
        <f t="shared" si="44"/>
        <v>1011884.28</v>
      </c>
      <c r="L464" s="3">
        <v>12951</v>
      </c>
      <c r="M464" s="56">
        <v>368.15</v>
      </c>
      <c r="N464" s="4">
        <f t="shared" si="45"/>
        <v>4767910.6499999994</v>
      </c>
      <c r="O464" s="23">
        <f t="shared" si="46"/>
        <v>15725097.57</v>
      </c>
      <c r="P464" s="4">
        <f t="shared" si="47"/>
        <v>121257.21002741612</v>
      </c>
    </row>
    <row r="465" spans="1:16" x14ac:dyDescent="0.25">
      <c r="A465" s="13" t="s">
        <v>902</v>
      </c>
      <c r="B465" s="31" t="s">
        <v>903</v>
      </c>
      <c r="C465" s="3">
        <v>487</v>
      </c>
      <c r="D465" s="56">
        <v>244.36</v>
      </c>
      <c r="E465" s="4">
        <f t="shared" si="42"/>
        <v>119003.32</v>
      </c>
      <c r="F465" s="3">
        <v>58283</v>
      </c>
      <c r="G465" s="56">
        <v>242.47</v>
      </c>
      <c r="H465" s="23">
        <f t="shared" si="43"/>
        <v>14131879.01</v>
      </c>
      <c r="I465" s="3">
        <v>244</v>
      </c>
      <c r="J465" s="56">
        <v>244.36</v>
      </c>
      <c r="K465" s="4">
        <f t="shared" si="44"/>
        <v>59623.840000000004</v>
      </c>
      <c r="L465" s="3">
        <v>29218</v>
      </c>
      <c r="M465" s="56">
        <v>242.47</v>
      </c>
      <c r="N465" s="4">
        <f t="shared" si="45"/>
        <v>7084488.46</v>
      </c>
      <c r="O465" s="23">
        <f t="shared" si="46"/>
        <v>21394994.629999999</v>
      </c>
      <c r="P465" s="4">
        <f t="shared" si="47"/>
        <v>164978.14057031315</v>
      </c>
    </row>
    <row r="466" spans="1:16" x14ac:dyDescent="0.25">
      <c r="A466" s="13" t="s">
        <v>904</v>
      </c>
      <c r="B466" s="31" t="s">
        <v>905</v>
      </c>
      <c r="C466" s="3">
        <v>0</v>
      </c>
      <c r="D466" s="56">
        <v>252.31</v>
      </c>
      <c r="E466" s="4">
        <f t="shared" si="42"/>
        <v>0</v>
      </c>
      <c r="F466" s="3">
        <v>8047</v>
      </c>
      <c r="G466" s="56">
        <v>250.44</v>
      </c>
      <c r="H466" s="23">
        <f t="shared" si="43"/>
        <v>2015290.68</v>
      </c>
      <c r="I466" s="3">
        <v>0</v>
      </c>
      <c r="J466" s="56">
        <v>252.31</v>
      </c>
      <c r="K466" s="4">
        <f t="shared" si="44"/>
        <v>0</v>
      </c>
      <c r="L466" s="3">
        <v>2494</v>
      </c>
      <c r="M466" s="56">
        <v>250.44</v>
      </c>
      <c r="N466" s="4">
        <f t="shared" si="45"/>
        <v>624597.36</v>
      </c>
      <c r="O466" s="23">
        <f t="shared" si="46"/>
        <v>2639888.04</v>
      </c>
      <c r="P466" s="4">
        <f t="shared" si="47"/>
        <v>20356.341643681382</v>
      </c>
    </row>
    <row r="467" spans="1:16" x14ac:dyDescent="0.25">
      <c r="A467" s="13" t="s">
        <v>906</v>
      </c>
      <c r="B467" s="31" t="s">
        <v>907</v>
      </c>
      <c r="C467" s="3">
        <v>691</v>
      </c>
      <c r="D467" s="56">
        <v>307.18</v>
      </c>
      <c r="E467" s="4">
        <f t="shared" si="42"/>
        <v>212261.38</v>
      </c>
      <c r="F467" s="3">
        <v>53634</v>
      </c>
      <c r="G467" s="56">
        <v>304.72000000000003</v>
      </c>
      <c r="H467" s="23">
        <f t="shared" si="43"/>
        <v>16343352.480000002</v>
      </c>
      <c r="I467" s="3">
        <v>246</v>
      </c>
      <c r="J467" s="56">
        <v>307.18</v>
      </c>
      <c r="K467" s="4">
        <f t="shared" si="44"/>
        <v>75566.28</v>
      </c>
      <c r="L467" s="3">
        <v>19101</v>
      </c>
      <c r="M467" s="56">
        <v>304.72000000000003</v>
      </c>
      <c r="N467" s="4">
        <f t="shared" si="45"/>
        <v>5820456.7200000007</v>
      </c>
      <c r="O467" s="23">
        <f t="shared" si="46"/>
        <v>22451636.860000003</v>
      </c>
      <c r="P467" s="4">
        <f t="shared" si="47"/>
        <v>173125.9748356714</v>
      </c>
    </row>
    <row r="468" spans="1:16" x14ac:dyDescent="0.25">
      <c r="A468" s="13" t="s">
        <v>908</v>
      </c>
      <c r="B468" s="31" t="s">
        <v>909</v>
      </c>
      <c r="C468" s="3">
        <v>1040</v>
      </c>
      <c r="D468" s="56">
        <v>197.05</v>
      </c>
      <c r="E468" s="4">
        <f t="shared" si="42"/>
        <v>204932</v>
      </c>
      <c r="F468" s="3">
        <v>31143</v>
      </c>
      <c r="G468" s="56">
        <v>195.27</v>
      </c>
      <c r="H468" s="23">
        <f t="shared" si="43"/>
        <v>6081293.6100000003</v>
      </c>
      <c r="I468" s="3">
        <v>465</v>
      </c>
      <c r="J468" s="56">
        <v>197.05</v>
      </c>
      <c r="K468" s="4">
        <f t="shared" si="44"/>
        <v>91628.25</v>
      </c>
      <c r="L468" s="3">
        <v>13939</v>
      </c>
      <c r="M468" s="56">
        <v>195.27</v>
      </c>
      <c r="N468" s="4">
        <f t="shared" si="45"/>
        <v>2721868.5300000003</v>
      </c>
      <c r="O468" s="23">
        <f t="shared" si="46"/>
        <v>9099722.3900000006</v>
      </c>
      <c r="P468" s="4">
        <f t="shared" si="47"/>
        <v>70168.527993140524</v>
      </c>
    </row>
    <row r="469" spans="1:16" x14ac:dyDescent="0.25">
      <c r="A469" s="13" t="s">
        <v>910</v>
      </c>
      <c r="B469" s="31" t="s">
        <v>911</v>
      </c>
      <c r="C469" s="3">
        <v>1355</v>
      </c>
      <c r="D469" s="56">
        <v>226.48</v>
      </c>
      <c r="E469" s="4">
        <f t="shared" si="42"/>
        <v>306880.39999999997</v>
      </c>
      <c r="F469" s="3">
        <v>10563</v>
      </c>
      <c r="G469" s="56">
        <v>224.94</v>
      </c>
      <c r="H469" s="23">
        <f t="shared" si="43"/>
        <v>2376041.2200000002</v>
      </c>
      <c r="I469" s="3">
        <v>979</v>
      </c>
      <c r="J469" s="56">
        <v>226.48</v>
      </c>
      <c r="K469" s="4">
        <f t="shared" si="44"/>
        <v>221723.91999999998</v>
      </c>
      <c r="L469" s="3">
        <v>7636</v>
      </c>
      <c r="M469" s="56">
        <v>224.94</v>
      </c>
      <c r="N469" s="4">
        <f t="shared" si="45"/>
        <v>1717641.84</v>
      </c>
      <c r="O469" s="23">
        <f t="shared" si="46"/>
        <v>4622287.3800000008</v>
      </c>
      <c r="P469" s="4">
        <f t="shared" si="47"/>
        <v>35642.746835035061</v>
      </c>
    </row>
    <row r="470" spans="1:16" x14ac:dyDescent="0.25">
      <c r="A470" s="13" t="s">
        <v>912</v>
      </c>
      <c r="B470" s="31" t="s">
        <v>913</v>
      </c>
      <c r="C470" s="3">
        <v>312</v>
      </c>
      <c r="D470" s="56">
        <v>269.23</v>
      </c>
      <c r="E470" s="4">
        <f t="shared" si="42"/>
        <v>83999.760000000009</v>
      </c>
      <c r="F470" s="3">
        <v>32906</v>
      </c>
      <c r="G470" s="56">
        <v>266.87</v>
      </c>
      <c r="H470" s="23">
        <f t="shared" si="43"/>
        <v>8781624.2200000007</v>
      </c>
      <c r="I470" s="3">
        <v>0</v>
      </c>
      <c r="J470" s="56">
        <v>269.23</v>
      </c>
      <c r="K470" s="4">
        <f t="shared" si="44"/>
        <v>0</v>
      </c>
      <c r="L470" s="3">
        <v>0</v>
      </c>
      <c r="M470" s="56">
        <v>266.87</v>
      </c>
      <c r="N470" s="4">
        <f t="shared" si="45"/>
        <v>0</v>
      </c>
      <c r="O470" s="23">
        <f t="shared" si="46"/>
        <v>8865623.9800000004</v>
      </c>
      <c r="P470" s="4">
        <f t="shared" si="47"/>
        <v>68363.380524764318</v>
      </c>
    </row>
    <row r="471" spans="1:16" x14ac:dyDescent="0.25">
      <c r="A471" s="13" t="s">
        <v>914</v>
      </c>
      <c r="B471" s="31" t="s">
        <v>915</v>
      </c>
      <c r="C471" s="3">
        <v>0</v>
      </c>
      <c r="D471" s="56">
        <v>247.23</v>
      </c>
      <c r="E471" s="4">
        <f t="shared" si="42"/>
        <v>0</v>
      </c>
      <c r="F471" s="3">
        <v>28239</v>
      </c>
      <c r="G471" s="56">
        <v>245.04</v>
      </c>
      <c r="H471" s="23">
        <f t="shared" si="43"/>
        <v>6919684.5599999996</v>
      </c>
      <c r="I471" s="3">
        <v>0</v>
      </c>
      <c r="J471" s="56">
        <v>247.23</v>
      </c>
      <c r="K471" s="4">
        <f t="shared" si="44"/>
        <v>0</v>
      </c>
      <c r="L471" s="3">
        <v>10513</v>
      </c>
      <c r="M471" s="56">
        <v>245.04</v>
      </c>
      <c r="N471" s="4">
        <f t="shared" si="45"/>
        <v>2576105.52</v>
      </c>
      <c r="O471" s="23">
        <f t="shared" si="46"/>
        <v>9495790.0800000001</v>
      </c>
      <c r="P471" s="4">
        <f t="shared" si="47"/>
        <v>73222.630701096146</v>
      </c>
    </row>
    <row r="472" spans="1:16" x14ac:dyDescent="0.25">
      <c r="A472" s="13" t="s">
        <v>916</v>
      </c>
      <c r="B472" s="31" t="s">
        <v>917</v>
      </c>
      <c r="C472" s="3">
        <v>915</v>
      </c>
      <c r="D472" s="56">
        <v>254.74</v>
      </c>
      <c r="E472" s="4">
        <f t="shared" si="42"/>
        <v>233087.1</v>
      </c>
      <c r="F472" s="3">
        <v>39416</v>
      </c>
      <c r="G472" s="56">
        <v>252.33</v>
      </c>
      <c r="H472" s="23">
        <f t="shared" si="43"/>
        <v>9945839.2800000012</v>
      </c>
      <c r="I472" s="3">
        <v>444</v>
      </c>
      <c r="J472" s="56">
        <v>254.74</v>
      </c>
      <c r="K472" s="4">
        <f t="shared" si="44"/>
        <v>113104.56</v>
      </c>
      <c r="L472" s="3">
        <v>19136</v>
      </c>
      <c r="M472" s="56">
        <v>252.33</v>
      </c>
      <c r="N472" s="4">
        <f t="shared" si="45"/>
        <v>4828586.88</v>
      </c>
      <c r="O472" s="23">
        <f t="shared" si="46"/>
        <v>15120617.82</v>
      </c>
      <c r="P472" s="4">
        <f t="shared" si="47"/>
        <v>116596.0289010805</v>
      </c>
    </row>
    <row r="473" spans="1:16" x14ac:dyDescent="0.25">
      <c r="A473" s="13" t="s">
        <v>918</v>
      </c>
      <c r="B473" s="31" t="s">
        <v>919</v>
      </c>
      <c r="C473" s="3">
        <v>63443</v>
      </c>
      <c r="D473" s="56">
        <v>210.04</v>
      </c>
      <c r="E473" s="4">
        <f t="shared" si="42"/>
        <v>13325567.719999999</v>
      </c>
      <c r="F473" s="3">
        <v>250</v>
      </c>
      <c r="G473" s="56">
        <v>208.5</v>
      </c>
      <c r="H473" s="23">
        <f t="shared" si="43"/>
        <v>52125</v>
      </c>
      <c r="I473" s="3">
        <v>21559</v>
      </c>
      <c r="J473" s="56">
        <v>210.04</v>
      </c>
      <c r="K473" s="4">
        <f t="shared" si="44"/>
        <v>4528252.3599999994</v>
      </c>
      <c r="L473" s="3">
        <v>85</v>
      </c>
      <c r="M473" s="56">
        <v>208.5</v>
      </c>
      <c r="N473" s="4">
        <f t="shared" si="45"/>
        <v>17722.5</v>
      </c>
      <c r="O473" s="23">
        <f t="shared" si="46"/>
        <v>17923667.579999998</v>
      </c>
      <c r="P473" s="4">
        <f t="shared" si="47"/>
        <v>138210.52076369716</v>
      </c>
    </row>
    <row r="474" spans="1:16" x14ac:dyDescent="0.25">
      <c r="A474" s="13" t="s">
        <v>920</v>
      </c>
      <c r="B474" s="31" t="s">
        <v>921</v>
      </c>
      <c r="C474" s="3">
        <v>1099</v>
      </c>
      <c r="D474" s="56">
        <v>185.59</v>
      </c>
      <c r="E474" s="4">
        <f t="shared" si="42"/>
        <v>203963.41</v>
      </c>
      <c r="F474" s="3">
        <v>0</v>
      </c>
      <c r="G474" s="56">
        <v>184.37</v>
      </c>
      <c r="H474" s="23">
        <f t="shared" si="43"/>
        <v>0</v>
      </c>
      <c r="I474" s="3">
        <v>0</v>
      </c>
      <c r="J474" s="56">
        <v>185.59</v>
      </c>
      <c r="K474" s="4">
        <f t="shared" si="44"/>
        <v>0</v>
      </c>
      <c r="L474" s="3">
        <v>0</v>
      </c>
      <c r="M474" s="56">
        <v>184.37</v>
      </c>
      <c r="N474" s="4">
        <f t="shared" si="45"/>
        <v>0</v>
      </c>
      <c r="O474" s="23">
        <f t="shared" si="46"/>
        <v>203963.41</v>
      </c>
      <c r="P474" s="4">
        <f t="shared" si="47"/>
        <v>1572.7746002327656</v>
      </c>
    </row>
    <row r="475" spans="1:16" x14ac:dyDescent="0.25">
      <c r="A475" s="13" t="s">
        <v>922</v>
      </c>
      <c r="B475" s="31" t="s">
        <v>923</v>
      </c>
      <c r="C475" s="3">
        <v>1338</v>
      </c>
      <c r="D475" s="56">
        <v>180.47</v>
      </c>
      <c r="E475" s="4">
        <f t="shared" si="42"/>
        <v>241468.86</v>
      </c>
      <c r="F475" s="3">
        <v>21121</v>
      </c>
      <c r="G475" s="56">
        <v>178.58</v>
      </c>
      <c r="H475" s="23">
        <f t="shared" si="43"/>
        <v>3771788.18</v>
      </c>
      <c r="I475" s="3">
        <v>650</v>
      </c>
      <c r="J475" s="56">
        <v>180.47</v>
      </c>
      <c r="K475" s="4">
        <f t="shared" si="44"/>
        <v>117305.5</v>
      </c>
      <c r="L475" s="3">
        <v>10262</v>
      </c>
      <c r="M475" s="56">
        <v>178.58</v>
      </c>
      <c r="N475" s="4">
        <f t="shared" si="45"/>
        <v>1832587.9600000002</v>
      </c>
      <c r="O475" s="23">
        <f t="shared" si="46"/>
        <v>5963150.5000000009</v>
      </c>
      <c r="P475" s="4">
        <f t="shared" si="47"/>
        <v>45982.226144215361</v>
      </c>
    </row>
    <row r="476" spans="1:16" x14ac:dyDescent="0.25">
      <c r="A476" s="13" t="s">
        <v>924</v>
      </c>
      <c r="B476" s="31" t="s">
        <v>925</v>
      </c>
      <c r="C476" s="3">
        <v>0</v>
      </c>
      <c r="D476" s="56">
        <v>167.45</v>
      </c>
      <c r="E476" s="4">
        <f t="shared" si="42"/>
        <v>0</v>
      </c>
      <c r="F476" s="3">
        <v>15306</v>
      </c>
      <c r="G476" s="56">
        <v>166.45</v>
      </c>
      <c r="H476" s="23">
        <f t="shared" si="43"/>
        <v>2547683.6999999997</v>
      </c>
      <c r="I476" s="3">
        <v>0</v>
      </c>
      <c r="J476" s="56">
        <v>167.45</v>
      </c>
      <c r="K476" s="4">
        <f t="shared" si="44"/>
        <v>0</v>
      </c>
      <c r="L476" s="3">
        <v>8826</v>
      </c>
      <c r="M476" s="56">
        <v>166.45</v>
      </c>
      <c r="N476" s="4">
        <f t="shared" si="45"/>
        <v>1469087.7</v>
      </c>
      <c r="O476" s="23">
        <f t="shared" si="46"/>
        <v>4016771.3999999994</v>
      </c>
      <c r="P476" s="4">
        <f t="shared" si="47"/>
        <v>30973.575274415176</v>
      </c>
    </row>
    <row r="477" spans="1:16" x14ac:dyDescent="0.25">
      <c r="A477" s="13" t="s">
        <v>1319</v>
      </c>
      <c r="B477" s="31" t="s">
        <v>926</v>
      </c>
      <c r="C477" s="3">
        <v>0</v>
      </c>
      <c r="D477" s="56">
        <v>186</v>
      </c>
      <c r="E477" s="4">
        <f t="shared" si="42"/>
        <v>0</v>
      </c>
      <c r="F477" s="3">
        <v>6776</v>
      </c>
      <c r="G477" s="56">
        <v>184.5</v>
      </c>
      <c r="H477" s="23">
        <f t="shared" si="43"/>
        <v>1250172</v>
      </c>
      <c r="I477" s="3">
        <v>0</v>
      </c>
      <c r="J477" s="56">
        <v>186</v>
      </c>
      <c r="K477" s="4">
        <f t="shared" si="44"/>
        <v>0</v>
      </c>
      <c r="L477" s="3">
        <v>10153</v>
      </c>
      <c r="M477" s="56">
        <v>184.5</v>
      </c>
      <c r="N477" s="4">
        <f t="shared" si="45"/>
        <v>1873228.5</v>
      </c>
      <c r="O477" s="23">
        <f t="shared" si="46"/>
        <v>3123400.5</v>
      </c>
      <c r="P477" s="4">
        <f t="shared" si="47"/>
        <v>24084.736437551812</v>
      </c>
    </row>
    <row r="478" spans="1:16" x14ac:dyDescent="0.25">
      <c r="A478" s="13" t="s">
        <v>927</v>
      </c>
      <c r="B478" s="31" t="s">
        <v>928</v>
      </c>
      <c r="C478" s="3">
        <v>0</v>
      </c>
      <c r="D478" s="56">
        <v>256.77999999999997</v>
      </c>
      <c r="E478" s="4">
        <f t="shared" si="42"/>
        <v>0</v>
      </c>
      <c r="F478" s="3">
        <v>4962</v>
      </c>
      <c r="G478" s="56">
        <v>254.84</v>
      </c>
      <c r="H478" s="23">
        <f t="shared" si="43"/>
        <v>1264516.08</v>
      </c>
      <c r="I478" s="3">
        <v>0</v>
      </c>
      <c r="J478" s="56">
        <v>256.77999999999997</v>
      </c>
      <c r="K478" s="4">
        <f t="shared" si="44"/>
        <v>0</v>
      </c>
      <c r="L478" s="3">
        <v>1470</v>
      </c>
      <c r="M478" s="56">
        <v>254.84</v>
      </c>
      <c r="N478" s="4">
        <f t="shared" si="45"/>
        <v>374614.8</v>
      </c>
      <c r="O478" s="23">
        <f t="shared" si="46"/>
        <v>1639130.8800000001</v>
      </c>
      <c r="P478" s="4">
        <f t="shared" si="47"/>
        <v>12639.440645364682</v>
      </c>
    </row>
    <row r="479" spans="1:16" x14ac:dyDescent="0.25">
      <c r="A479" s="13" t="s">
        <v>929</v>
      </c>
      <c r="B479" s="31" t="s">
        <v>930</v>
      </c>
      <c r="C479" s="3">
        <v>486</v>
      </c>
      <c r="D479" s="56">
        <v>169.62</v>
      </c>
      <c r="E479" s="4">
        <f t="shared" si="42"/>
        <v>82435.320000000007</v>
      </c>
      <c r="F479" s="3">
        <v>51630</v>
      </c>
      <c r="G479" s="56">
        <v>168.39</v>
      </c>
      <c r="H479" s="23">
        <f t="shared" si="43"/>
        <v>8693975.6999999993</v>
      </c>
      <c r="I479" s="3">
        <v>0</v>
      </c>
      <c r="J479" s="56">
        <v>169.62</v>
      </c>
      <c r="K479" s="4">
        <f t="shared" si="44"/>
        <v>0</v>
      </c>
      <c r="L479" s="3">
        <v>0</v>
      </c>
      <c r="M479" s="56">
        <v>168.39</v>
      </c>
      <c r="N479" s="4">
        <f t="shared" si="45"/>
        <v>0</v>
      </c>
      <c r="O479" s="23">
        <f t="shared" si="46"/>
        <v>8776411.0199999996</v>
      </c>
      <c r="P479" s="4">
        <f t="shared" si="47"/>
        <v>67675.453815264889</v>
      </c>
    </row>
    <row r="480" spans="1:16" x14ac:dyDescent="0.25">
      <c r="A480" s="13" t="s">
        <v>931</v>
      </c>
      <c r="B480" s="31" t="s">
        <v>932</v>
      </c>
      <c r="C480" s="3">
        <v>0</v>
      </c>
      <c r="D480" s="56">
        <v>258.55</v>
      </c>
      <c r="E480" s="4">
        <f t="shared" si="42"/>
        <v>0</v>
      </c>
      <c r="F480" s="3">
        <v>55664</v>
      </c>
      <c r="G480" s="56">
        <v>256.16000000000003</v>
      </c>
      <c r="H480" s="23">
        <f t="shared" si="43"/>
        <v>14258890.240000002</v>
      </c>
      <c r="I480" s="3">
        <v>0</v>
      </c>
      <c r="J480" s="56">
        <v>258.55</v>
      </c>
      <c r="K480" s="4">
        <f t="shared" si="44"/>
        <v>0</v>
      </c>
      <c r="L480" s="3">
        <v>695</v>
      </c>
      <c r="M480" s="56">
        <v>256.16000000000003</v>
      </c>
      <c r="N480" s="4">
        <f t="shared" si="45"/>
        <v>178031.2</v>
      </c>
      <c r="O480" s="23">
        <f t="shared" si="46"/>
        <v>14436921.440000001</v>
      </c>
      <c r="P480" s="4">
        <f t="shared" si="47"/>
        <v>111324.00339054855</v>
      </c>
    </row>
    <row r="481" spans="1:16" x14ac:dyDescent="0.25">
      <c r="A481" s="13" t="s">
        <v>933</v>
      </c>
      <c r="B481" s="31" t="s">
        <v>934</v>
      </c>
      <c r="C481" s="3">
        <v>944</v>
      </c>
      <c r="D481" s="56">
        <v>194.55</v>
      </c>
      <c r="E481" s="4">
        <f t="shared" si="42"/>
        <v>183655.2</v>
      </c>
      <c r="F481" s="3">
        <v>19073</v>
      </c>
      <c r="G481" s="56">
        <v>192.8</v>
      </c>
      <c r="H481" s="23">
        <f t="shared" si="43"/>
        <v>3677274.4000000004</v>
      </c>
      <c r="I481" s="3">
        <v>411</v>
      </c>
      <c r="J481" s="56">
        <v>194.55</v>
      </c>
      <c r="K481" s="4">
        <f t="shared" si="44"/>
        <v>79960.05</v>
      </c>
      <c r="L481" s="3">
        <v>8298</v>
      </c>
      <c r="M481" s="56">
        <v>192.8</v>
      </c>
      <c r="N481" s="4">
        <f t="shared" si="45"/>
        <v>1599854.4000000001</v>
      </c>
      <c r="O481" s="23">
        <f t="shared" si="46"/>
        <v>5540744.0500000007</v>
      </c>
      <c r="P481" s="4">
        <f t="shared" si="47"/>
        <v>42725.023611984259</v>
      </c>
    </row>
    <row r="482" spans="1:16" x14ac:dyDescent="0.25">
      <c r="A482" s="13" t="s">
        <v>935</v>
      </c>
      <c r="B482" s="31" t="s">
        <v>936</v>
      </c>
      <c r="C482" s="3">
        <v>1404</v>
      </c>
      <c r="D482" s="56">
        <v>269.97000000000003</v>
      </c>
      <c r="E482" s="4">
        <f t="shared" si="42"/>
        <v>379037.88000000006</v>
      </c>
      <c r="F482" s="3">
        <v>14684</v>
      </c>
      <c r="G482" s="56">
        <v>267.33999999999997</v>
      </c>
      <c r="H482" s="23">
        <f t="shared" si="43"/>
        <v>3925620.5599999996</v>
      </c>
      <c r="I482" s="3">
        <v>1153</v>
      </c>
      <c r="J482" s="56">
        <v>269.97000000000003</v>
      </c>
      <c r="K482" s="4">
        <f t="shared" si="44"/>
        <v>311275.41000000003</v>
      </c>
      <c r="L482" s="3">
        <v>12061</v>
      </c>
      <c r="M482" s="56">
        <v>267.33999999999997</v>
      </c>
      <c r="N482" s="4">
        <f t="shared" si="45"/>
        <v>3224387.7399999998</v>
      </c>
      <c r="O482" s="23">
        <f t="shared" si="46"/>
        <v>7840321.5899999989</v>
      </c>
      <c r="P482" s="4">
        <f t="shared" si="47"/>
        <v>60457.209724080261</v>
      </c>
    </row>
    <row r="483" spans="1:16" x14ac:dyDescent="0.25">
      <c r="A483" s="13" t="s">
        <v>937</v>
      </c>
      <c r="B483" s="31" t="s">
        <v>938</v>
      </c>
      <c r="C483" s="3">
        <v>4678</v>
      </c>
      <c r="D483" s="56">
        <v>319.04000000000002</v>
      </c>
      <c r="E483" s="4">
        <f t="shared" si="42"/>
        <v>1492469.12</v>
      </c>
      <c r="F483" s="3">
        <v>52678</v>
      </c>
      <c r="G483" s="56">
        <v>316.01</v>
      </c>
      <c r="H483" s="23">
        <f t="shared" si="43"/>
        <v>16646774.779999999</v>
      </c>
      <c r="I483" s="3">
        <v>849</v>
      </c>
      <c r="J483" s="56">
        <v>319.04000000000002</v>
      </c>
      <c r="K483" s="4">
        <f t="shared" si="44"/>
        <v>270864.96000000002</v>
      </c>
      <c r="L483" s="3">
        <v>9565</v>
      </c>
      <c r="M483" s="56">
        <v>316.01</v>
      </c>
      <c r="N483" s="4">
        <f t="shared" si="45"/>
        <v>3022635.65</v>
      </c>
      <c r="O483" s="23">
        <f t="shared" si="46"/>
        <v>21432744.510000002</v>
      </c>
      <c r="P483" s="4">
        <f t="shared" si="47"/>
        <v>165269.23225399229</v>
      </c>
    </row>
    <row r="484" spans="1:16" x14ac:dyDescent="0.25">
      <c r="A484" s="13" t="s">
        <v>939</v>
      </c>
      <c r="B484" s="31" t="s">
        <v>940</v>
      </c>
      <c r="C484" s="3">
        <v>1977</v>
      </c>
      <c r="D484" s="56">
        <v>276.49</v>
      </c>
      <c r="E484" s="4">
        <f t="shared" si="42"/>
        <v>546620.73</v>
      </c>
      <c r="F484" s="3">
        <v>18112</v>
      </c>
      <c r="G484" s="56">
        <v>274.16000000000003</v>
      </c>
      <c r="H484" s="23">
        <f t="shared" si="43"/>
        <v>4965585.9200000009</v>
      </c>
      <c r="I484" s="3">
        <v>818</v>
      </c>
      <c r="J484" s="56">
        <v>276.49</v>
      </c>
      <c r="K484" s="4">
        <f t="shared" si="44"/>
        <v>226168.82</v>
      </c>
      <c r="L484" s="3">
        <v>7492</v>
      </c>
      <c r="M484" s="56">
        <v>274.16000000000003</v>
      </c>
      <c r="N484" s="4">
        <f t="shared" si="45"/>
        <v>2054006.7200000002</v>
      </c>
      <c r="O484" s="23">
        <f t="shared" si="46"/>
        <v>7792382.1900000013</v>
      </c>
      <c r="P484" s="4">
        <f t="shared" si="47"/>
        <v>60087.546014935593</v>
      </c>
    </row>
    <row r="485" spans="1:16" x14ac:dyDescent="0.25">
      <c r="A485" s="13" t="s">
        <v>1346</v>
      </c>
      <c r="B485" s="31" t="s">
        <v>1341</v>
      </c>
      <c r="C485" s="3">
        <v>4225</v>
      </c>
      <c r="D485" s="56">
        <v>283</v>
      </c>
      <c r="E485" s="4">
        <f t="shared" si="42"/>
        <v>1195675</v>
      </c>
      <c r="F485" s="3">
        <v>12134</v>
      </c>
      <c r="G485" s="56">
        <v>280.44</v>
      </c>
      <c r="H485" s="23">
        <f t="shared" si="43"/>
        <v>3402858.96</v>
      </c>
      <c r="I485" s="3">
        <v>3972</v>
      </c>
      <c r="J485" s="56">
        <v>283</v>
      </c>
      <c r="K485" s="4">
        <f t="shared" si="44"/>
        <v>1124076</v>
      </c>
      <c r="L485" s="3">
        <v>11407</v>
      </c>
      <c r="M485" s="56">
        <v>280.44</v>
      </c>
      <c r="N485" s="4">
        <f t="shared" si="45"/>
        <v>3198979.08</v>
      </c>
      <c r="O485" s="23">
        <f t="shared" si="46"/>
        <v>8921589.0399999991</v>
      </c>
      <c r="P485" s="4">
        <f t="shared" si="47"/>
        <v>68794.930599694431</v>
      </c>
    </row>
    <row r="486" spans="1:16" x14ac:dyDescent="0.25">
      <c r="A486" s="13" t="s">
        <v>942</v>
      </c>
      <c r="B486" s="31" t="s">
        <v>943</v>
      </c>
      <c r="C486" s="3">
        <v>2284</v>
      </c>
      <c r="D486" s="56">
        <v>193.98</v>
      </c>
      <c r="E486" s="4">
        <f t="shared" si="42"/>
        <v>443050.31999999995</v>
      </c>
      <c r="F486" s="3">
        <v>16475</v>
      </c>
      <c r="G486" s="56">
        <v>192.25</v>
      </c>
      <c r="H486" s="23">
        <f t="shared" si="43"/>
        <v>3167318.75</v>
      </c>
      <c r="I486" s="3">
        <v>1310</v>
      </c>
      <c r="J486" s="56">
        <v>193.98</v>
      </c>
      <c r="K486" s="4">
        <f t="shared" si="44"/>
        <v>254113.8</v>
      </c>
      <c r="L486" s="3">
        <v>9452</v>
      </c>
      <c r="M486" s="56">
        <v>192.25</v>
      </c>
      <c r="N486" s="4">
        <f t="shared" si="45"/>
        <v>1817147</v>
      </c>
      <c r="O486" s="23">
        <f t="shared" si="46"/>
        <v>5681629.8700000001</v>
      </c>
      <c r="P486" s="4">
        <f t="shared" si="47"/>
        <v>43811.402973993179</v>
      </c>
    </row>
    <row r="487" spans="1:16" x14ac:dyDescent="0.25">
      <c r="A487" s="13" t="s">
        <v>944</v>
      </c>
      <c r="B487" s="31" t="s">
        <v>945</v>
      </c>
      <c r="C487" s="3">
        <v>1879</v>
      </c>
      <c r="D487" s="56">
        <v>271.92</v>
      </c>
      <c r="E487" s="4">
        <f t="shared" si="42"/>
        <v>510937.68000000005</v>
      </c>
      <c r="F487" s="3">
        <v>29489</v>
      </c>
      <c r="G487" s="56">
        <v>269.52999999999997</v>
      </c>
      <c r="H487" s="23">
        <f t="shared" si="43"/>
        <v>7948170.169999999</v>
      </c>
      <c r="I487" s="3">
        <v>0</v>
      </c>
      <c r="J487" s="56">
        <v>271.92</v>
      </c>
      <c r="K487" s="4">
        <f t="shared" si="44"/>
        <v>0</v>
      </c>
      <c r="L487" s="3">
        <v>0</v>
      </c>
      <c r="M487" s="56">
        <v>269.52999999999997</v>
      </c>
      <c r="N487" s="4">
        <f t="shared" si="45"/>
        <v>0</v>
      </c>
      <c r="O487" s="23">
        <f t="shared" si="46"/>
        <v>8459107.8499999996</v>
      </c>
      <c r="P487" s="4">
        <f t="shared" si="47"/>
        <v>65228.709243043151</v>
      </c>
    </row>
    <row r="488" spans="1:16" x14ac:dyDescent="0.25">
      <c r="A488" s="13" t="s">
        <v>946</v>
      </c>
      <c r="B488" s="31" t="s">
        <v>947</v>
      </c>
      <c r="C488" s="3">
        <v>182</v>
      </c>
      <c r="D488" s="56">
        <v>191.99</v>
      </c>
      <c r="E488" s="4">
        <f t="shared" si="42"/>
        <v>34942.18</v>
      </c>
      <c r="F488" s="3">
        <v>15819</v>
      </c>
      <c r="G488" s="56">
        <v>190.25</v>
      </c>
      <c r="H488" s="23">
        <f t="shared" si="43"/>
        <v>3009564.75</v>
      </c>
      <c r="I488" s="3">
        <v>60</v>
      </c>
      <c r="J488" s="56">
        <v>191.99</v>
      </c>
      <c r="K488" s="4">
        <f t="shared" si="44"/>
        <v>11519.400000000001</v>
      </c>
      <c r="L488" s="3">
        <v>5232</v>
      </c>
      <c r="M488" s="56">
        <v>190.25</v>
      </c>
      <c r="N488" s="4">
        <f t="shared" si="45"/>
        <v>995388</v>
      </c>
      <c r="O488" s="23">
        <f t="shared" si="46"/>
        <v>4051414.33</v>
      </c>
      <c r="P488" s="4">
        <f t="shared" si="47"/>
        <v>31240.709072490248</v>
      </c>
    </row>
    <row r="489" spans="1:16" x14ac:dyDescent="0.25">
      <c r="A489" s="13" t="s">
        <v>948</v>
      </c>
      <c r="B489" s="31" t="s">
        <v>949</v>
      </c>
      <c r="C489" s="3">
        <v>1498</v>
      </c>
      <c r="D489" s="56">
        <v>286.24</v>
      </c>
      <c r="E489" s="4">
        <f t="shared" si="42"/>
        <v>428787.52</v>
      </c>
      <c r="F489" s="3">
        <v>10430</v>
      </c>
      <c r="G489" s="56">
        <v>283.48</v>
      </c>
      <c r="H489" s="23">
        <f t="shared" si="43"/>
        <v>2956696.4000000004</v>
      </c>
      <c r="I489" s="3">
        <v>903</v>
      </c>
      <c r="J489" s="56">
        <v>286.24</v>
      </c>
      <c r="K489" s="4">
        <f t="shared" si="44"/>
        <v>258474.72</v>
      </c>
      <c r="L489" s="3">
        <v>6291</v>
      </c>
      <c r="M489" s="56">
        <v>283.48</v>
      </c>
      <c r="N489" s="4">
        <f t="shared" si="45"/>
        <v>1783372.6800000002</v>
      </c>
      <c r="O489" s="23">
        <f t="shared" si="46"/>
        <v>5427331.3200000003</v>
      </c>
      <c r="P489" s="4">
        <f t="shared" si="47"/>
        <v>41850.490963765355</v>
      </c>
    </row>
    <row r="490" spans="1:16" x14ac:dyDescent="0.25">
      <c r="A490" s="13" t="s">
        <v>950</v>
      </c>
      <c r="B490" s="31" t="s">
        <v>951</v>
      </c>
      <c r="C490" s="3">
        <v>20161</v>
      </c>
      <c r="D490" s="56">
        <v>167.97</v>
      </c>
      <c r="E490" s="4">
        <f t="shared" si="42"/>
        <v>3386443.17</v>
      </c>
      <c r="F490" s="3">
        <v>71</v>
      </c>
      <c r="G490" s="56">
        <v>166.45</v>
      </c>
      <c r="H490" s="23">
        <f t="shared" si="43"/>
        <v>11817.949999999999</v>
      </c>
      <c r="I490" s="3">
        <v>6076</v>
      </c>
      <c r="J490" s="56">
        <v>167.97</v>
      </c>
      <c r="K490" s="4">
        <f t="shared" si="44"/>
        <v>1020585.72</v>
      </c>
      <c r="L490" s="3">
        <v>21</v>
      </c>
      <c r="M490" s="56">
        <v>166.45</v>
      </c>
      <c r="N490" s="4">
        <f t="shared" si="45"/>
        <v>3495.45</v>
      </c>
      <c r="O490" s="23">
        <f t="shared" si="46"/>
        <v>4422342.29</v>
      </c>
      <c r="P490" s="4">
        <f t="shared" si="47"/>
        <v>34100.957751428083</v>
      </c>
    </row>
    <row r="491" spans="1:16" x14ac:dyDescent="0.25">
      <c r="A491" s="13" t="s">
        <v>952</v>
      </c>
      <c r="B491" s="31" t="s">
        <v>953</v>
      </c>
      <c r="C491" s="3">
        <v>358</v>
      </c>
      <c r="D491" s="56">
        <v>221.24</v>
      </c>
      <c r="E491" s="4">
        <f t="shared" si="42"/>
        <v>79203.92</v>
      </c>
      <c r="F491" s="3">
        <v>16831</v>
      </c>
      <c r="G491" s="56">
        <v>219.38</v>
      </c>
      <c r="H491" s="23">
        <f t="shared" si="43"/>
        <v>3692384.78</v>
      </c>
      <c r="I491" s="3">
        <v>112</v>
      </c>
      <c r="J491" s="56">
        <v>221.24</v>
      </c>
      <c r="K491" s="4">
        <f t="shared" si="44"/>
        <v>24778.880000000001</v>
      </c>
      <c r="L491" s="3">
        <v>5266</v>
      </c>
      <c r="M491" s="56">
        <v>219.38</v>
      </c>
      <c r="N491" s="4">
        <f t="shared" si="45"/>
        <v>1155255.08</v>
      </c>
      <c r="O491" s="23">
        <f t="shared" si="46"/>
        <v>4951622.66</v>
      </c>
      <c r="P491" s="4">
        <f t="shared" si="47"/>
        <v>38182.27175935627</v>
      </c>
    </row>
    <row r="492" spans="1:16" x14ac:dyDescent="0.25">
      <c r="A492" s="13" t="s">
        <v>954</v>
      </c>
      <c r="B492" s="31" t="s">
        <v>955</v>
      </c>
      <c r="C492" s="3">
        <v>1023</v>
      </c>
      <c r="D492" s="56">
        <v>223.95</v>
      </c>
      <c r="E492" s="4">
        <f t="shared" si="42"/>
        <v>229100.84999999998</v>
      </c>
      <c r="F492" s="3">
        <v>19190</v>
      </c>
      <c r="G492" s="56">
        <v>222.03</v>
      </c>
      <c r="H492" s="23">
        <f t="shared" si="43"/>
        <v>4260755.7</v>
      </c>
      <c r="I492" s="3">
        <v>787</v>
      </c>
      <c r="J492" s="56">
        <v>223.95</v>
      </c>
      <c r="K492" s="4">
        <f t="shared" si="44"/>
        <v>176248.65</v>
      </c>
      <c r="L492" s="3">
        <v>14761</v>
      </c>
      <c r="M492" s="56">
        <v>222.03</v>
      </c>
      <c r="N492" s="4">
        <f t="shared" si="45"/>
        <v>3277384.83</v>
      </c>
      <c r="O492" s="23">
        <f t="shared" si="46"/>
        <v>7943490.0299999993</v>
      </c>
      <c r="P492" s="4">
        <f t="shared" si="47"/>
        <v>61252.748011941003</v>
      </c>
    </row>
    <row r="493" spans="1:16" x14ac:dyDescent="0.25">
      <c r="A493" s="13" t="s">
        <v>956</v>
      </c>
      <c r="B493" s="31" t="s">
        <v>957</v>
      </c>
      <c r="C493" s="3">
        <v>74</v>
      </c>
      <c r="D493" s="56">
        <v>198.63</v>
      </c>
      <c r="E493" s="4">
        <f t="shared" si="42"/>
        <v>14698.619999999999</v>
      </c>
      <c r="F493" s="3">
        <v>18700</v>
      </c>
      <c r="G493" s="56">
        <v>196.78</v>
      </c>
      <c r="H493" s="23">
        <f t="shared" si="43"/>
        <v>3679786</v>
      </c>
      <c r="I493" s="3">
        <v>40</v>
      </c>
      <c r="J493" s="56">
        <v>198.63</v>
      </c>
      <c r="K493" s="4">
        <f t="shared" si="44"/>
        <v>7945.2</v>
      </c>
      <c r="L493" s="3">
        <v>10014</v>
      </c>
      <c r="M493" s="56">
        <v>196.78</v>
      </c>
      <c r="N493" s="4">
        <f t="shared" si="45"/>
        <v>1970554.92</v>
      </c>
      <c r="O493" s="23">
        <f t="shared" si="46"/>
        <v>5672984.7400000002</v>
      </c>
      <c r="P493" s="4">
        <f t="shared" si="47"/>
        <v>43744.739836326917</v>
      </c>
    </row>
    <row r="494" spans="1:16" x14ac:dyDescent="0.25">
      <c r="A494" s="13" t="s">
        <v>958</v>
      </c>
      <c r="B494" s="31" t="s">
        <v>959</v>
      </c>
      <c r="C494" s="3">
        <v>700</v>
      </c>
      <c r="D494" s="56">
        <v>187.8</v>
      </c>
      <c r="E494" s="4">
        <f t="shared" si="42"/>
        <v>131460</v>
      </c>
      <c r="F494" s="3">
        <v>13307</v>
      </c>
      <c r="G494" s="56">
        <v>186.46</v>
      </c>
      <c r="H494" s="23">
        <f t="shared" si="43"/>
        <v>2481223.2200000002</v>
      </c>
      <c r="I494" s="3">
        <v>259</v>
      </c>
      <c r="J494" s="56">
        <v>187.8</v>
      </c>
      <c r="K494" s="4">
        <f t="shared" si="44"/>
        <v>48640.200000000004</v>
      </c>
      <c r="L494" s="3">
        <v>4933</v>
      </c>
      <c r="M494" s="56">
        <v>186.46</v>
      </c>
      <c r="N494" s="4">
        <f t="shared" si="45"/>
        <v>919807.18</v>
      </c>
      <c r="O494" s="23">
        <f t="shared" si="46"/>
        <v>3581130.6</v>
      </c>
      <c r="P494" s="4">
        <f t="shared" si="47"/>
        <v>27614.321842316345</v>
      </c>
    </row>
    <row r="495" spans="1:16" x14ac:dyDescent="0.25">
      <c r="A495" s="13" t="s">
        <v>960</v>
      </c>
      <c r="B495" s="31" t="s">
        <v>961</v>
      </c>
      <c r="C495" s="3">
        <v>4001</v>
      </c>
      <c r="D495" s="56">
        <v>418.07</v>
      </c>
      <c r="E495" s="4">
        <f t="shared" si="42"/>
        <v>1672698.07</v>
      </c>
      <c r="F495" s="3">
        <v>12873</v>
      </c>
      <c r="G495" s="56">
        <v>415.58</v>
      </c>
      <c r="H495" s="23">
        <f t="shared" si="43"/>
        <v>5349761.34</v>
      </c>
      <c r="I495" s="3">
        <v>1879</v>
      </c>
      <c r="J495" s="56">
        <v>418.07</v>
      </c>
      <c r="K495" s="4">
        <f t="shared" si="44"/>
        <v>785553.53</v>
      </c>
      <c r="L495" s="3">
        <v>6047</v>
      </c>
      <c r="M495" s="56">
        <v>415.58</v>
      </c>
      <c r="N495" s="4">
        <f t="shared" si="45"/>
        <v>2513012.2599999998</v>
      </c>
      <c r="O495" s="23">
        <f t="shared" si="46"/>
        <v>10321025.199999999</v>
      </c>
      <c r="P495" s="4">
        <f t="shared" si="47"/>
        <v>79586.070280558153</v>
      </c>
    </row>
    <row r="496" spans="1:16" x14ac:dyDescent="0.25">
      <c r="A496" s="13" t="s">
        <v>962</v>
      </c>
      <c r="B496" s="31" t="s">
        <v>963</v>
      </c>
      <c r="C496" s="3">
        <v>287</v>
      </c>
      <c r="D496" s="56">
        <v>237.42</v>
      </c>
      <c r="E496" s="4">
        <f t="shared" si="42"/>
        <v>68139.539999999994</v>
      </c>
      <c r="F496" s="3">
        <v>38981</v>
      </c>
      <c r="G496" s="56">
        <v>235.22</v>
      </c>
      <c r="H496" s="23">
        <f t="shared" si="43"/>
        <v>9169110.8200000003</v>
      </c>
      <c r="I496" s="3">
        <v>139</v>
      </c>
      <c r="J496" s="56">
        <v>237.42</v>
      </c>
      <c r="K496" s="4">
        <f t="shared" si="44"/>
        <v>33001.379999999997</v>
      </c>
      <c r="L496" s="3">
        <v>18917</v>
      </c>
      <c r="M496" s="56">
        <v>235.22</v>
      </c>
      <c r="N496" s="4">
        <f t="shared" si="45"/>
        <v>4449656.74</v>
      </c>
      <c r="O496" s="23">
        <f t="shared" si="46"/>
        <v>13719908.48</v>
      </c>
      <c r="P496" s="4">
        <f t="shared" si="47"/>
        <v>105795.07164967546</v>
      </c>
    </row>
    <row r="497" spans="1:16" x14ac:dyDescent="0.25">
      <c r="A497" s="13" t="s">
        <v>964</v>
      </c>
      <c r="B497" s="31" t="s">
        <v>965</v>
      </c>
      <c r="C497" s="3">
        <v>13510</v>
      </c>
      <c r="D497" s="56">
        <v>311.16000000000003</v>
      </c>
      <c r="E497" s="4">
        <f t="shared" si="42"/>
        <v>4203771.6000000006</v>
      </c>
      <c r="F497" s="3">
        <v>53274</v>
      </c>
      <c r="G497" s="56">
        <v>308.57</v>
      </c>
      <c r="H497" s="23">
        <f t="shared" si="43"/>
        <v>16438758.18</v>
      </c>
      <c r="I497" s="3">
        <v>7282</v>
      </c>
      <c r="J497" s="56">
        <v>311.16000000000003</v>
      </c>
      <c r="K497" s="4">
        <f t="shared" si="44"/>
        <v>2265867.12</v>
      </c>
      <c r="L497" s="3">
        <v>28713</v>
      </c>
      <c r="M497" s="56">
        <v>308.57</v>
      </c>
      <c r="N497" s="4">
        <f t="shared" si="45"/>
        <v>8859970.4100000001</v>
      </c>
      <c r="O497" s="23">
        <f t="shared" si="46"/>
        <v>31768367.310000002</v>
      </c>
      <c r="P497" s="4">
        <f t="shared" si="47"/>
        <v>244967.86554035801</v>
      </c>
    </row>
    <row r="498" spans="1:16" x14ac:dyDescent="0.25">
      <c r="A498" s="13" t="s">
        <v>966</v>
      </c>
      <c r="B498" s="31" t="s">
        <v>967</v>
      </c>
      <c r="C498" s="3">
        <v>0</v>
      </c>
      <c r="D498" s="56">
        <v>224.21</v>
      </c>
      <c r="E498" s="4">
        <f t="shared" si="42"/>
        <v>0</v>
      </c>
      <c r="F498" s="3">
        <v>44178</v>
      </c>
      <c r="G498" s="56">
        <v>222.32</v>
      </c>
      <c r="H498" s="23">
        <f t="shared" si="43"/>
        <v>9821652.959999999</v>
      </c>
      <c r="I498" s="3">
        <v>0</v>
      </c>
      <c r="J498" s="56">
        <v>224.21</v>
      </c>
      <c r="K498" s="4">
        <f t="shared" si="44"/>
        <v>0</v>
      </c>
      <c r="L498" s="3">
        <v>21967</v>
      </c>
      <c r="M498" s="56">
        <v>222.32</v>
      </c>
      <c r="N498" s="4">
        <f t="shared" si="45"/>
        <v>4883703.4399999995</v>
      </c>
      <c r="O498" s="23">
        <f t="shared" si="46"/>
        <v>14705356.399999999</v>
      </c>
      <c r="P498" s="4">
        <f t="shared" si="47"/>
        <v>113393.92214167402</v>
      </c>
    </row>
    <row r="499" spans="1:16" x14ac:dyDescent="0.25">
      <c r="A499" s="13" t="s">
        <v>968</v>
      </c>
      <c r="B499" s="31" t="s">
        <v>969</v>
      </c>
      <c r="C499" s="3">
        <v>14520</v>
      </c>
      <c r="D499" s="56">
        <v>316.13</v>
      </c>
      <c r="E499" s="4">
        <f t="shared" si="42"/>
        <v>4590207.5999999996</v>
      </c>
      <c r="F499" s="3">
        <v>65660</v>
      </c>
      <c r="G499" s="56">
        <v>314.11</v>
      </c>
      <c r="H499" s="23">
        <f t="shared" si="43"/>
        <v>20624462.600000001</v>
      </c>
      <c r="I499" s="3">
        <v>4758</v>
      </c>
      <c r="J499" s="56">
        <v>316.13</v>
      </c>
      <c r="K499" s="4">
        <f t="shared" si="44"/>
        <v>1504146.54</v>
      </c>
      <c r="L499" s="3">
        <v>21516</v>
      </c>
      <c r="M499" s="56">
        <v>314.11</v>
      </c>
      <c r="N499" s="4">
        <f t="shared" si="45"/>
        <v>6758390.7600000007</v>
      </c>
      <c r="O499" s="23">
        <f t="shared" si="46"/>
        <v>33477207.5</v>
      </c>
      <c r="P499" s="4">
        <f t="shared" si="47"/>
        <v>258144.8390312843</v>
      </c>
    </row>
    <row r="500" spans="1:16" x14ac:dyDescent="0.25">
      <c r="A500" s="13" t="s">
        <v>970</v>
      </c>
      <c r="B500" s="31" t="s">
        <v>971</v>
      </c>
      <c r="C500" s="3">
        <v>0</v>
      </c>
      <c r="D500" s="56">
        <v>220.61</v>
      </c>
      <c r="E500" s="4">
        <f t="shared" si="42"/>
        <v>0</v>
      </c>
      <c r="F500" s="3">
        <v>2641</v>
      </c>
      <c r="G500" s="56">
        <v>218.32</v>
      </c>
      <c r="H500" s="23">
        <f t="shared" si="43"/>
        <v>576583.12</v>
      </c>
      <c r="I500" s="3">
        <v>0</v>
      </c>
      <c r="J500" s="56">
        <v>220.61</v>
      </c>
      <c r="K500" s="4">
        <f t="shared" si="44"/>
        <v>0</v>
      </c>
      <c r="L500" s="3">
        <v>0</v>
      </c>
      <c r="M500" s="56">
        <v>218.32</v>
      </c>
      <c r="N500" s="4">
        <f t="shared" si="45"/>
        <v>0</v>
      </c>
      <c r="O500" s="23">
        <f t="shared" si="46"/>
        <v>576583.12</v>
      </c>
      <c r="P500" s="4">
        <f t="shared" si="47"/>
        <v>4446.0684691384631</v>
      </c>
    </row>
    <row r="501" spans="1:16" x14ac:dyDescent="0.25">
      <c r="A501" s="13" t="s">
        <v>972</v>
      </c>
      <c r="B501" s="31" t="s">
        <v>973</v>
      </c>
      <c r="C501" s="3">
        <v>732</v>
      </c>
      <c r="D501" s="56">
        <v>203.34</v>
      </c>
      <c r="E501" s="4">
        <f t="shared" si="42"/>
        <v>148844.88</v>
      </c>
      <c r="F501" s="3">
        <v>25688</v>
      </c>
      <c r="G501" s="56">
        <v>201.66</v>
      </c>
      <c r="H501" s="23">
        <f t="shared" si="43"/>
        <v>5180242.08</v>
      </c>
      <c r="I501" s="3">
        <v>127</v>
      </c>
      <c r="J501" s="56">
        <v>203.34</v>
      </c>
      <c r="K501" s="4">
        <f t="shared" si="44"/>
        <v>25824.18</v>
      </c>
      <c r="L501" s="3">
        <v>4463</v>
      </c>
      <c r="M501" s="56">
        <v>201.66</v>
      </c>
      <c r="N501" s="4">
        <f t="shared" si="45"/>
        <v>900008.58</v>
      </c>
      <c r="O501" s="23">
        <f t="shared" si="46"/>
        <v>6254919.7199999997</v>
      </c>
      <c r="P501" s="4">
        <f t="shared" si="47"/>
        <v>48232.076832364401</v>
      </c>
    </row>
    <row r="502" spans="1:16" x14ac:dyDescent="0.25">
      <c r="A502" s="13" t="s">
        <v>974</v>
      </c>
      <c r="B502" s="31" t="s">
        <v>975</v>
      </c>
      <c r="C502" s="3">
        <v>6</v>
      </c>
      <c r="D502" s="56">
        <v>225.86</v>
      </c>
      <c r="E502" s="4">
        <f t="shared" si="42"/>
        <v>1355.16</v>
      </c>
      <c r="F502" s="3">
        <v>6755</v>
      </c>
      <c r="G502" s="56">
        <v>223.81</v>
      </c>
      <c r="H502" s="23">
        <f t="shared" si="43"/>
        <v>1511836.55</v>
      </c>
      <c r="I502" s="3">
        <v>2</v>
      </c>
      <c r="J502" s="56">
        <v>225.86</v>
      </c>
      <c r="K502" s="4">
        <f t="shared" si="44"/>
        <v>451.72</v>
      </c>
      <c r="L502" s="3">
        <v>2025</v>
      </c>
      <c r="M502" s="56">
        <v>223.81</v>
      </c>
      <c r="N502" s="4">
        <f t="shared" si="45"/>
        <v>453215.25</v>
      </c>
      <c r="O502" s="23">
        <f t="shared" si="46"/>
        <v>1966858.68</v>
      </c>
      <c r="P502" s="4">
        <f t="shared" si="47"/>
        <v>15166.570190954078</v>
      </c>
    </row>
    <row r="503" spans="1:16" x14ac:dyDescent="0.25">
      <c r="A503" s="13" t="s">
        <v>976</v>
      </c>
      <c r="B503" s="31" t="s">
        <v>977</v>
      </c>
      <c r="C503" s="3">
        <v>0</v>
      </c>
      <c r="D503" s="56">
        <v>184.44</v>
      </c>
      <c r="E503" s="4">
        <f t="shared" si="42"/>
        <v>0</v>
      </c>
      <c r="F503" s="3">
        <v>4125</v>
      </c>
      <c r="G503" s="56">
        <v>182.87</v>
      </c>
      <c r="H503" s="23">
        <f t="shared" si="43"/>
        <v>754338.75</v>
      </c>
      <c r="I503" s="3">
        <v>0</v>
      </c>
      <c r="J503" s="56">
        <v>184.44</v>
      </c>
      <c r="K503" s="4">
        <f t="shared" si="44"/>
        <v>0</v>
      </c>
      <c r="L503" s="3">
        <v>502</v>
      </c>
      <c r="M503" s="56">
        <v>182.87</v>
      </c>
      <c r="N503" s="4">
        <f t="shared" si="45"/>
        <v>91800.74</v>
      </c>
      <c r="O503" s="23">
        <f t="shared" si="46"/>
        <v>846139.49</v>
      </c>
      <c r="P503" s="4">
        <f t="shared" si="47"/>
        <v>6524.6344828511446</v>
      </c>
    </row>
    <row r="504" spans="1:16" x14ac:dyDescent="0.25">
      <c r="A504" s="13" t="s">
        <v>978</v>
      </c>
      <c r="B504" s="31" t="s">
        <v>979</v>
      </c>
      <c r="C504" s="3">
        <v>0</v>
      </c>
      <c r="D504" s="56">
        <v>200.03</v>
      </c>
      <c r="E504" s="4">
        <f t="shared" si="42"/>
        <v>0</v>
      </c>
      <c r="F504" s="3">
        <v>12350</v>
      </c>
      <c r="G504" s="56">
        <v>198.39</v>
      </c>
      <c r="H504" s="23">
        <f t="shared" si="43"/>
        <v>2450116.5</v>
      </c>
      <c r="I504" s="3">
        <v>0</v>
      </c>
      <c r="J504" s="56">
        <v>200.03</v>
      </c>
      <c r="K504" s="4">
        <f t="shared" si="44"/>
        <v>0</v>
      </c>
      <c r="L504" s="3">
        <v>4344</v>
      </c>
      <c r="M504" s="56">
        <v>198.39</v>
      </c>
      <c r="N504" s="4">
        <f t="shared" si="45"/>
        <v>861806.15999999992</v>
      </c>
      <c r="O504" s="23">
        <f t="shared" si="46"/>
        <v>3311922.66</v>
      </c>
      <c r="P504" s="4">
        <f t="shared" si="47"/>
        <v>25538.442594107139</v>
      </c>
    </row>
    <row r="505" spans="1:16" x14ac:dyDescent="0.25">
      <c r="A505" s="13" t="s">
        <v>980</v>
      </c>
      <c r="B505" s="31" t="s">
        <v>981</v>
      </c>
      <c r="C505" s="3">
        <v>1129</v>
      </c>
      <c r="D505" s="56">
        <v>270.24</v>
      </c>
      <c r="E505" s="4">
        <f t="shared" si="42"/>
        <v>305100.96000000002</v>
      </c>
      <c r="F505" s="3">
        <v>20041</v>
      </c>
      <c r="G505" s="56">
        <v>267.61</v>
      </c>
      <c r="H505" s="23">
        <f t="shared" si="43"/>
        <v>5363172.0100000007</v>
      </c>
      <c r="I505" s="3">
        <v>713</v>
      </c>
      <c r="J505" s="56">
        <v>270.24</v>
      </c>
      <c r="K505" s="4">
        <f t="shared" si="44"/>
        <v>192681.12</v>
      </c>
      <c r="L505" s="3">
        <v>12664</v>
      </c>
      <c r="M505" s="56">
        <v>267.61</v>
      </c>
      <c r="N505" s="4">
        <f t="shared" si="45"/>
        <v>3389013.04</v>
      </c>
      <c r="O505" s="23">
        <f t="shared" si="46"/>
        <v>9249967.1300000027</v>
      </c>
      <c r="P505" s="4">
        <f t="shared" si="47"/>
        <v>71327.074572110636</v>
      </c>
    </row>
    <row r="506" spans="1:16" x14ac:dyDescent="0.25">
      <c r="A506" s="13" t="s">
        <v>982</v>
      </c>
      <c r="B506" s="31" t="s">
        <v>983</v>
      </c>
      <c r="C506" s="3">
        <v>15924</v>
      </c>
      <c r="D506" s="56">
        <v>296.70999999999998</v>
      </c>
      <c r="E506" s="4">
        <f t="shared" si="42"/>
        <v>4724810.04</v>
      </c>
      <c r="F506" s="3">
        <v>63264</v>
      </c>
      <c r="G506" s="56">
        <v>293.85000000000002</v>
      </c>
      <c r="H506" s="23">
        <f t="shared" si="43"/>
        <v>18590126.400000002</v>
      </c>
      <c r="I506" s="3">
        <v>4125</v>
      </c>
      <c r="J506" s="56">
        <v>296.70999999999998</v>
      </c>
      <c r="K506" s="4">
        <f t="shared" si="44"/>
        <v>1223928.75</v>
      </c>
      <c r="L506" s="3">
        <v>16386</v>
      </c>
      <c r="M506" s="56">
        <v>293.85000000000002</v>
      </c>
      <c r="N506" s="4">
        <f t="shared" si="45"/>
        <v>4815026.1000000006</v>
      </c>
      <c r="O506" s="23">
        <f t="shared" si="46"/>
        <v>29353891.290000003</v>
      </c>
      <c r="P506" s="4">
        <f t="shared" si="47"/>
        <v>226349.69006894823</v>
      </c>
    </row>
    <row r="507" spans="1:16" x14ac:dyDescent="0.25">
      <c r="A507" s="13" t="s">
        <v>984</v>
      </c>
      <c r="B507" s="31" t="s">
        <v>985</v>
      </c>
      <c r="C507" s="3">
        <v>1098</v>
      </c>
      <c r="D507" s="56">
        <v>222.55</v>
      </c>
      <c r="E507" s="4">
        <f t="shared" si="42"/>
        <v>244359.90000000002</v>
      </c>
      <c r="F507" s="3">
        <v>53799</v>
      </c>
      <c r="G507" s="56">
        <v>220.63</v>
      </c>
      <c r="H507" s="23">
        <f t="shared" si="43"/>
        <v>11869673.369999999</v>
      </c>
      <c r="I507" s="3">
        <v>535</v>
      </c>
      <c r="J507" s="56">
        <v>222.55</v>
      </c>
      <c r="K507" s="4">
        <f t="shared" si="44"/>
        <v>119064.25</v>
      </c>
      <c r="L507" s="3">
        <v>26195</v>
      </c>
      <c r="M507" s="56">
        <v>220.63</v>
      </c>
      <c r="N507" s="4">
        <f t="shared" si="45"/>
        <v>5779402.8499999996</v>
      </c>
      <c r="O507" s="23">
        <f t="shared" si="46"/>
        <v>18012500.369999997</v>
      </c>
      <c r="P507" s="4">
        <f t="shared" si="47"/>
        <v>138895.51595856968</v>
      </c>
    </row>
    <row r="508" spans="1:16" x14ac:dyDescent="0.25">
      <c r="A508" s="13" t="s">
        <v>986</v>
      </c>
      <c r="B508" s="31" t="s">
        <v>987</v>
      </c>
      <c r="C508" s="3">
        <v>1301</v>
      </c>
      <c r="D508" s="56">
        <v>229.3</v>
      </c>
      <c r="E508" s="4">
        <f t="shared" si="42"/>
        <v>298319.3</v>
      </c>
      <c r="F508" s="3">
        <v>19262</v>
      </c>
      <c r="G508" s="56">
        <v>227.51</v>
      </c>
      <c r="H508" s="23">
        <f t="shared" si="43"/>
        <v>4382297.62</v>
      </c>
      <c r="I508" s="3">
        <v>407</v>
      </c>
      <c r="J508" s="56">
        <v>229.3</v>
      </c>
      <c r="K508" s="4">
        <f t="shared" si="44"/>
        <v>93325.1</v>
      </c>
      <c r="L508" s="3">
        <v>6018</v>
      </c>
      <c r="M508" s="56">
        <v>227.51</v>
      </c>
      <c r="N508" s="4">
        <f t="shared" si="45"/>
        <v>1369155.18</v>
      </c>
      <c r="O508" s="23">
        <f t="shared" si="46"/>
        <v>6143097.2000000002</v>
      </c>
      <c r="P508" s="4">
        <f t="shared" si="47"/>
        <v>47369.806392828112</v>
      </c>
    </row>
    <row r="509" spans="1:16" x14ac:dyDescent="0.25">
      <c r="A509" s="13" t="s">
        <v>988</v>
      </c>
      <c r="B509" s="31" t="s">
        <v>989</v>
      </c>
      <c r="C509" s="3">
        <v>2121</v>
      </c>
      <c r="D509" s="56">
        <v>187.28</v>
      </c>
      <c r="E509" s="4">
        <f t="shared" si="42"/>
        <v>397220.88</v>
      </c>
      <c r="F509" s="3">
        <v>19401</v>
      </c>
      <c r="G509" s="56">
        <v>185.45</v>
      </c>
      <c r="H509" s="23">
        <f t="shared" si="43"/>
        <v>3597915.4499999997</v>
      </c>
      <c r="I509" s="3">
        <v>804</v>
      </c>
      <c r="J509" s="56">
        <v>187.28</v>
      </c>
      <c r="K509" s="4">
        <f t="shared" si="44"/>
        <v>150573.12</v>
      </c>
      <c r="L509" s="3">
        <v>7359</v>
      </c>
      <c r="M509" s="56">
        <v>185.45</v>
      </c>
      <c r="N509" s="4">
        <f t="shared" si="45"/>
        <v>1364726.5499999998</v>
      </c>
      <c r="O509" s="23">
        <f t="shared" si="46"/>
        <v>5510435.9999999991</v>
      </c>
      <c r="P509" s="4">
        <f t="shared" si="47"/>
        <v>42491.31634447688</v>
      </c>
    </row>
    <row r="510" spans="1:16" x14ac:dyDescent="0.25">
      <c r="A510" s="13" t="s">
        <v>990</v>
      </c>
      <c r="B510" s="31" t="s">
        <v>991</v>
      </c>
      <c r="C510" s="3">
        <v>432</v>
      </c>
      <c r="D510" s="56">
        <v>277.48</v>
      </c>
      <c r="E510" s="4">
        <f t="shared" si="42"/>
        <v>119871.36000000002</v>
      </c>
      <c r="F510" s="3">
        <v>15689</v>
      </c>
      <c r="G510" s="56">
        <v>274.83</v>
      </c>
      <c r="H510" s="23">
        <f t="shared" si="43"/>
        <v>4311807.87</v>
      </c>
      <c r="I510" s="3">
        <v>86</v>
      </c>
      <c r="J510" s="56">
        <v>277.48</v>
      </c>
      <c r="K510" s="4">
        <f t="shared" si="44"/>
        <v>23863.280000000002</v>
      </c>
      <c r="L510" s="3">
        <v>3131</v>
      </c>
      <c r="M510" s="56">
        <v>274.83</v>
      </c>
      <c r="N510" s="4">
        <f t="shared" si="45"/>
        <v>860492.73</v>
      </c>
      <c r="O510" s="23">
        <f t="shared" si="46"/>
        <v>5316035.24</v>
      </c>
      <c r="P510" s="4">
        <f t="shared" si="47"/>
        <v>40992.279935966428</v>
      </c>
    </row>
    <row r="511" spans="1:16" x14ac:dyDescent="0.25">
      <c r="A511" s="13" t="s">
        <v>992</v>
      </c>
      <c r="B511" s="31" t="s">
        <v>993</v>
      </c>
      <c r="C511" s="3">
        <v>791</v>
      </c>
      <c r="D511" s="56">
        <v>250.51</v>
      </c>
      <c r="E511" s="4">
        <f t="shared" si="42"/>
        <v>198153.41</v>
      </c>
      <c r="F511" s="3">
        <v>21332</v>
      </c>
      <c r="G511" s="56">
        <v>248.21</v>
      </c>
      <c r="H511" s="23">
        <f t="shared" si="43"/>
        <v>5294815.72</v>
      </c>
      <c r="I511" s="3">
        <v>252</v>
      </c>
      <c r="J511" s="56">
        <v>250.51</v>
      </c>
      <c r="K511" s="4">
        <f t="shared" si="44"/>
        <v>63128.52</v>
      </c>
      <c r="L511" s="3">
        <v>6796</v>
      </c>
      <c r="M511" s="56">
        <v>248.21</v>
      </c>
      <c r="N511" s="4">
        <f t="shared" si="45"/>
        <v>1686835.1600000001</v>
      </c>
      <c r="O511" s="23">
        <f t="shared" si="46"/>
        <v>7242932.8100000005</v>
      </c>
      <c r="P511" s="4">
        <f t="shared" si="47"/>
        <v>55850.707510531087</v>
      </c>
    </row>
    <row r="512" spans="1:16" x14ac:dyDescent="0.25">
      <c r="A512" s="13" t="s">
        <v>994</v>
      </c>
      <c r="B512" s="31" t="s">
        <v>995</v>
      </c>
      <c r="C512" s="3">
        <v>5454</v>
      </c>
      <c r="D512" s="56">
        <v>421.32</v>
      </c>
      <c r="E512" s="4">
        <f t="shared" si="42"/>
        <v>2297879.2799999998</v>
      </c>
      <c r="F512" s="3">
        <v>30059</v>
      </c>
      <c r="G512" s="56">
        <v>418.06</v>
      </c>
      <c r="H512" s="23">
        <f t="shared" si="43"/>
        <v>12566465.540000001</v>
      </c>
      <c r="I512" s="3">
        <v>2399</v>
      </c>
      <c r="J512" s="56">
        <v>421.32</v>
      </c>
      <c r="K512" s="4">
        <f t="shared" si="44"/>
        <v>1010746.6799999999</v>
      </c>
      <c r="L512" s="3">
        <v>13223</v>
      </c>
      <c r="M512" s="56">
        <v>418.06</v>
      </c>
      <c r="N512" s="4">
        <f t="shared" si="45"/>
        <v>5528007.3799999999</v>
      </c>
      <c r="O512" s="23">
        <f t="shared" si="46"/>
        <v>21403098.880000003</v>
      </c>
      <c r="P512" s="4">
        <f t="shared" si="47"/>
        <v>165040.63294849973</v>
      </c>
    </row>
    <row r="513" spans="1:16" x14ac:dyDescent="0.25">
      <c r="A513" s="13" t="s">
        <v>996</v>
      </c>
      <c r="B513" s="31" t="s">
        <v>997</v>
      </c>
      <c r="C513" s="3">
        <v>0</v>
      </c>
      <c r="D513" s="56">
        <v>206.57</v>
      </c>
      <c r="E513" s="4">
        <f t="shared" si="42"/>
        <v>0</v>
      </c>
      <c r="F513" s="3">
        <v>18652</v>
      </c>
      <c r="G513" s="56">
        <v>205.09</v>
      </c>
      <c r="H513" s="23">
        <f t="shared" si="43"/>
        <v>3825338.68</v>
      </c>
      <c r="I513" s="3">
        <v>0</v>
      </c>
      <c r="J513" s="56">
        <v>206.57</v>
      </c>
      <c r="K513" s="4">
        <f t="shared" si="44"/>
        <v>0</v>
      </c>
      <c r="L513" s="3">
        <v>6220</v>
      </c>
      <c r="M513" s="56">
        <v>205.09</v>
      </c>
      <c r="N513" s="4">
        <f t="shared" si="45"/>
        <v>1275659.8</v>
      </c>
      <c r="O513" s="23">
        <f t="shared" si="46"/>
        <v>5100998.4800000004</v>
      </c>
      <c r="P513" s="4">
        <f t="shared" si="47"/>
        <v>39334.11804190735</v>
      </c>
    </row>
    <row r="514" spans="1:16" x14ac:dyDescent="0.25">
      <c r="A514" s="13" t="s">
        <v>998</v>
      </c>
      <c r="B514" s="31" t="s">
        <v>999</v>
      </c>
      <c r="C514" s="3">
        <v>482</v>
      </c>
      <c r="D514" s="56">
        <v>280.2</v>
      </c>
      <c r="E514" s="4">
        <f t="shared" si="42"/>
        <v>135056.4</v>
      </c>
      <c r="F514" s="3">
        <v>13668</v>
      </c>
      <c r="G514" s="56">
        <v>277.41000000000003</v>
      </c>
      <c r="H514" s="23">
        <f t="shared" si="43"/>
        <v>3791639.8800000004</v>
      </c>
      <c r="I514" s="3">
        <v>224</v>
      </c>
      <c r="J514" s="56">
        <v>280.2</v>
      </c>
      <c r="K514" s="4">
        <f t="shared" si="44"/>
        <v>62764.799999999996</v>
      </c>
      <c r="L514" s="3">
        <v>6345</v>
      </c>
      <c r="M514" s="56">
        <v>277.41000000000003</v>
      </c>
      <c r="N514" s="4">
        <f t="shared" si="45"/>
        <v>1760166.4500000002</v>
      </c>
      <c r="O514" s="23">
        <f t="shared" si="46"/>
        <v>5749627.5300000012</v>
      </c>
      <c r="P514" s="4">
        <f t="shared" si="47"/>
        <v>44335.737179443393</v>
      </c>
    </row>
    <row r="515" spans="1:16" x14ac:dyDescent="0.25">
      <c r="A515" s="13" t="s">
        <v>1000</v>
      </c>
      <c r="B515" s="31" t="s">
        <v>1001</v>
      </c>
      <c r="C515" s="3">
        <v>1689</v>
      </c>
      <c r="D515" s="56">
        <v>204.55</v>
      </c>
      <c r="E515" s="4">
        <f t="shared" si="42"/>
        <v>345484.95</v>
      </c>
      <c r="F515" s="3">
        <v>34728</v>
      </c>
      <c r="G515" s="56">
        <v>202.78</v>
      </c>
      <c r="H515" s="23">
        <f t="shared" si="43"/>
        <v>7042143.8399999999</v>
      </c>
      <c r="I515" s="3">
        <v>513</v>
      </c>
      <c r="J515" s="56">
        <v>204.55</v>
      </c>
      <c r="K515" s="4">
        <f t="shared" si="44"/>
        <v>104934.15000000001</v>
      </c>
      <c r="L515" s="3">
        <v>10539</v>
      </c>
      <c r="M515" s="56">
        <v>202.78</v>
      </c>
      <c r="N515" s="4">
        <f t="shared" si="45"/>
        <v>2137098.42</v>
      </c>
      <c r="O515" s="23">
        <f t="shared" si="46"/>
        <v>9629661.3599999994</v>
      </c>
      <c r="P515" s="4">
        <f t="shared" si="47"/>
        <v>74254.920506824768</v>
      </c>
    </row>
    <row r="516" spans="1:16" x14ac:dyDescent="0.25">
      <c r="A516" s="13" t="s">
        <v>1002</v>
      </c>
      <c r="B516" s="31" t="s">
        <v>1003</v>
      </c>
      <c r="C516" s="3">
        <v>286</v>
      </c>
      <c r="D516" s="56">
        <v>191.23</v>
      </c>
      <c r="E516" s="4">
        <f t="shared" si="42"/>
        <v>54691.78</v>
      </c>
      <c r="F516" s="3">
        <v>11536</v>
      </c>
      <c r="G516" s="56">
        <v>189.62</v>
      </c>
      <c r="H516" s="23">
        <f t="shared" si="43"/>
        <v>2187456.3199999998</v>
      </c>
      <c r="I516" s="3">
        <v>105</v>
      </c>
      <c r="J516" s="56">
        <v>191.23</v>
      </c>
      <c r="K516" s="4">
        <f t="shared" si="44"/>
        <v>20079.149999999998</v>
      </c>
      <c r="L516" s="3">
        <v>4235</v>
      </c>
      <c r="M516" s="56">
        <v>189.62</v>
      </c>
      <c r="N516" s="4">
        <f t="shared" si="45"/>
        <v>803040.70000000007</v>
      </c>
      <c r="O516" s="23">
        <f t="shared" si="46"/>
        <v>3065267.9499999997</v>
      </c>
      <c r="P516" s="4">
        <f t="shared" si="47"/>
        <v>23636.472711784718</v>
      </c>
    </row>
    <row r="517" spans="1:16" x14ac:dyDescent="0.25">
      <c r="A517" s="13" t="s">
        <v>1004</v>
      </c>
      <c r="B517" s="31" t="s">
        <v>1005</v>
      </c>
      <c r="C517" s="3">
        <v>1122</v>
      </c>
      <c r="D517" s="56">
        <v>205.97</v>
      </c>
      <c r="E517" s="4">
        <f t="shared" si="42"/>
        <v>231098.34</v>
      </c>
      <c r="F517" s="3">
        <v>12361</v>
      </c>
      <c r="G517" s="56">
        <v>204.17</v>
      </c>
      <c r="H517" s="23">
        <f t="shared" si="43"/>
        <v>2523745.3699999996</v>
      </c>
      <c r="I517" s="3">
        <v>429</v>
      </c>
      <c r="J517" s="56">
        <v>205.97</v>
      </c>
      <c r="K517" s="4">
        <f t="shared" si="44"/>
        <v>88361.13</v>
      </c>
      <c r="L517" s="3">
        <v>4731</v>
      </c>
      <c r="M517" s="56">
        <v>204.17</v>
      </c>
      <c r="N517" s="4">
        <f t="shared" si="45"/>
        <v>965928.2699999999</v>
      </c>
      <c r="O517" s="23">
        <f t="shared" si="46"/>
        <v>3809133.1099999994</v>
      </c>
      <c r="P517" s="4">
        <f t="shared" si="47"/>
        <v>29372.463444858269</v>
      </c>
    </row>
    <row r="518" spans="1:16" x14ac:dyDescent="0.25">
      <c r="A518" s="13" t="s">
        <v>1006</v>
      </c>
      <c r="B518" s="31" t="s">
        <v>1007</v>
      </c>
      <c r="C518" s="3">
        <v>1708</v>
      </c>
      <c r="D518" s="56">
        <v>256.39999999999998</v>
      </c>
      <c r="E518" s="4">
        <f t="shared" si="42"/>
        <v>437931.19999999995</v>
      </c>
      <c r="F518" s="3">
        <v>26552</v>
      </c>
      <c r="G518" s="56">
        <v>253.91</v>
      </c>
      <c r="H518" s="23">
        <f t="shared" si="43"/>
        <v>6741818.3200000003</v>
      </c>
      <c r="I518" s="3">
        <v>700</v>
      </c>
      <c r="J518" s="56">
        <v>256.39999999999998</v>
      </c>
      <c r="K518" s="4">
        <f t="shared" si="44"/>
        <v>179479.99999999997</v>
      </c>
      <c r="L518" s="3">
        <v>10889</v>
      </c>
      <c r="M518" s="56">
        <v>253.91</v>
      </c>
      <c r="N518" s="4">
        <f t="shared" si="45"/>
        <v>2764825.9899999998</v>
      </c>
      <c r="O518" s="23">
        <f t="shared" si="46"/>
        <v>10124055.51</v>
      </c>
      <c r="P518" s="4">
        <f t="shared" si="47"/>
        <v>78067.224692284639</v>
      </c>
    </row>
    <row r="519" spans="1:16" x14ac:dyDescent="0.25">
      <c r="A519" s="13" t="s">
        <v>1008</v>
      </c>
      <c r="B519" s="31" t="s">
        <v>1009</v>
      </c>
      <c r="C519" s="3">
        <v>841</v>
      </c>
      <c r="D519" s="56">
        <v>219.67</v>
      </c>
      <c r="E519" s="4">
        <f t="shared" si="42"/>
        <v>184742.47</v>
      </c>
      <c r="F519" s="3">
        <v>19531</v>
      </c>
      <c r="G519" s="56">
        <v>217.9</v>
      </c>
      <c r="H519" s="23">
        <f t="shared" si="43"/>
        <v>4255804.9000000004</v>
      </c>
      <c r="I519" s="3">
        <v>277</v>
      </c>
      <c r="J519" s="56">
        <v>219.67</v>
      </c>
      <c r="K519" s="4">
        <f t="shared" si="44"/>
        <v>60848.59</v>
      </c>
      <c r="L519" s="3">
        <v>6434</v>
      </c>
      <c r="M519" s="56">
        <v>217.9</v>
      </c>
      <c r="N519" s="4">
        <f t="shared" si="45"/>
        <v>1401968.6</v>
      </c>
      <c r="O519" s="23">
        <f t="shared" si="46"/>
        <v>5903364.5600000005</v>
      </c>
      <c r="P519" s="4">
        <f t="shared" si="47"/>
        <v>45521.213024837532</v>
      </c>
    </row>
    <row r="520" spans="1:16" x14ac:dyDescent="0.25">
      <c r="A520" s="13" t="s">
        <v>1010</v>
      </c>
      <c r="B520" s="31" t="s">
        <v>1011</v>
      </c>
      <c r="C520" s="3">
        <v>684</v>
      </c>
      <c r="D520" s="56">
        <v>202.13</v>
      </c>
      <c r="E520" s="4">
        <f t="shared" si="42"/>
        <v>138256.91999999998</v>
      </c>
      <c r="F520" s="3">
        <v>22311</v>
      </c>
      <c r="G520" s="56">
        <v>200.37</v>
      </c>
      <c r="H520" s="23">
        <f t="shared" si="43"/>
        <v>4470455.07</v>
      </c>
      <c r="I520" s="3">
        <v>199</v>
      </c>
      <c r="J520" s="56">
        <v>202.13</v>
      </c>
      <c r="K520" s="4">
        <f t="shared" si="44"/>
        <v>40223.870000000003</v>
      </c>
      <c r="L520" s="3">
        <v>6488</v>
      </c>
      <c r="M520" s="56">
        <v>200.37</v>
      </c>
      <c r="N520" s="4">
        <f t="shared" si="45"/>
        <v>1300000.56</v>
      </c>
      <c r="O520" s="23">
        <f t="shared" si="46"/>
        <v>5948936.4199999999</v>
      </c>
      <c r="P520" s="4">
        <f t="shared" si="47"/>
        <v>45872.620485094063</v>
      </c>
    </row>
    <row r="521" spans="1:16" x14ac:dyDescent="0.25">
      <c r="A521" s="13" t="s">
        <v>1012</v>
      </c>
      <c r="B521" s="31" t="s">
        <v>1013</v>
      </c>
      <c r="C521" s="3">
        <v>1220</v>
      </c>
      <c r="D521" s="56">
        <v>229.39</v>
      </c>
      <c r="E521" s="4">
        <f t="shared" si="42"/>
        <v>279855.8</v>
      </c>
      <c r="F521" s="3">
        <v>22947</v>
      </c>
      <c r="G521" s="56">
        <v>227.5</v>
      </c>
      <c r="H521" s="23">
        <f t="shared" si="43"/>
        <v>5220442.5</v>
      </c>
      <c r="I521" s="3">
        <v>180</v>
      </c>
      <c r="J521" s="56">
        <v>229.39</v>
      </c>
      <c r="K521" s="4">
        <f t="shared" si="44"/>
        <v>41290.199999999997</v>
      </c>
      <c r="L521" s="3">
        <v>3389</v>
      </c>
      <c r="M521" s="56">
        <v>227.5</v>
      </c>
      <c r="N521" s="4">
        <f t="shared" si="45"/>
        <v>770997.5</v>
      </c>
      <c r="O521" s="23">
        <f t="shared" si="46"/>
        <v>6312586</v>
      </c>
      <c r="P521" s="4">
        <f t="shared" si="47"/>
        <v>48676.745121024171</v>
      </c>
    </row>
    <row r="522" spans="1:16" x14ac:dyDescent="0.25">
      <c r="A522" s="13" t="s">
        <v>1014</v>
      </c>
      <c r="B522" s="31" t="s">
        <v>1015</v>
      </c>
      <c r="C522" s="3">
        <v>1964</v>
      </c>
      <c r="D522" s="56">
        <v>243.6</v>
      </c>
      <c r="E522" s="4">
        <f t="shared" ref="E522:E585" si="48">D522*C522</f>
        <v>478430.39999999997</v>
      </c>
      <c r="F522" s="3">
        <v>22156</v>
      </c>
      <c r="G522" s="56">
        <v>241.22</v>
      </c>
      <c r="H522" s="23">
        <f t="shared" ref="H522:H585" si="49">G522*F522</f>
        <v>5344470.32</v>
      </c>
      <c r="I522" s="3">
        <v>824</v>
      </c>
      <c r="J522" s="56">
        <v>243.6</v>
      </c>
      <c r="K522" s="4">
        <f t="shared" ref="K522:K585" si="50">J522*I522</f>
        <v>200726.39999999999</v>
      </c>
      <c r="L522" s="3">
        <v>9290</v>
      </c>
      <c r="M522" s="56">
        <v>241.22</v>
      </c>
      <c r="N522" s="4">
        <f t="shared" ref="N522:N585" si="51">M522*L522</f>
        <v>2240933.7999999998</v>
      </c>
      <c r="O522" s="23">
        <f t="shared" ref="O522:O585" si="52">N522+K522+H522+E522</f>
        <v>8264560.9199999999</v>
      </c>
      <c r="P522" s="4">
        <f t="shared" si="47"/>
        <v>63728.545708528494</v>
      </c>
    </row>
    <row r="523" spans="1:16" x14ac:dyDescent="0.25">
      <c r="A523" s="13" t="s">
        <v>1016</v>
      </c>
      <c r="B523" s="31" t="s">
        <v>1017</v>
      </c>
      <c r="C523" s="3">
        <v>1502</v>
      </c>
      <c r="D523" s="56">
        <v>228.4</v>
      </c>
      <c r="E523" s="4">
        <f t="shared" si="48"/>
        <v>343056.8</v>
      </c>
      <c r="F523" s="3">
        <v>33372</v>
      </c>
      <c r="G523" s="56">
        <v>226.62</v>
      </c>
      <c r="H523" s="23">
        <f t="shared" si="49"/>
        <v>7562762.6400000006</v>
      </c>
      <c r="I523" s="3">
        <v>18</v>
      </c>
      <c r="J523" s="56">
        <v>228.4</v>
      </c>
      <c r="K523" s="4">
        <f t="shared" si="50"/>
        <v>4111.2</v>
      </c>
      <c r="L523" s="3">
        <v>398</v>
      </c>
      <c r="M523" s="56">
        <v>226.62</v>
      </c>
      <c r="N523" s="4">
        <f t="shared" si="51"/>
        <v>90194.76</v>
      </c>
      <c r="O523" s="23">
        <f t="shared" si="52"/>
        <v>8000125.4000000004</v>
      </c>
      <c r="P523" s="4">
        <f t="shared" ref="P523:P586" si="53">(O523/$O$8)*$P$8</f>
        <v>61689.466889168965</v>
      </c>
    </row>
    <row r="524" spans="1:16" x14ac:dyDescent="0.25">
      <c r="A524" s="13" t="s">
        <v>1018</v>
      </c>
      <c r="B524" s="31" t="s">
        <v>1019</v>
      </c>
      <c r="C524" s="3">
        <v>1335</v>
      </c>
      <c r="D524" s="56">
        <v>197.69</v>
      </c>
      <c r="E524" s="4">
        <f t="shared" si="48"/>
        <v>263916.15000000002</v>
      </c>
      <c r="F524" s="3">
        <v>27107</v>
      </c>
      <c r="G524" s="56">
        <v>196.06</v>
      </c>
      <c r="H524" s="23">
        <f t="shared" si="49"/>
        <v>5314598.42</v>
      </c>
      <c r="I524" s="3">
        <v>432</v>
      </c>
      <c r="J524" s="56">
        <v>197.69</v>
      </c>
      <c r="K524" s="4">
        <f t="shared" si="50"/>
        <v>85402.08</v>
      </c>
      <c r="L524" s="3">
        <v>8765</v>
      </c>
      <c r="M524" s="56">
        <v>196.06</v>
      </c>
      <c r="N524" s="4">
        <f t="shared" si="51"/>
        <v>1718465.9</v>
      </c>
      <c r="O524" s="23">
        <f t="shared" si="52"/>
        <v>7382382.5500000007</v>
      </c>
      <c r="P524" s="4">
        <f t="shared" si="53"/>
        <v>56926.013169919031</v>
      </c>
    </row>
    <row r="525" spans="1:16" x14ac:dyDescent="0.25">
      <c r="A525" s="13" t="s">
        <v>1020</v>
      </c>
      <c r="B525" s="31" t="s">
        <v>1021</v>
      </c>
      <c r="C525" s="3">
        <v>4089</v>
      </c>
      <c r="D525" s="56">
        <v>223.35</v>
      </c>
      <c r="E525" s="4">
        <f t="shared" si="48"/>
        <v>913278.15</v>
      </c>
      <c r="F525" s="3">
        <v>33407</v>
      </c>
      <c r="G525" s="56">
        <v>221.37</v>
      </c>
      <c r="H525" s="23">
        <f t="shared" si="49"/>
        <v>7395307.5899999999</v>
      </c>
      <c r="I525" s="3">
        <v>904</v>
      </c>
      <c r="J525" s="56">
        <v>223.35</v>
      </c>
      <c r="K525" s="4">
        <f t="shared" si="50"/>
        <v>201908.4</v>
      </c>
      <c r="L525" s="3">
        <v>7385</v>
      </c>
      <c r="M525" s="56">
        <v>221.37</v>
      </c>
      <c r="N525" s="4">
        <f t="shared" si="51"/>
        <v>1634817.45</v>
      </c>
      <c r="O525" s="23">
        <f t="shared" si="52"/>
        <v>10145311.59</v>
      </c>
      <c r="P525" s="4">
        <f t="shared" si="53"/>
        <v>78231.131653462216</v>
      </c>
    </row>
    <row r="526" spans="1:16" x14ac:dyDescent="0.25">
      <c r="A526" s="13" t="s">
        <v>1022</v>
      </c>
      <c r="B526" s="31" t="s">
        <v>1023</v>
      </c>
      <c r="C526" s="3">
        <v>0</v>
      </c>
      <c r="D526" s="56">
        <v>190.8</v>
      </c>
      <c r="E526" s="4">
        <f t="shared" si="48"/>
        <v>0</v>
      </c>
      <c r="F526" s="3">
        <v>46474</v>
      </c>
      <c r="G526" s="56">
        <v>189.26</v>
      </c>
      <c r="H526" s="23">
        <f t="shared" si="49"/>
        <v>8795669.2400000002</v>
      </c>
      <c r="I526" s="3">
        <v>0</v>
      </c>
      <c r="J526" s="56">
        <v>190.8</v>
      </c>
      <c r="K526" s="4">
        <f t="shared" si="50"/>
        <v>0</v>
      </c>
      <c r="L526" s="3">
        <v>17273</v>
      </c>
      <c r="M526" s="56">
        <v>189.26</v>
      </c>
      <c r="N526" s="4">
        <f t="shared" si="51"/>
        <v>3269087.98</v>
      </c>
      <c r="O526" s="23">
        <f t="shared" si="52"/>
        <v>12064757.220000001</v>
      </c>
      <c r="P526" s="4">
        <f t="shared" si="53"/>
        <v>93032.096853013369</v>
      </c>
    </row>
    <row r="527" spans="1:16" x14ac:dyDescent="0.25">
      <c r="A527" s="13" t="s">
        <v>1024</v>
      </c>
      <c r="B527" s="31" t="s">
        <v>1025</v>
      </c>
      <c r="C527" s="3">
        <v>366</v>
      </c>
      <c r="D527" s="56">
        <v>317.10000000000002</v>
      </c>
      <c r="E527" s="4">
        <f t="shared" si="48"/>
        <v>116058.6</v>
      </c>
      <c r="F527" s="3">
        <v>21035</v>
      </c>
      <c r="G527" s="56">
        <v>314.32</v>
      </c>
      <c r="H527" s="23">
        <f t="shared" si="49"/>
        <v>6611721.2000000002</v>
      </c>
      <c r="I527" s="3">
        <v>98</v>
      </c>
      <c r="J527" s="56">
        <v>317.10000000000002</v>
      </c>
      <c r="K527" s="4">
        <f t="shared" si="50"/>
        <v>31075.800000000003</v>
      </c>
      <c r="L527" s="3">
        <v>5619</v>
      </c>
      <c r="M527" s="56">
        <v>314.32</v>
      </c>
      <c r="N527" s="4">
        <f t="shared" si="51"/>
        <v>1766164.08</v>
      </c>
      <c r="O527" s="23">
        <f t="shared" si="52"/>
        <v>8525019.6799999997</v>
      </c>
      <c r="P527" s="4">
        <f t="shared" si="53"/>
        <v>65736.959483019324</v>
      </c>
    </row>
    <row r="528" spans="1:16" x14ac:dyDescent="0.25">
      <c r="A528" s="13" t="s">
        <v>1026</v>
      </c>
      <c r="B528" s="31" t="s">
        <v>1027</v>
      </c>
      <c r="C528" s="3">
        <v>3073</v>
      </c>
      <c r="D528" s="56">
        <v>299.37</v>
      </c>
      <c r="E528" s="4">
        <f t="shared" si="48"/>
        <v>919964.01</v>
      </c>
      <c r="F528" s="3">
        <v>32709</v>
      </c>
      <c r="G528" s="56">
        <v>296.57</v>
      </c>
      <c r="H528" s="23">
        <f t="shared" si="49"/>
        <v>9700508.129999999</v>
      </c>
      <c r="I528" s="3">
        <v>1343</v>
      </c>
      <c r="J528" s="56">
        <v>299.37</v>
      </c>
      <c r="K528" s="4">
        <f t="shared" si="50"/>
        <v>402053.91000000003</v>
      </c>
      <c r="L528" s="3">
        <v>14291</v>
      </c>
      <c r="M528" s="56">
        <v>296.57</v>
      </c>
      <c r="N528" s="4">
        <f t="shared" si="51"/>
        <v>4238281.87</v>
      </c>
      <c r="O528" s="23">
        <f t="shared" si="52"/>
        <v>15260807.92</v>
      </c>
      <c r="P528" s="4">
        <f t="shared" si="53"/>
        <v>117677.04352269371</v>
      </c>
    </row>
    <row r="529" spans="1:16" x14ac:dyDescent="0.25">
      <c r="A529" s="13" t="s">
        <v>1028</v>
      </c>
      <c r="B529" s="31" t="s">
        <v>1029</v>
      </c>
      <c r="C529" s="3">
        <v>5557</v>
      </c>
      <c r="D529" s="56">
        <v>287.51</v>
      </c>
      <c r="E529" s="4">
        <f t="shared" si="48"/>
        <v>1597693.07</v>
      </c>
      <c r="F529" s="3">
        <v>43518</v>
      </c>
      <c r="G529" s="56">
        <v>284.82</v>
      </c>
      <c r="H529" s="23">
        <f t="shared" si="49"/>
        <v>12394796.76</v>
      </c>
      <c r="I529" s="3">
        <v>933</v>
      </c>
      <c r="J529" s="56">
        <v>287.51</v>
      </c>
      <c r="K529" s="4">
        <f t="shared" si="50"/>
        <v>268246.83</v>
      </c>
      <c r="L529" s="3">
        <v>7310</v>
      </c>
      <c r="M529" s="56">
        <v>284.82</v>
      </c>
      <c r="N529" s="4">
        <f t="shared" si="51"/>
        <v>2082034.2</v>
      </c>
      <c r="O529" s="23">
        <f t="shared" si="52"/>
        <v>16342770.859999999</v>
      </c>
      <c r="P529" s="4">
        <f t="shared" si="53"/>
        <v>126020.12736515922</v>
      </c>
    </row>
    <row r="530" spans="1:16" x14ac:dyDescent="0.25">
      <c r="A530" s="13" t="s">
        <v>1030</v>
      </c>
      <c r="B530" s="31" t="s">
        <v>1031</v>
      </c>
      <c r="C530" s="3">
        <v>1585</v>
      </c>
      <c r="D530" s="56">
        <v>261.39</v>
      </c>
      <c r="E530" s="4">
        <f t="shared" si="48"/>
        <v>414303.14999999997</v>
      </c>
      <c r="F530" s="3">
        <v>11031</v>
      </c>
      <c r="G530" s="56">
        <v>258.93</v>
      </c>
      <c r="H530" s="23">
        <f t="shared" si="49"/>
        <v>2856256.83</v>
      </c>
      <c r="I530" s="3">
        <v>393</v>
      </c>
      <c r="J530" s="56">
        <v>261.39</v>
      </c>
      <c r="K530" s="4">
        <f t="shared" si="50"/>
        <v>102726.26999999999</v>
      </c>
      <c r="L530" s="3">
        <v>2738</v>
      </c>
      <c r="M530" s="56">
        <v>258.93</v>
      </c>
      <c r="N530" s="4">
        <f t="shared" si="51"/>
        <v>708950.34</v>
      </c>
      <c r="O530" s="23">
        <f t="shared" si="52"/>
        <v>4082236.59</v>
      </c>
      <c r="P530" s="4">
        <f t="shared" si="53"/>
        <v>31478.381445440718</v>
      </c>
    </row>
    <row r="531" spans="1:16" x14ac:dyDescent="0.25">
      <c r="A531" s="13" t="s">
        <v>1034</v>
      </c>
      <c r="B531" s="31" t="s">
        <v>1035</v>
      </c>
      <c r="C531" s="3">
        <v>2933</v>
      </c>
      <c r="D531" s="56">
        <v>206.3</v>
      </c>
      <c r="E531" s="4">
        <f t="shared" si="48"/>
        <v>605077.9</v>
      </c>
      <c r="F531" s="3">
        <v>16424</v>
      </c>
      <c r="G531" s="56">
        <v>204.74</v>
      </c>
      <c r="H531" s="23">
        <f t="shared" si="49"/>
        <v>3362649.7600000002</v>
      </c>
      <c r="I531" s="3">
        <v>1265</v>
      </c>
      <c r="J531" s="56">
        <v>206.3</v>
      </c>
      <c r="K531" s="4">
        <f t="shared" si="50"/>
        <v>260969.5</v>
      </c>
      <c r="L531" s="3">
        <v>7083</v>
      </c>
      <c r="M531" s="56">
        <v>204.74</v>
      </c>
      <c r="N531" s="4">
        <f t="shared" si="51"/>
        <v>1450173.4200000002</v>
      </c>
      <c r="O531" s="23">
        <f t="shared" si="52"/>
        <v>5678870.580000001</v>
      </c>
      <c r="P531" s="4">
        <f t="shared" si="53"/>
        <v>43790.125916374491</v>
      </c>
    </row>
    <row r="532" spans="1:16" x14ac:dyDescent="0.25">
      <c r="A532" s="13" t="s">
        <v>1032</v>
      </c>
      <c r="B532" s="31" t="s">
        <v>1033</v>
      </c>
      <c r="C532" s="3">
        <v>137</v>
      </c>
      <c r="D532" s="56">
        <v>195.95</v>
      </c>
      <c r="E532" s="4">
        <f t="shared" si="48"/>
        <v>26845.149999999998</v>
      </c>
      <c r="F532" s="3">
        <v>20616</v>
      </c>
      <c r="G532" s="56">
        <v>194.39</v>
      </c>
      <c r="H532" s="23">
        <f t="shared" si="49"/>
        <v>4007544.2399999998</v>
      </c>
      <c r="I532" s="3">
        <v>47</v>
      </c>
      <c r="J532" s="56">
        <v>195.95</v>
      </c>
      <c r="K532" s="4">
        <f t="shared" si="50"/>
        <v>9209.65</v>
      </c>
      <c r="L532" s="3">
        <v>7029</v>
      </c>
      <c r="M532" s="56">
        <v>194.39</v>
      </c>
      <c r="N532" s="4">
        <f t="shared" si="51"/>
        <v>1366367.3099999998</v>
      </c>
      <c r="O532" s="23">
        <f t="shared" si="52"/>
        <v>5409966.3499999996</v>
      </c>
      <c r="P532" s="4">
        <f t="shared" si="53"/>
        <v>41716.588594954177</v>
      </c>
    </row>
    <row r="533" spans="1:16" x14ac:dyDescent="0.25">
      <c r="A533" s="13" t="s">
        <v>1036</v>
      </c>
      <c r="B533" s="31" t="s">
        <v>1037</v>
      </c>
      <c r="C533" s="3">
        <v>0</v>
      </c>
      <c r="D533" s="56">
        <v>194.98</v>
      </c>
      <c r="E533" s="4">
        <f t="shared" si="48"/>
        <v>0</v>
      </c>
      <c r="F533" s="3">
        <v>23927</v>
      </c>
      <c r="G533" s="56">
        <v>193.28</v>
      </c>
      <c r="H533" s="23">
        <f t="shared" si="49"/>
        <v>4624610.5599999996</v>
      </c>
      <c r="I533" s="3">
        <v>0</v>
      </c>
      <c r="J533" s="56">
        <v>194.98</v>
      </c>
      <c r="K533" s="4">
        <f t="shared" si="50"/>
        <v>0</v>
      </c>
      <c r="L533" s="3">
        <v>9308</v>
      </c>
      <c r="M533" s="56">
        <v>193.28</v>
      </c>
      <c r="N533" s="4">
        <f t="shared" si="51"/>
        <v>1799050.24</v>
      </c>
      <c r="O533" s="23">
        <f t="shared" si="52"/>
        <v>6423660.7999999998</v>
      </c>
      <c r="P533" s="4">
        <f t="shared" si="53"/>
        <v>49533.249844915255</v>
      </c>
    </row>
    <row r="534" spans="1:16" x14ac:dyDescent="0.25">
      <c r="A534" s="13" t="s">
        <v>1038</v>
      </c>
      <c r="B534" s="31" t="s">
        <v>1039</v>
      </c>
      <c r="C534" s="3">
        <v>0</v>
      </c>
      <c r="D534" s="56">
        <v>208.57</v>
      </c>
      <c r="E534" s="4">
        <f t="shared" si="48"/>
        <v>0</v>
      </c>
      <c r="F534" s="3">
        <v>0</v>
      </c>
      <c r="G534" s="56">
        <v>206.76</v>
      </c>
      <c r="H534" s="23">
        <f t="shared" si="49"/>
        <v>0</v>
      </c>
      <c r="I534" s="3">
        <v>0</v>
      </c>
      <c r="J534" s="56">
        <v>208.57</v>
      </c>
      <c r="K534" s="4">
        <f t="shared" si="50"/>
        <v>0</v>
      </c>
      <c r="L534" s="3">
        <v>0</v>
      </c>
      <c r="M534" s="56">
        <v>206.76</v>
      </c>
      <c r="N534" s="4">
        <f t="shared" si="51"/>
        <v>0</v>
      </c>
      <c r="O534" s="23">
        <f t="shared" si="52"/>
        <v>0</v>
      </c>
      <c r="P534" s="4">
        <f t="shared" si="53"/>
        <v>0</v>
      </c>
    </row>
    <row r="535" spans="1:16" x14ac:dyDescent="0.25">
      <c r="A535" s="13" t="s">
        <v>1040</v>
      </c>
      <c r="B535" s="31" t="s">
        <v>1041</v>
      </c>
      <c r="C535" s="3">
        <v>8228</v>
      </c>
      <c r="D535" s="56">
        <v>320.25</v>
      </c>
      <c r="E535" s="4">
        <f t="shared" si="48"/>
        <v>2635017</v>
      </c>
      <c r="F535" s="3">
        <v>77575</v>
      </c>
      <c r="G535" s="56">
        <v>317.20999999999998</v>
      </c>
      <c r="H535" s="23">
        <f t="shared" si="49"/>
        <v>24607565.75</v>
      </c>
      <c r="I535" s="3">
        <v>3685</v>
      </c>
      <c r="J535" s="56">
        <v>320.25</v>
      </c>
      <c r="K535" s="4">
        <f t="shared" si="50"/>
        <v>1180121.25</v>
      </c>
      <c r="L535" s="3">
        <v>34742</v>
      </c>
      <c r="M535" s="56">
        <v>317.20999999999998</v>
      </c>
      <c r="N535" s="4">
        <f t="shared" si="51"/>
        <v>11020509.819999998</v>
      </c>
      <c r="O535" s="23">
        <f t="shared" si="52"/>
        <v>39443213.82</v>
      </c>
      <c r="P535" s="4">
        <f t="shared" si="53"/>
        <v>304149.08658198052</v>
      </c>
    </row>
    <row r="536" spans="1:16" x14ac:dyDescent="0.25">
      <c r="A536" s="13" t="s">
        <v>1042</v>
      </c>
      <c r="B536" s="31" t="s">
        <v>1043</v>
      </c>
      <c r="C536" s="3">
        <v>3312</v>
      </c>
      <c r="D536" s="56">
        <v>287.72000000000003</v>
      </c>
      <c r="E536" s="4">
        <f t="shared" si="48"/>
        <v>952928.64000000013</v>
      </c>
      <c r="F536" s="3">
        <v>46230</v>
      </c>
      <c r="G536" s="56">
        <v>285.33</v>
      </c>
      <c r="H536" s="23">
        <f t="shared" si="49"/>
        <v>13190805.899999999</v>
      </c>
      <c r="I536" s="3">
        <v>1471</v>
      </c>
      <c r="J536" s="56">
        <v>287.72000000000003</v>
      </c>
      <c r="K536" s="4">
        <f t="shared" si="50"/>
        <v>423236.12000000005</v>
      </c>
      <c r="L536" s="3">
        <v>20529</v>
      </c>
      <c r="M536" s="56">
        <v>285.33</v>
      </c>
      <c r="N536" s="4">
        <f t="shared" si="51"/>
        <v>5857539.5699999994</v>
      </c>
      <c r="O536" s="23">
        <f t="shared" si="52"/>
        <v>20424510.229999997</v>
      </c>
      <c r="P536" s="4">
        <f t="shared" si="53"/>
        <v>157494.67471610851</v>
      </c>
    </row>
    <row r="537" spans="1:16" x14ac:dyDescent="0.25">
      <c r="A537" s="13" t="s">
        <v>1044</v>
      </c>
      <c r="B537" s="31" t="s">
        <v>1045</v>
      </c>
      <c r="C537" s="3">
        <v>3114</v>
      </c>
      <c r="D537" s="56">
        <v>311.02999999999997</v>
      </c>
      <c r="E537" s="4">
        <f t="shared" si="48"/>
        <v>968547.41999999993</v>
      </c>
      <c r="F537" s="3">
        <v>39777</v>
      </c>
      <c r="G537" s="56">
        <v>308.22000000000003</v>
      </c>
      <c r="H537" s="23">
        <f t="shared" si="49"/>
        <v>12260066.940000001</v>
      </c>
      <c r="I537" s="3">
        <v>1082</v>
      </c>
      <c r="J537" s="56">
        <v>311.02999999999997</v>
      </c>
      <c r="K537" s="4">
        <f t="shared" si="50"/>
        <v>336534.45999999996</v>
      </c>
      <c r="L537" s="3">
        <v>13819</v>
      </c>
      <c r="M537" s="56">
        <v>308.22000000000003</v>
      </c>
      <c r="N537" s="4">
        <f t="shared" si="51"/>
        <v>4259292.1800000006</v>
      </c>
      <c r="O537" s="23">
        <f t="shared" si="52"/>
        <v>17824441</v>
      </c>
      <c r="P537" s="4">
        <f t="shared" si="53"/>
        <v>137445.37840462421</v>
      </c>
    </row>
    <row r="538" spans="1:16" x14ac:dyDescent="0.25">
      <c r="A538" s="13" t="s">
        <v>1046</v>
      </c>
      <c r="B538" s="31" t="s">
        <v>1047</v>
      </c>
      <c r="C538" s="3">
        <v>0</v>
      </c>
      <c r="D538" s="56">
        <v>366.55</v>
      </c>
      <c r="E538" s="4">
        <f t="shared" si="48"/>
        <v>0</v>
      </c>
      <c r="F538" s="3">
        <v>37031</v>
      </c>
      <c r="G538" s="56">
        <v>363.27</v>
      </c>
      <c r="H538" s="23">
        <f t="shared" si="49"/>
        <v>13452251.369999999</v>
      </c>
      <c r="I538" s="3">
        <v>0</v>
      </c>
      <c r="J538" s="56">
        <v>366.55</v>
      </c>
      <c r="K538" s="4">
        <f t="shared" si="50"/>
        <v>0</v>
      </c>
      <c r="L538" s="3">
        <v>21799</v>
      </c>
      <c r="M538" s="56">
        <v>363.27</v>
      </c>
      <c r="N538" s="4">
        <f t="shared" si="51"/>
        <v>7918922.7299999995</v>
      </c>
      <c r="O538" s="23">
        <f t="shared" si="52"/>
        <v>21371174.099999998</v>
      </c>
      <c r="P538" s="4">
        <f t="shared" si="53"/>
        <v>164794.45897493247</v>
      </c>
    </row>
    <row r="539" spans="1:16" x14ac:dyDescent="0.25">
      <c r="A539" s="13" t="s">
        <v>1048</v>
      </c>
      <c r="B539" s="31" t="s">
        <v>1049</v>
      </c>
      <c r="C539" s="3">
        <v>3429</v>
      </c>
      <c r="D539" s="56">
        <v>317.95999999999998</v>
      </c>
      <c r="E539" s="4">
        <f t="shared" si="48"/>
        <v>1090284.8399999999</v>
      </c>
      <c r="F539" s="3">
        <v>49317</v>
      </c>
      <c r="G539" s="56">
        <v>315.13</v>
      </c>
      <c r="H539" s="23">
        <f t="shared" si="49"/>
        <v>15541266.209999999</v>
      </c>
      <c r="I539" s="3">
        <v>2196</v>
      </c>
      <c r="J539" s="56">
        <v>317.95999999999998</v>
      </c>
      <c r="K539" s="4">
        <f t="shared" si="50"/>
        <v>698240.15999999992</v>
      </c>
      <c r="L539" s="3">
        <v>31590</v>
      </c>
      <c r="M539" s="56">
        <v>315.13</v>
      </c>
      <c r="N539" s="4">
        <f t="shared" si="51"/>
        <v>9954956.6999999993</v>
      </c>
      <c r="O539" s="23">
        <f t="shared" si="52"/>
        <v>27284747.91</v>
      </c>
      <c r="P539" s="4">
        <f t="shared" si="53"/>
        <v>210394.39616449852</v>
      </c>
    </row>
    <row r="540" spans="1:16" x14ac:dyDescent="0.25">
      <c r="A540" s="13" t="s">
        <v>1054</v>
      </c>
      <c r="B540" s="31" t="s">
        <v>1055</v>
      </c>
      <c r="C540" s="3">
        <v>18484</v>
      </c>
      <c r="D540" s="56">
        <v>225.01</v>
      </c>
      <c r="E540" s="4">
        <f t="shared" si="48"/>
        <v>4159084.84</v>
      </c>
      <c r="F540" s="3">
        <v>0</v>
      </c>
      <c r="G540" s="56">
        <v>222.94</v>
      </c>
      <c r="H540" s="23">
        <f t="shared" si="49"/>
        <v>0</v>
      </c>
      <c r="I540" s="3">
        <v>7825</v>
      </c>
      <c r="J540" s="56">
        <v>225.01</v>
      </c>
      <c r="K540" s="4">
        <f t="shared" si="50"/>
        <v>1760703.25</v>
      </c>
      <c r="L540" s="3">
        <v>0</v>
      </c>
      <c r="M540" s="56">
        <v>222.94</v>
      </c>
      <c r="N540" s="4">
        <f t="shared" si="51"/>
        <v>0</v>
      </c>
      <c r="O540" s="23">
        <f t="shared" si="52"/>
        <v>5919788.0899999999</v>
      </c>
      <c r="P540" s="4">
        <f t="shared" si="53"/>
        <v>45647.85589097788</v>
      </c>
    </row>
    <row r="541" spans="1:16" x14ac:dyDescent="0.25">
      <c r="A541" s="13" t="s">
        <v>1056</v>
      </c>
      <c r="B541" s="31" t="s">
        <v>1057</v>
      </c>
      <c r="C541" s="3">
        <v>15917</v>
      </c>
      <c r="D541" s="56">
        <v>197.14</v>
      </c>
      <c r="E541" s="4">
        <f t="shared" si="48"/>
        <v>3137877.38</v>
      </c>
      <c r="F541" s="3">
        <v>0</v>
      </c>
      <c r="G541" s="56">
        <v>195.49</v>
      </c>
      <c r="H541" s="23">
        <f t="shared" si="49"/>
        <v>0</v>
      </c>
      <c r="I541" s="3">
        <v>5400</v>
      </c>
      <c r="J541" s="56">
        <v>197.14</v>
      </c>
      <c r="K541" s="4">
        <f t="shared" si="50"/>
        <v>1064556</v>
      </c>
      <c r="L541" s="3">
        <v>0</v>
      </c>
      <c r="M541" s="56">
        <v>195.49</v>
      </c>
      <c r="N541" s="4">
        <f t="shared" si="51"/>
        <v>0</v>
      </c>
      <c r="O541" s="23">
        <f t="shared" si="52"/>
        <v>4202433.38</v>
      </c>
      <c r="P541" s="4">
        <f t="shared" si="53"/>
        <v>32405.226404257166</v>
      </c>
    </row>
    <row r="542" spans="1:16" x14ac:dyDescent="0.25">
      <c r="A542" s="13" t="s">
        <v>1058</v>
      </c>
      <c r="B542" s="31" t="s">
        <v>1059</v>
      </c>
      <c r="C542" s="3">
        <v>32493</v>
      </c>
      <c r="D542" s="56">
        <v>303.17</v>
      </c>
      <c r="E542" s="4">
        <f t="shared" si="48"/>
        <v>9850902.8100000005</v>
      </c>
      <c r="F542" s="3">
        <v>0</v>
      </c>
      <c r="G542" s="56">
        <v>301.27</v>
      </c>
      <c r="H542" s="23">
        <f t="shared" si="49"/>
        <v>0</v>
      </c>
      <c r="I542" s="3">
        <v>9000</v>
      </c>
      <c r="J542" s="56">
        <v>303.17</v>
      </c>
      <c r="K542" s="4">
        <f t="shared" si="50"/>
        <v>2728530</v>
      </c>
      <c r="L542" s="3">
        <v>0</v>
      </c>
      <c r="M542" s="56">
        <v>301.27</v>
      </c>
      <c r="N542" s="4">
        <f t="shared" si="51"/>
        <v>0</v>
      </c>
      <c r="O542" s="23">
        <f t="shared" si="52"/>
        <v>12579432.810000001</v>
      </c>
      <c r="P542" s="4">
        <f t="shared" si="53"/>
        <v>97000.792489705316</v>
      </c>
    </row>
    <row r="543" spans="1:16" x14ac:dyDescent="0.25">
      <c r="A543" s="13" t="s">
        <v>1060</v>
      </c>
      <c r="B543" s="31" t="s">
        <v>1061</v>
      </c>
      <c r="C543" s="3">
        <v>18999</v>
      </c>
      <c r="D543" s="56">
        <v>187.77</v>
      </c>
      <c r="E543" s="4">
        <f t="shared" si="48"/>
        <v>3567442.23</v>
      </c>
      <c r="F543" s="3">
        <v>940</v>
      </c>
      <c r="G543" s="56">
        <v>186.4</v>
      </c>
      <c r="H543" s="23">
        <f t="shared" si="49"/>
        <v>175216</v>
      </c>
      <c r="I543" s="3">
        <v>9933</v>
      </c>
      <c r="J543" s="56">
        <v>187.77</v>
      </c>
      <c r="K543" s="4">
        <f t="shared" si="50"/>
        <v>1865119.4100000001</v>
      </c>
      <c r="L543" s="3">
        <v>491</v>
      </c>
      <c r="M543" s="56">
        <v>186.4</v>
      </c>
      <c r="N543" s="4">
        <f t="shared" si="51"/>
        <v>91522.400000000009</v>
      </c>
      <c r="O543" s="23">
        <f t="shared" si="52"/>
        <v>5699300.04</v>
      </c>
      <c r="P543" s="4">
        <f t="shared" si="53"/>
        <v>43947.658759076374</v>
      </c>
    </row>
    <row r="544" spans="1:16" x14ac:dyDescent="0.25">
      <c r="A544" s="13" t="s">
        <v>1050</v>
      </c>
      <c r="B544" s="31" t="s">
        <v>1051</v>
      </c>
      <c r="C544" s="3">
        <v>143</v>
      </c>
      <c r="D544" s="56">
        <v>205.68</v>
      </c>
      <c r="E544" s="4">
        <f t="shared" si="48"/>
        <v>29412.240000000002</v>
      </c>
      <c r="F544" s="3">
        <v>19978</v>
      </c>
      <c r="G544" s="56">
        <v>204.09</v>
      </c>
      <c r="H544" s="23">
        <f t="shared" si="49"/>
        <v>4077310.02</v>
      </c>
      <c r="I544" s="3">
        <v>69</v>
      </c>
      <c r="J544" s="56">
        <v>205.68</v>
      </c>
      <c r="K544" s="4">
        <f t="shared" si="50"/>
        <v>14191.92</v>
      </c>
      <c r="L544" s="3">
        <v>9658</v>
      </c>
      <c r="M544" s="56">
        <v>204.09</v>
      </c>
      <c r="N544" s="4">
        <f t="shared" si="51"/>
        <v>1971101.22</v>
      </c>
      <c r="O544" s="23">
        <f t="shared" si="52"/>
        <v>6092015.4000000004</v>
      </c>
      <c r="P544" s="4">
        <f t="shared" si="53"/>
        <v>46975.911440914089</v>
      </c>
    </row>
    <row r="545" spans="1:16" x14ac:dyDescent="0.25">
      <c r="A545" s="13" t="s">
        <v>1052</v>
      </c>
      <c r="B545" s="31" t="s">
        <v>1053</v>
      </c>
      <c r="C545" s="3">
        <v>0</v>
      </c>
      <c r="D545" s="56">
        <v>192.63</v>
      </c>
      <c r="E545" s="4">
        <f t="shared" si="48"/>
        <v>0</v>
      </c>
      <c r="F545" s="3">
        <v>19840</v>
      </c>
      <c r="G545" s="56">
        <v>191.06</v>
      </c>
      <c r="H545" s="23">
        <f t="shared" si="49"/>
        <v>3790630.4</v>
      </c>
      <c r="I545" s="3">
        <v>0</v>
      </c>
      <c r="J545" s="56">
        <v>192.63</v>
      </c>
      <c r="K545" s="4">
        <f t="shared" si="50"/>
        <v>0</v>
      </c>
      <c r="L545" s="3">
        <v>10741</v>
      </c>
      <c r="M545" s="56">
        <v>191.06</v>
      </c>
      <c r="N545" s="4">
        <f t="shared" si="51"/>
        <v>2052175.46</v>
      </c>
      <c r="O545" s="23">
        <f t="shared" si="52"/>
        <v>5842805.8599999994</v>
      </c>
      <c r="P545" s="4">
        <f t="shared" si="53"/>
        <v>45054.241104809727</v>
      </c>
    </row>
    <row r="546" spans="1:16" x14ac:dyDescent="0.25">
      <c r="A546" s="13" t="s">
        <v>1062</v>
      </c>
      <c r="B546" s="31" t="s">
        <v>1063</v>
      </c>
      <c r="C546" s="3">
        <v>18725</v>
      </c>
      <c r="D546" s="56">
        <v>362.12</v>
      </c>
      <c r="E546" s="4">
        <f t="shared" si="48"/>
        <v>6780697</v>
      </c>
      <c r="F546" s="3">
        <v>117692</v>
      </c>
      <c r="G546" s="56">
        <v>359.11</v>
      </c>
      <c r="H546" s="23">
        <f t="shared" si="49"/>
        <v>42264374.120000005</v>
      </c>
      <c r="I546" s="3">
        <v>7669</v>
      </c>
      <c r="J546" s="56">
        <v>362.12</v>
      </c>
      <c r="K546" s="4">
        <f t="shared" si="50"/>
        <v>2777098.2800000003</v>
      </c>
      <c r="L546" s="3">
        <v>48201</v>
      </c>
      <c r="M546" s="56">
        <v>359.11</v>
      </c>
      <c r="N546" s="4">
        <f t="shared" si="51"/>
        <v>17309461.109999999</v>
      </c>
      <c r="O546" s="23">
        <f t="shared" si="52"/>
        <v>69131630.510000005</v>
      </c>
      <c r="P546" s="4">
        <f t="shared" si="53"/>
        <v>533078.32291490189</v>
      </c>
    </row>
    <row r="547" spans="1:16" x14ac:dyDescent="0.25">
      <c r="A547" s="13" t="s">
        <v>1064</v>
      </c>
      <c r="B547" s="31" t="s">
        <v>1065</v>
      </c>
      <c r="C547" s="3">
        <v>1700</v>
      </c>
      <c r="D547" s="56">
        <v>372.07</v>
      </c>
      <c r="E547" s="4">
        <f t="shared" si="48"/>
        <v>632519</v>
      </c>
      <c r="F547" s="3">
        <v>77653</v>
      </c>
      <c r="G547" s="56">
        <v>368.99</v>
      </c>
      <c r="H547" s="23">
        <f t="shared" si="49"/>
        <v>28653180.470000003</v>
      </c>
      <c r="I547" s="3">
        <v>616</v>
      </c>
      <c r="J547" s="56">
        <v>372.07</v>
      </c>
      <c r="K547" s="4">
        <f t="shared" si="50"/>
        <v>229195.12</v>
      </c>
      <c r="L547" s="3">
        <v>28126</v>
      </c>
      <c r="M547" s="56">
        <v>368.99</v>
      </c>
      <c r="N547" s="4">
        <f t="shared" si="51"/>
        <v>10378212.74</v>
      </c>
      <c r="O547" s="23">
        <f t="shared" si="52"/>
        <v>39893107.329999998</v>
      </c>
      <c r="P547" s="4">
        <f t="shared" si="53"/>
        <v>307618.24355154461</v>
      </c>
    </row>
    <row r="548" spans="1:16" x14ac:dyDescent="0.25">
      <c r="A548" s="13" t="s">
        <v>1066</v>
      </c>
      <c r="B548" s="31" t="s">
        <v>1067</v>
      </c>
      <c r="C548" s="3">
        <v>2349</v>
      </c>
      <c r="D548" s="56">
        <v>172.82</v>
      </c>
      <c r="E548" s="4">
        <f t="shared" si="48"/>
        <v>405954.18</v>
      </c>
      <c r="F548" s="3">
        <v>38663</v>
      </c>
      <c r="G548" s="56">
        <v>171.4</v>
      </c>
      <c r="H548" s="23">
        <f t="shared" si="49"/>
        <v>6626838.2000000002</v>
      </c>
      <c r="I548" s="3">
        <v>861</v>
      </c>
      <c r="J548" s="56">
        <v>172.82</v>
      </c>
      <c r="K548" s="4">
        <f t="shared" si="50"/>
        <v>148798.01999999999</v>
      </c>
      <c r="L548" s="3">
        <v>14178</v>
      </c>
      <c r="M548" s="56">
        <v>171.4</v>
      </c>
      <c r="N548" s="4">
        <f t="shared" si="51"/>
        <v>2430109.2000000002</v>
      </c>
      <c r="O548" s="23">
        <f t="shared" si="52"/>
        <v>9611699.5999999996</v>
      </c>
      <c r="P548" s="4">
        <f t="shared" si="53"/>
        <v>74116.416253030053</v>
      </c>
    </row>
    <row r="549" spans="1:16" x14ac:dyDescent="0.25">
      <c r="A549" s="13" t="s">
        <v>1068</v>
      </c>
      <c r="B549" s="31" t="s">
        <v>1069</v>
      </c>
      <c r="C549" s="3">
        <v>1733</v>
      </c>
      <c r="D549" s="56">
        <v>287.14</v>
      </c>
      <c r="E549" s="4">
        <f t="shared" si="48"/>
        <v>497613.62</v>
      </c>
      <c r="F549" s="3">
        <v>81118</v>
      </c>
      <c r="G549" s="56">
        <v>284.58999999999997</v>
      </c>
      <c r="H549" s="23">
        <f t="shared" si="49"/>
        <v>23085371.619999997</v>
      </c>
      <c r="I549" s="3">
        <v>195</v>
      </c>
      <c r="J549" s="56">
        <v>287.14</v>
      </c>
      <c r="K549" s="4">
        <f t="shared" si="50"/>
        <v>55992.299999999996</v>
      </c>
      <c r="L549" s="3">
        <v>9114</v>
      </c>
      <c r="M549" s="56">
        <v>284.58999999999997</v>
      </c>
      <c r="N549" s="4">
        <f t="shared" si="51"/>
        <v>2593753.2599999998</v>
      </c>
      <c r="O549" s="23">
        <f t="shared" si="52"/>
        <v>26232730.799999997</v>
      </c>
      <c r="P549" s="4">
        <f t="shared" si="53"/>
        <v>202282.22648848515</v>
      </c>
    </row>
    <row r="550" spans="1:16" x14ac:dyDescent="0.25">
      <c r="A550" s="13" t="s">
        <v>1070</v>
      </c>
      <c r="B550" s="31" t="s">
        <v>1071</v>
      </c>
      <c r="C550" s="3">
        <v>1284</v>
      </c>
      <c r="D550" s="56">
        <v>237.85</v>
      </c>
      <c r="E550" s="4">
        <f t="shared" si="48"/>
        <v>305399.39999999997</v>
      </c>
      <c r="F550" s="3">
        <v>12092</v>
      </c>
      <c r="G550" s="56">
        <v>235.73</v>
      </c>
      <c r="H550" s="23">
        <f t="shared" si="49"/>
        <v>2850447.1599999997</v>
      </c>
      <c r="I550" s="3">
        <v>0</v>
      </c>
      <c r="J550" s="56">
        <v>237.85</v>
      </c>
      <c r="K550" s="4">
        <f t="shared" si="50"/>
        <v>0</v>
      </c>
      <c r="L550" s="3">
        <v>0</v>
      </c>
      <c r="M550" s="56">
        <v>235.73</v>
      </c>
      <c r="N550" s="4">
        <f t="shared" si="51"/>
        <v>0</v>
      </c>
      <c r="O550" s="23">
        <f t="shared" si="52"/>
        <v>3155846.5599999996</v>
      </c>
      <c r="P550" s="4">
        <f t="shared" si="53"/>
        <v>24334.930033773941</v>
      </c>
    </row>
    <row r="551" spans="1:16" x14ac:dyDescent="0.25">
      <c r="A551" s="13" t="s">
        <v>1072</v>
      </c>
      <c r="B551" s="31" t="s">
        <v>1073</v>
      </c>
      <c r="C551" s="3">
        <v>14</v>
      </c>
      <c r="D551" s="56">
        <v>270.36</v>
      </c>
      <c r="E551" s="4">
        <f t="shared" si="48"/>
        <v>3785.04</v>
      </c>
      <c r="F551" s="3">
        <v>22636</v>
      </c>
      <c r="G551" s="56">
        <v>267.77</v>
      </c>
      <c r="H551" s="23">
        <f t="shared" si="49"/>
        <v>6061241.7199999997</v>
      </c>
      <c r="I551" s="3">
        <v>5</v>
      </c>
      <c r="J551" s="56">
        <v>270.36</v>
      </c>
      <c r="K551" s="4">
        <f t="shared" si="50"/>
        <v>1351.8000000000002</v>
      </c>
      <c r="L551" s="3">
        <v>7283</v>
      </c>
      <c r="M551" s="56">
        <v>267.77</v>
      </c>
      <c r="N551" s="4">
        <f t="shared" si="51"/>
        <v>1950168.91</v>
      </c>
      <c r="O551" s="23">
        <f t="shared" si="52"/>
        <v>8016547.4699999997</v>
      </c>
      <c r="P551" s="4">
        <f t="shared" si="53"/>
        <v>61816.098497158076</v>
      </c>
    </row>
    <row r="552" spans="1:16" x14ac:dyDescent="0.25">
      <c r="A552" s="13" t="s">
        <v>1074</v>
      </c>
      <c r="B552" s="31" t="s">
        <v>1075</v>
      </c>
      <c r="C552" s="3">
        <v>34</v>
      </c>
      <c r="D552" s="56">
        <v>309.83</v>
      </c>
      <c r="E552" s="4">
        <f t="shared" si="48"/>
        <v>10534.22</v>
      </c>
      <c r="F552" s="3">
        <v>33387</v>
      </c>
      <c r="G552" s="56">
        <v>306.95</v>
      </c>
      <c r="H552" s="23">
        <f t="shared" si="49"/>
        <v>10248139.65</v>
      </c>
      <c r="I552" s="3">
        <v>7</v>
      </c>
      <c r="J552" s="56">
        <v>309.83</v>
      </c>
      <c r="K552" s="4">
        <f t="shared" si="50"/>
        <v>2168.81</v>
      </c>
      <c r="L552" s="3">
        <v>6631</v>
      </c>
      <c r="M552" s="56">
        <v>306.95</v>
      </c>
      <c r="N552" s="4">
        <f t="shared" si="51"/>
        <v>2035385.45</v>
      </c>
      <c r="O552" s="23">
        <f t="shared" si="52"/>
        <v>12296228.130000001</v>
      </c>
      <c r="P552" s="4">
        <f t="shared" si="53"/>
        <v>94816.983504696444</v>
      </c>
    </row>
    <row r="553" spans="1:16" x14ac:dyDescent="0.25">
      <c r="A553" s="13" t="s">
        <v>1076</v>
      </c>
      <c r="B553" s="31" t="s">
        <v>1077</v>
      </c>
      <c r="C553" s="3">
        <v>2768</v>
      </c>
      <c r="D553" s="56">
        <v>304.14</v>
      </c>
      <c r="E553" s="4">
        <f t="shared" si="48"/>
        <v>841859.52</v>
      </c>
      <c r="F553" s="3">
        <v>31624</v>
      </c>
      <c r="G553" s="56">
        <v>301.23</v>
      </c>
      <c r="H553" s="23">
        <f t="shared" si="49"/>
        <v>9526097.5200000014</v>
      </c>
      <c r="I553" s="3">
        <v>708</v>
      </c>
      <c r="J553" s="56">
        <v>304.14</v>
      </c>
      <c r="K553" s="4">
        <f t="shared" si="50"/>
        <v>215331.12</v>
      </c>
      <c r="L553" s="3">
        <v>8086</v>
      </c>
      <c r="M553" s="56">
        <v>301.23</v>
      </c>
      <c r="N553" s="4">
        <f t="shared" si="51"/>
        <v>2435745.7800000003</v>
      </c>
      <c r="O553" s="23">
        <f t="shared" si="52"/>
        <v>13019033.940000001</v>
      </c>
      <c r="P553" s="4">
        <f t="shared" si="53"/>
        <v>100390.58427391615</v>
      </c>
    </row>
    <row r="554" spans="1:16" x14ac:dyDescent="0.25">
      <c r="A554" s="13" t="s">
        <v>1078</v>
      </c>
      <c r="B554" s="31" t="s">
        <v>1079</v>
      </c>
      <c r="C554" s="3">
        <v>361</v>
      </c>
      <c r="D554" s="56">
        <v>185.7</v>
      </c>
      <c r="E554" s="4">
        <f t="shared" si="48"/>
        <v>67037.7</v>
      </c>
      <c r="F554" s="3">
        <v>14718</v>
      </c>
      <c r="G554" s="56">
        <v>184.07</v>
      </c>
      <c r="H554" s="23">
        <f t="shared" si="49"/>
        <v>2709142.26</v>
      </c>
      <c r="I554" s="3">
        <v>84</v>
      </c>
      <c r="J554" s="56">
        <v>185.7</v>
      </c>
      <c r="K554" s="4">
        <f t="shared" si="50"/>
        <v>15598.8</v>
      </c>
      <c r="L554" s="3">
        <v>3443</v>
      </c>
      <c r="M554" s="56">
        <v>184.07</v>
      </c>
      <c r="N554" s="4">
        <f t="shared" si="51"/>
        <v>633753.01</v>
      </c>
      <c r="O554" s="23">
        <f t="shared" si="52"/>
        <v>3425531.77</v>
      </c>
      <c r="P554" s="4">
        <f t="shared" si="53"/>
        <v>26414.489540777871</v>
      </c>
    </row>
    <row r="555" spans="1:16" x14ac:dyDescent="0.25">
      <c r="A555" s="13" t="s">
        <v>1080</v>
      </c>
      <c r="B555" s="31" t="s">
        <v>1081</v>
      </c>
      <c r="C555" s="3">
        <v>5780</v>
      </c>
      <c r="D555" s="56">
        <v>303.42</v>
      </c>
      <c r="E555" s="4">
        <f t="shared" si="48"/>
        <v>1753767.6</v>
      </c>
      <c r="F555" s="3">
        <v>35257</v>
      </c>
      <c r="G555" s="56">
        <v>300.69</v>
      </c>
      <c r="H555" s="23">
        <f t="shared" si="49"/>
        <v>10601427.33</v>
      </c>
      <c r="I555" s="3">
        <v>0</v>
      </c>
      <c r="J555" s="56">
        <v>303.42</v>
      </c>
      <c r="K555" s="4">
        <f t="shared" si="50"/>
        <v>0</v>
      </c>
      <c r="L555" s="3">
        <v>0</v>
      </c>
      <c r="M555" s="56">
        <v>300.69</v>
      </c>
      <c r="N555" s="4">
        <f t="shared" si="51"/>
        <v>0</v>
      </c>
      <c r="O555" s="23">
        <f t="shared" si="52"/>
        <v>12355194.93</v>
      </c>
      <c r="P555" s="4">
        <f t="shared" si="53"/>
        <v>95271.680184346013</v>
      </c>
    </row>
    <row r="556" spans="1:16" x14ac:dyDescent="0.25">
      <c r="A556" s="13" t="s">
        <v>1082</v>
      </c>
      <c r="B556" s="31" t="s">
        <v>1083</v>
      </c>
      <c r="C556" s="3">
        <v>23384</v>
      </c>
      <c r="D556" s="56">
        <v>373.98</v>
      </c>
      <c r="E556" s="4">
        <f t="shared" si="48"/>
        <v>8745148.3200000003</v>
      </c>
      <c r="F556" s="3">
        <v>56263</v>
      </c>
      <c r="G556" s="56">
        <v>370.62</v>
      </c>
      <c r="H556" s="23">
        <f t="shared" si="49"/>
        <v>20852193.059999999</v>
      </c>
      <c r="I556" s="3">
        <v>10146</v>
      </c>
      <c r="J556" s="56">
        <v>373.98</v>
      </c>
      <c r="K556" s="4">
        <f t="shared" si="50"/>
        <v>3794401.08</v>
      </c>
      <c r="L556" s="3">
        <v>24412</v>
      </c>
      <c r="M556" s="56">
        <v>370.62</v>
      </c>
      <c r="N556" s="4">
        <f t="shared" si="51"/>
        <v>9047575.4399999995</v>
      </c>
      <c r="O556" s="23">
        <f t="shared" si="52"/>
        <v>42439317.899999999</v>
      </c>
      <c r="P556" s="4">
        <f t="shared" si="53"/>
        <v>327252.23237012833</v>
      </c>
    </row>
    <row r="557" spans="1:16" x14ac:dyDescent="0.25">
      <c r="A557" s="13" t="s">
        <v>1084</v>
      </c>
      <c r="B557" s="31" t="s">
        <v>1085</v>
      </c>
      <c r="C557" s="3">
        <v>437</v>
      </c>
      <c r="D557" s="56">
        <v>244.94</v>
      </c>
      <c r="E557" s="4">
        <f t="shared" si="48"/>
        <v>107038.78</v>
      </c>
      <c r="F557" s="3">
        <v>13059</v>
      </c>
      <c r="G557" s="56">
        <v>242.78</v>
      </c>
      <c r="H557" s="23">
        <f t="shared" si="49"/>
        <v>3170464.02</v>
      </c>
      <c r="I557" s="3">
        <v>219</v>
      </c>
      <c r="J557" s="56">
        <v>244.94</v>
      </c>
      <c r="K557" s="4">
        <f t="shared" si="50"/>
        <v>53641.86</v>
      </c>
      <c r="L557" s="3">
        <v>6554</v>
      </c>
      <c r="M557" s="56">
        <v>242.78</v>
      </c>
      <c r="N557" s="4">
        <f t="shared" si="51"/>
        <v>1591180.12</v>
      </c>
      <c r="O557" s="23">
        <f t="shared" si="52"/>
        <v>4922324.78</v>
      </c>
      <c r="P557" s="4">
        <f t="shared" si="53"/>
        <v>37956.353975844664</v>
      </c>
    </row>
    <row r="558" spans="1:16" x14ac:dyDescent="0.25">
      <c r="A558" s="13" t="s">
        <v>1086</v>
      </c>
      <c r="B558" s="31" t="s">
        <v>1087</v>
      </c>
      <c r="C558" s="3">
        <v>1131</v>
      </c>
      <c r="D558" s="56">
        <v>314.73</v>
      </c>
      <c r="E558" s="4">
        <f t="shared" si="48"/>
        <v>355959.63</v>
      </c>
      <c r="F558" s="3">
        <v>31267</v>
      </c>
      <c r="G558" s="56">
        <v>311.91000000000003</v>
      </c>
      <c r="H558" s="23">
        <f t="shared" si="49"/>
        <v>9752489.9700000007</v>
      </c>
      <c r="I558" s="3">
        <v>1069</v>
      </c>
      <c r="J558" s="56">
        <v>314.73</v>
      </c>
      <c r="K558" s="4">
        <f t="shared" si="50"/>
        <v>336446.37</v>
      </c>
      <c r="L558" s="3">
        <v>29544</v>
      </c>
      <c r="M558" s="56">
        <v>311.91000000000003</v>
      </c>
      <c r="N558" s="4">
        <f t="shared" si="51"/>
        <v>9215069.040000001</v>
      </c>
      <c r="O558" s="23">
        <f t="shared" si="52"/>
        <v>19659965.010000002</v>
      </c>
      <c r="P558" s="4">
        <f t="shared" si="53"/>
        <v>151599.21874807306</v>
      </c>
    </row>
    <row r="559" spans="1:16" x14ac:dyDescent="0.25">
      <c r="A559" s="13" t="s">
        <v>1088</v>
      </c>
      <c r="B559" s="31" t="s">
        <v>1089</v>
      </c>
      <c r="C559" s="3">
        <v>1192</v>
      </c>
      <c r="D559" s="56">
        <v>284.91000000000003</v>
      </c>
      <c r="E559" s="4">
        <f t="shared" si="48"/>
        <v>339612.72000000003</v>
      </c>
      <c r="F559" s="3">
        <v>69402</v>
      </c>
      <c r="G559" s="56">
        <v>282.58</v>
      </c>
      <c r="H559" s="23">
        <f t="shared" si="49"/>
        <v>19611617.16</v>
      </c>
      <c r="I559" s="3">
        <v>0</v>
      </c>
      <c r="J559" s="56">
        <v>284.91000000000003</v>
      </c>
      <c r="K559" s="4">
        <f t="shared" si="50"/>
        <v>0</v>
      </c>
      <c r="L559" s="3">
        <v>0</v>
      </c>
      <c r="M559" s="56">
        <v>282.58</v>
      </c>
      <c r="N559" s="4">
        <f t="shared" si="51"/>
        <v>0</v>
      </c>
      <c r="O559" s="23">
        <f t="shared" si="52"/>
        <v>19951229.879999999</v>
      </c>
      <c r="P559" s="4">
        <f t="shared" si="53"/>
        <v>153845.18036185513</v>
      </c>
    </row>
    <row r="560" spans="1:16" x14ac:dyDescent="0.25">
      <c r="A560" s="13" t="s">
        <v>1090</v>
      </c>
      <c r="B560" s="31" t="s">
        <v>1091</v>
      </c>
      <c r="C560" s="3">
        <v>2783</v>
      </c>
      <c r="D560" s="56">
        <v>220.73</v>
      </c>
      <c r="E560" s="4">
        <f t="shared" si="48"/>
        <v>614291.59</v>
      </c>
      <c r="F560" s="3">
        <v>19735</v>
      </c>
      <c r="G560" s="56">
        <v>219.06</v>
      </c>
      <c r="H560" s="23">
        <f t="shared" si="49"/>
        <v>4323149.0999999996</v>
      </c>
      <c r="I560" s="3">
        <v>1379</v>
      </c>
      <c r="J560" s="56">
        <v>220.73</v>
      </c>
      <c r="K560" s="4">
        <f t="shared" si="50"/>
        <v>304386.67</v>
      </c>
      <c r="L560" s="3">
        <v>9779</v>
      </c>
      <c r="M560" s="56">
        <v>219.06</v>
      </c>
      <c r="N560" s="4">
        <f t="shared" si="51"/>
        <v>2142187.7400000002</v>
      </c>
      <c r="O560" s="23">
        <f t="shared" si="52"/>
        <v>7384015.0999999996</v>
      </c>
      <c r="P560" s="4">
        <f t="shared" si="53"/>
        <v>56938.601864987468</v>
      </c>
    </row>
    <row r="561" spans="1:16" x14ac:dyDescent="0.25">
      <c r="A561" s="13" t="s">
        <v>1092</v>
      </c>
      <c r="B561" s="31" t="s">
        <v>1093</v>
      </c>
      <c r="C561" s="3">
        <v>1870</v>
      </c>
      <c r="D561" s="56">
        <v>280.29000000000002</v>
      </c>
      <c r="E561" s="4">
        <f t="shared" si="48"/>
        <v>524142.30000000005</v>
      </c>
      <c r="F561" s="3">
        <v>6109</v>
      </c>
      <c r="G561" s="56">
        <v>277.41000000000003</v>
      </c>
      <c r="H561" s="23">
        <f t="shared" si="49"/>
        <v>1694697.6900000002</v>
      </c>
      <c r="I561" s="3">
        <v>1003</v>
      </c>
      <c r="J561" s="56">
        <v>280.29000000000002</v>
      </c>
      <c r="K561" s="4">
        <f t="shared" si="50"/>
        <v>281130.87</v>
      </c>
      <c r="L561" s="3">
        <v>3276</v>
      </c>
      <c r="M561" s="56">
        <v>277.41000000000003</v>
      </c>
      <c r="N561" s="4">
        <f t="shared" si="51"/>
        <v>908795.16</v>
      </c>
      <c r="O561" s="23">
        <f t="shared" si="52"/>
        <v>3408766.0200000005</v>
      </c>
      <c r="P561" s="4">
        <f t="shared" si="53"/>
        <v>26285.207794832106</v>
      </c>
    </row>
    <row r="562" spans="1:16" x14ac:dyDescent="0.25">
      <c r="A562" s="13" t="s">
        <v>1094</v>
      </c>
      <c r="B562" s="31" t="s">
        <v>1095</v>
      </c>
      <c r="C562" s="3">
        <v>0</v>
      </c>
      <c r="D562" s="56">
        <v>327.43</v>
      </c>
      <c r="E562" s="4">
        <f t="shared" si="48"/>
        <v>0</v>
      </c>
      <c r="F562" s="3">
        <v>56715</v>
      </c>
      <c r="G562" s="56">
        <v>324.38</v>
      </c>
      <c r="H562" s="23">
        <f t="shared" si="49"/>
        <v>18397211.699999999</v>
      </c>
      <c r="I562" s="3">
        <v>0</v>
      </c>
      <c r="J562" s="56">
        <v>327.43</v>
      </c>
      <c r="K562" s="4">
        <f t="shared" si="50"/>
        <v>0</v>
      </c>
      <c r="L562" s="3">
        <v>16558</v>
      </c>
      <c r="M562" s="56">
        <v>324.38</v>
      </c>
      <c r="N562" s="4">
        <f t="shared" si="51"/>
        <v>5371084.04</v>
      </c>
      <c r="O562" s="23">
        <f t="shared" si="52"/>
        <v>23768295.739999998</v>
      </c>
      <c r="P562" s="4">
        <f t="shared" si="53"/>
        <v>183278.81373768285</v>
      </c>
    </row>
    <row r="563" spans="1:16" x14ac:dyDescent="0.25">
      <c r="A563" s="13" t="s">
        <v>1096</v>
      </c>
      <c r="B563" s="31" t="s">
        <v>1097</v>
      </c>
      <c r="C563" s="3">
        <v>1463</v>
      </c>
      <c r="D563" s="56">
        <v>193.46</v>
      </c>
      <c r="E563" s="4">
        <f t="shared" si="48"/>
        <v>283031.98000000004</v>
      </c>
      <c r="F563" s="3">
        <v>14533</v>
      </c>
      <c r="G563" s="56">
        <v>191.84</v>
      </c>
      <c r="H563" s="23">
        <f t="shared" si="49"/>
        <v>2788010.72</v>
      </c>
      <c r="I563" s="3">
        <v>1001</v>
      </c>
      <c r="J563" s="56">
        <v>193.46</v>
      </c>
      <c r="K563" s="4">
        <f t="shared" si="50"/>
        <v>193653.46000000002</v>
      </c>
      <c r="L563" s="3">
        <v>9942</v>
      </c>
      <c r="M563" s="56">
        <v>191.84</v>
      </c>
      <c r="N563" s="4">
        <f t="shared" si="51"/>
        <v>1907273.28</v>
      </c>
      <c r="O563" s="23">
        <f t="shared" si="52"/>
        <v>5171969.4400000013</v>
      </c>
      <c r="P563" s="4">
        <f t="shared" si="53"/>
        <v>39881.379549459787</v>
      </c>
    </row>
    <row r="564" spans="1:16" x14ac:dyDescent="0.25">
      <c r="A564" s="13" t="s">
        <v>1098</v>
      </c>
      <c r="B564" s="31" t="s">
        <v>1099</v>
      </c>
      <c r="C564" s="3">
        <v>0</v>
      </c>
      <c r="D564" s="56">
        <v>178.69</v>
      </c>
      <c r="E564" s="4">
        <f t="shared" si="48"/>
        <v>0</v>
      </c>
      <c r="F564" s="3">
        <v>36039</v>
      </c>
      <c r="G564" s="56">
        <v>177.27</v>
      </c>
      <c r="H564" s="23">
        <f t="shared" si="49"/>
        <v>6388633.5300000003</v>
      </c>
      <c r="I564" s="3">
        <v>0</v>
      </c>
      <c r="J564" s="56">
        <v>178.69</v>
      </c>
      <c r="K564" s="4">
        <f t="shared" si="50"/>
        <v>0</v>
      </c>
      <c r="L564" s="3">
        <v>6165</v>
      </c>
      <c r="M564" s="56">
        <v>177.27</v>
      </c>
      <c r="N564" s="4">
        <f t="shared" si="51"/>
        <v>1092869.55</v>
      </c>
      <c r="O564" s="23">
        <f t="shared" si="52"/>
        <v>7481503.0800000001</v>
      </c>
      <c r="P564" s="4">
        <f t="shared" si="53"/>
        <v>57690.337770814891</v>
      </c>
    </row>
    <row r="565" spans="1:16" x14ac:dyDescent="0.25">
      <c r="A565" s="13" t="s">
        <v>1100</v>
      </c>
      <c r="B565" s="31" t="s">
        <v>1101</v>
      </c>
      <c r="C565" s="3">
        <v>316</v>
      </c>
      <c r="D565" s="56">
        <v>199.11</v>
      </c>
      <c r="E565" s="4">
        <f t="shared" si="48"/>
        <v>62918.76</v>
      </c>
      <c r="F565" s="3">
        <v>11793</v>
      </c>
      <c r="G565" s="56">
        <v>197.29</v>
      </c>
      <c r="H565" s="23">
        <f t="shared" si="49"/>
        <v>2326640.9699999997</v>
      </c>
      <c r="I565" s="3">
        <v>291</v>
      </c>
      <c r="J565" s="56">
        <v>199.11</v>
      </c>
      <c r="K565" s="4">
        <f t="shared" si="50"/>
        <v>57941.01</v>
      </c>
      <c r="L565" s="3">
        <v>10841</v>
      </c>
      <c r="M565" s="56">
        <v>197.29</v>
      </c>
      <c r="N565" s="4">
        <f t="shared" si="51"/>
        <v>2138820.89</v>
      </c>
      <c r="O565" s="23">
        <f t="shared" si="52"/>
        <v>4586321.629999999</v>
      </c>
      <c r="P565" s="4">
        <f t="shared" si="53"/>
        <v>35365.412689276644</v>
      </c>
    </row>
    <row r="566" spans="1:16" x14ac:dyDescent="0.25">
      <c r="A566" s="13" t="s">
        <v>1102</v>
      </c>
      <c r="B566" s="31" t="s">
        <v>1103</v>
      </c>
      <c r="C566" s="3">
        <v>12313</v>
      </c>
      <c r="D566" s="56">
        <v>221.92</v>
      </c>
      <c r="E566" s="4">
        <f t="shared" si="48"/>
        <v>2732500.96</v>
      </c>
      <c r="F566" s="3">
        <v>82877</v>
      </c>
      <c r="G566" s="56">
        <v>220.12</v>
      </c>
      <c r="H566" s="23">
        <f t="shared" si="49"/>
        <v>18242885.240000002</v>
      </c>
      <c r="I566" s="3">
        <v>4090</v>
      </c>
      <c r="J566" s="56">
        <v>221.92</v>
      </c>
      <c r="K566" s="4">
        <f t="shared" si="50"/>
        <v>907652.79999999993</v>
      </c>
      <c r="L566" s="3">
        <v>27530</v>
      </c>
      <c r="M566" s="56">
        <v>220.12</v>
      </c>
      <c r="N566" s="4">
        <f t="shared" si="51"/>
        <v>6059903.6000000006</v>
      </c>
      <c r="O566" s="23">
        <f t="shared" si="52"/>
        <v>27942942.600000001</v>
      </c>
      <c r="P566" s="4">
        <f t="shared" si="53"/>
        <v>215469.77654983371</v>
      </c>
    </row>
    <row r="567" spans="1:16" x14ac:dyDescent="0.25">
      <c r="A567" s="13" t="s">
        <v>1104</v>
      </c>
      <c r="B567" s="31" t="s">
        <v>1105</v>
      </c>
      <c r="C567" s="3">
        <v>0</v>
      </c>
      <c r="D567" s="56">
        <v>224.01</v>
      </c>
      <c r="E567" s="4">
        <f t="shared" si="48"/>
        <v>0</v>
      </c>
      <c r="F567" s="3">
        <v>74821</v>
      </c>
      <c r="G567" s="56">
        <v>222.25</v>
      </c>
      <c r="H567" s="23">
        <f t="shared" si="49"/>
        <v>16628967.25</v>
      </c>
      <c r="I567" s="3">
        <v>0</v>
      </c>
      <c r="J567" s="56">
        <v>224.01</v>
      </c>
      <c r="K567" s="4">
        <f t="shared" si="50"/>
        <v>0</v>
      </c>
      <c r="L567" s="3">
        <v>31736</v>
      </c>
      <c r="M567" s="56">
        <v>222.25</v>
      </c>
      <c r="N567" s="4">
        <f t="shared" si="51"/>
        <v>7053326</v>
      </c>
      <c r="O567" s="23">
        <f t="shared" si="52"/>
        <v>23682293.25</v>
      </c>
      <c r="P567" s="4">
        <f t="shared" si="53"/>
        <v>182615.64316297651</v>
      </c>
    </row>
    <row r="568" spans="1:16" x14ac:dyDescent="0.25">
      <c r="A568" s="13" t="s">
        <v>1106</v>
      </c>
      <c r="B568" s="31" t="s">
        <v>1107</v>
      </c>
      <c r="C568" s="3">
        <v>1642</v>
      </c>
      <c r="D568" s="56">
        <v>241.79</v>
      </c>
      <c r="E568" s="4">
        <f t="shared" si="48"/>
        <v>397019.18</v>
      </c>
      <c r="F568" s="3">
        <v>23120</v>
      </c>
      <c r="G568" s="56">
        <v>239.76</v>
      </c>
      <c r="H568" s="23">
        <f t="shared" si="49"/>
        <v>5543251.2000000002</v>
      </c>
      <c r="I568" s="3">
        <v>401</v>
      </c>
      <c r="J568" s="56">
        <v>241.79</v>
      </c>
      <c r="K568" s="4">
        <f t="shared" si="50"/>
        <v>96957.79</v>
      </c>
      <c r="L568" s="3">
        <v>5649</v>
      </c>
      <c r="M568" s="56">
        <v>239.76</v>
      </c>
      <c r="N568" s="4">
        <f t="shared" si="51"/>
        <v>1354404.24</v>
      </c>
      <c r="O568" s="23">
        <f t="shared" si="52"/>
        <v>7391632.4100000001</v>
      </c>
      <c r="P568" s="4">
        <f t="shared" si="53"/>
        <v>56997.339418405012</v>
      </c>
    </row>
    <row r="569" spans="1:16" x14ac:dyDescent="0.25">
      <c r="A569" s="13" t="s">
        <v>1108</v>
      </c>
      <c r="B569" s="31" t="s">
        <v>1109</v>
      </c>
      <c r="C569" s="3">
        <v>446</v>
      </c>
      <c r="D569" s="56">
        <v>214.94</v>
      </c>
      <c r="E569" s="4">
        <f t="shared" si="48"/>
        <v>95863.24</v>
      </c>
      <c r="F569" s="3">
        <v>24750</v>
      </c>
      <c r="G569" s="56">
        <v>213.39</v>
      </c>
      <c r="H569" s="23">
        <f t="shared" si="49"/>
        <v>5281402.5</v>
      </c>
      <c r="I569" s="3">
        <v>257</v>
      </c>
      <c r="J569" s="56">
        <v>214.94</v>
      </c>
      <c r="K569" s="4">
        <f t="shared" si="50"/>
        <v>55239.58</v>
      </c>
      <c r="L569" s="3">
        <v>14256</v>
      </c>
      <c r="M569" s="56">
        <v>213.39</v>
      </c>
      <c r="N569" s="4">
        <f t="shared" si="51"/>
        <v>3042087.84</v>
      </c>
      <c r="O569" s="23">
        <f t="shared" si="52"/>
        <v>8474593.1600000001</v>
      </c>
      <c r="P569" s="4">
        <f t="shared" si="53"/>
        <v>65348.117436133907</v>
      </c>
    </row>
    <row r="570" spans="1:16" x14ac:dyDescent="0.25">
      <c r="A570" s="13" t="s">
        <v>1110</v>
      </c>
      <c r="B570" s="31" t="s">
        <v>1111</v>
      </c>
      <c r="C570" s="3">
        <v>0</v>
      </c>
      <c r="D570" s="56">
        <v>361.36</v>
      </c>
      <c r="E570" s="4">
        <f t="shared" si="48"/>
        <v>0</v>
      </c>
      <c r="F570" s="3">
        <v>1300</v>
      </c>
      <c r="G570" s="56">
        <v>357.65</v>
      </c>
      <c r="H570" s="23">
        <f t="shared" si="49"/>
        <v>464944.99999999994</v>
      </c>
      <c r="I570" s="3">
        <v>0</v>
      </c>
      <c r="J570" s="56">
        <v>361.36</v>
      </c>
      <c r="K570" s="4">
        <f t="shared" si="50"/>
        <v>0</v>
      </c>
      <c r="L570" s="3">
        <v>1873</v>
      </c>
      <c r="M570" s="56">
        <v>357.65</v>
      </c>
      <c r="N570" s="4">
        <f t="shared" si="51"/>
        <v>669878.44999999995</v>
      </c>
      <c r="O570" s="23">
        <f t="shared" si="52"/>
        <v>1134823.45</v>
      </c>
      <c r="P570" s="4">
        <f t="shared" si="53"/>
        <v>8750.6945383415477</v>
      </c>
    </row>
    <row r="571" spans="1:16" x14ac:dyDescent="0.25">
      <c r="A571" s="13" t="s">
        <v>1112</v>
      </c>
      <c r="B571" s="31" t="s">
        <v>1113</v>
      </c>
      <c r="C571" s="3">
        <v>884</v>
      </c>
      <c r="D571" s="56">
        <v>220.96</v>
      </c>
      <c r="E571" s="4">
        <f t="shared" si="48"/>
        <v>195328.64000000001</v>
      </c>
      <c r="F571" s="3">
        <v>12879</v>
      </c>
      <c r="G571" s="56">
        <v>219.03</v>
      </c>
      <c r="H571" s="23">
        <f t="shared" si="49"/>
        <v>2820887.37</v>
      </c>
      <c r="I571" s="3">
        <v>305</v>
      </c>
      <c r="J571" s="56">
        <v>220.96</v>
      </c>
      <c r="K571" s="4">
        <f t="shared" si="50"/>
        <v>67392.800000000003</v>
      </c>
      <c r="L571" s="3">
        <v>4451</v>
      </c>
      <c r="M571" s="56">
        <v>219.03</v>
      </c>
      <c r="N571" s="4">
        <f t="shared" si="51"/>
        <v>974902.53</v>
      </c>
      <c r="O571" s="23">
        <f t="shared" si="52"/>
        <v>4058511.3400000003</v>
      </c>
      <c r="P571" s="4">
        <f t="shared" si="53"/>
        <v>31295.434560094116</v>
      </c>
    </row>
    <row r="572" spans="1:16" x14ac:dyDescent="0.25">
      <c r="A572" s="13" t="s">
        <v>1114</v>
      </c>
      <c r="B572" s="31" t="s">
        <v>1115</v>
      </c>
      <c r="C572" s="3">
        <v>698</v>
      </c>
      <c r="D572" s="56">
        <v>261.95999999999998</v>
      </c>
      <c r="E572" s="4">
        <f t="shared" si="48"/>
        <v>182848.08</v>
      </c>
      <c r="F572" s="3">
        <v>26035</v>
      </c>
      <c r="G572" s="56">
        <v>259.95999999999998</v>
      </c>
      <c r="H572" s="23">
        <f t="shared" si="49"/>
        <v>6768058.5999999996</v>
      </c>
      <c r="I572" s="3">
        <v>290</v>
      </c>
      <c r="J572" s="56">
        <v>261.95999999999998</v>
      </c>
      <c r="K572" s="4">
        <f t="shared" si="50"/>
        <v>75968.399999999994</v>
      </c>
      <c r="L572" s="3">
        <v>10828</v>
      </c>
      <c r="M572" s="56">
        <v>259.95999999999998</v>
      </c>
      <c r="N572" s="4">
        <f t="shared" si="51"/>
        <v>2814846.88</v>
      </c>
      <c r="O572" s="23">
        <f t="shared" si="52"/>
        <v>9841721.959999999</v>
      </c>
      <c r="P572" s="4">
        <f t="shared" si="53"/>
        <v>75890.133045142895</v>
      </c>
    </row>
    <row r="573" spans="1:16" x14ac:dyDescent="0.25">
      <c r="A573" s="13" t="s">
        <v>1116</v>
      </c>
      <c r="B573" s="31" t="s">
        <v>1117</v>
      </c>
      <c r="C573" s="3">
        <v>120</v>
      </c>
      <c r="D573" s="56">
        <v>286.01</v>
      </c>
      <c r="E573" s="4">
        <f t="shared" si="48"/>
        <v>34321.199999999997</v>
      </c>
      <c r="F573" s="3">
        <v>12028</v>
      </c>
      <c r="G573" s="56">
        <v>283.39</v>
      </c>
      <c r="H573" s="23">
        <f t="shared" si="49"/>
        <v>3408614.92</v>
      </c>
      <c r="I573" s="3">
        <v>82</v>
      </c>
      <c r="J573" s="56">
        <v>286.01</v>
      </c>
      <c r="K573" s="4">
        <f t="shared" si="50"/>
        <v>23452.82</v>
      </c>
      <c r="L573" s="3">
        <v>8199</v>
      </c>
      <c r="M573" s="56">
        <v>283.39</v>
      </c>
      <c r="N573" s="4">
        <f t="shared" si="51"/>
        <v>2323514.61</v>
      </c>
      <c r="O573" s="23">
        <f t="shared" si="52"/>
        <v>5789903.5499999998</v>
      </c>
      <c r="P573" s="4">
        <f t="shared" si="53"/>
        <v>44646.308086521596</v>
      </c>
    </row>
    <row r="574" spans="1:16" x14ac:dyDescent="0.25">
      <c r="A574" s="13" t="s">
        <v>1118</v>
      </c>
      <c r="B574" s="31" t="s">
        <v>1119</v>
      </c>
      <c r="C574" s="3">
        <v>0</v>
      </c>
      <c r="D574" s="56">
        <v>268.52999999999997</v>
      </c>
      <c r="E574" s="4">
        <f t="shared" si="48"/>
        <v>0</v>
      </c>
      <c r="F574" s="3">
        <v>13471</v>
      </c>
      <c r="G574" s="56">
        <v>266.05</v>
      </c>
      <c r="H574" s="23">
        <f t="shared" si="49"/>
        <v>3583959.5500000003</v>
      </c>
      <c r="I574" s="3">
        <v>0</v>
      </c>
      <c r="J574" s="56">
        <v>268.52999999999997</v>
      </c>
      <c r="K574" s="4">
        <f t="shared" si="50"/>
        <v>0</v>
      </c>
      <c r="L574" s="3">
        <v>4122</v>
      </c>
      <c r="M574" s="56">
        <v>266.05</v>
      </c>
      <c r="N574" s="4">
        <f t="shared" si="51"/>
        <v>1096658.1000000001</v>
      </c>
      <c r="O574" s="23">
        <f t="shared" si="52"/>
        <v>4680617.6500000004</v>
      </c>
      <c r="P574" s="4">
        <f t="shared" si="53"/>
        <v>36092.535192077725</v>
      </c>
    </row>
    <row r="575" spans="1:16" x14ac:dyDescent="0.25">
      <c r="A575" s="13" t="s">
        <v>1120</v>
      </c>
      <c r="B575" s="31" t="s">
        <v>1121</v>
      </c>
      <c r="C575" s="3">
        <v>9077</v>
      </c>
      <c r="D575" s="56">
        <v>240.16</v>
      </c>
      <c r="E575" s="4">
        <f t="shared" si="48"/>
        <v>2179932.3199999998</v>
      </c>
      <c r="F575" s="3">
        <v>26681</v>
      </c>
      <c r="G575" s="56">
        <v>238.02</v>
      </c>
      <c r="H575" s="23">
        <f t="shared" si="49"/>
        <v>6350611.6200000001</v>
      </c>
      <c r="I575" s="3">
        <v>3606</v>
      </c>
      <c r="J575" s="56">
        <v>240.16</v>
      </c>
      <c r="K575" s="4">
        <f t="shared" si="50"/>
        <v>866016.96</v>
      </c>
      <c r="L575" s="3">
        <v>10599</v>
      </c>
      <c r="M575" s="56">
        <v>238.02</v>
      </c>
      <c r="N575" s="4">
        <f t="shared" si="51"/>
        <v>2522773.98</v>
      </c>
      <c r="O575" s="23">
        <f t="shared" si="52"/>
        <v>11919334.880000001</v>
      </c>
      <c r="P575" s="4">
        <f t="shared" si="53"/>
        <v>91910.73610179621</v>
      </c>
    </row>
    <row r="576" spans="1:16" x14ac:dyDescent="0.25">
      <c r="A576" s="13" t="s">
        <v>1122</v>
      </c>
      <c r="B576" s="31" t="s">
        <v>1123</v>
      </c>
      <c r="C576" s="3">
        <v>313</v>
      </c>
      <c r="D576" s="56">
        <v>173.92</v>
      </c>
      <c r="E576" s="4">
        <f t="shared" si="48"/>
        <v>54436.959999999999</v>
      </c>
      <c r="F576" s="3">
        <v>15137</v>
      </c>
      <c r="G576" s="56">
        <v>172.47</v>
      </c>
      <c r="H576" s="23">
        <f t="shared" si="49"/>
        <v>2610678.39</v>
      </c>
      <c r="I576" s="3">
        <v>164</v>
      </c>
      <c r="J576" s="56">
        <v>173.92</v>
      </c>
      <c r="K576" s="4">
        <f t="shared" si="50"/>
        <v>28522.879999999997</v>
      </c>
      <c r="L576" s="3">
        <v>7929</v>
      </c>
      <c r="M576" s="56">
        <v>172.47</v>
      </c>
      <c r="N576" s="4">
        <f t="shared" si="51"/>
        <v>1367514.63</v>
      </c>
      <c r="O576" s="23">
        <f t="shared" si="52"/>
        <v>4061152.86</v>
      </c>
      <c r="P576" s="4">
        <f t="shared" si="53"/>
        <v>31315.803485883338</v>
      </c>
    </row>
    <row r="577" spans="1:16" x14ac:dyDescent="0.25">
      <c r="A577" s="13" t="s">
        <v>1124</v>
      </c>
      <c r="B577" s="31" t="s">
        <v>1125</v>
      </c>
      <c r="C577" s="3">
        <v>12630</v>
      </c>
      <c r="D577" s="56">
        <v>276.10000000000002</v>
      </c>
      <c r="E577" s="4">
        <f t="shared" si="48"/>
        <v>3487143.0000000005</v>
      </c>
      <c r="F577" s="3">
        <v>24776</v>
      </c>
      <c r="G577" s="56">
        <v>273.52999999999997</v>
      </c>
      <c r="H577" s="23">
        <f t="shared" si="49"/>
        <v>6776979.2799999993</v>
      </c>
      <c r="I577" s="3">
        <v>6389</v>
      </c>
      <c r="J577" s="56">
        <v>276.10000000000002</v>
      </c>
      <c r="K577" s="4">
        <f t="shared" si="50"/>
        <v>1764002.9000000001</v>
      </c>
      <c r="L577" s="3">
        <v>12533</v>
      </c>
      <c r="M577" s="56">
        <v>273.52999999999997</v>
      </c>
      <c r="N577" s="4">
        <f t="shared" si="51"/>
        <v>3428151.4899999998</v>
      </c>
      <c r="O577" s="23">
        <f t="shared" si="52"/>
        <v>15456276.669999998</v>
      </c>
      <c r="P577" s="4">
        <f t="shared" si="53"/>
        <v>119184.3152688331</v>
      </c>
    </row>
    <row r="578" spans="1:16" x14ac:dyDescent="0.25">
      <c r="A578" s="13" t="s">
        <v>1126</v>
      </c>
      <c r="B578" s="31" t="s">
        <v>1127</v>
      </c>
      <c r="C578" s="3">
        <v>631</v>
      </c>
      <c r="D578" s="56">
        <v>213</v>
      </c>
      <c r="E578" s="4">
        <f t="shared" si="48"/>
        <v>134403</v>
      </c>
      <c r="F578" s="3">
        <v>33669</v>
      </c>
      <c r="G578" s="56">
        <v>211.47</v>
      </c>
      <c r="H578" s="23">
        <f t="shared" si="49"/>
        <v>7119983.4299999997</v>
      </c>
      <c r="I578" s="3">
        <v>231</v>
      </c>
      <c r="J578" s="56">
        <v>213</v>
      </c>
      <c r="K578" s="4">
        <f t="shared" si="50"/>
        <v>49203</v>
      </c>
      <c r="L578" s="3">
        <v>12328</v>
      </c>
      <c r="M578" s="56">
        <v>211.47</v>
      </c>
      <c r="N578" s="4">
        <f t="shared" si="51"/>
        <v>2607002.16</v>
      </c>
      <c r="O578" s="23">
        <f t="shared" si="52"/>
        <v>9910591.5899999999</v>
      </c>
      <c r="P578" s="4">
        <f t="shared" si="53"/>
        <v>76421.191065752719</v>
      </c>
    </row>
    <row r="579" spans="1:16" x14ac:dyDescent="0.25">
      <c r="A579" s="13" t="s">
        <v>1128</v>
      </c>
      <c r="B579" s="31" t="s">
        <v>1129</v>
      </c>
      <c r="C579" s="3">
        <v>941</v>
      </c>
      <c r="D579" s="56">
        <v>209.16</v>
      </c>
      <c r="E579" s="4">
        <f t="shared" si="48"/>
        <v>196819.56</v>
      </c>
      <c r="F579" s="3">
        <v>27907</v>
      </c>
      <c r="G579" s="56">
        <v>207.76</v>
      </c>
      <c r="H579" s="23">
        <f t="shared" si="49"/>
        <v>5797958.3199999994</v>
      </c>
      <c r="I579" s="3">
        <v>448</v>
      </c>
      <c r="J579" s="56">
        <v>209.16</v>
      </c>
      <c r="K579" s="4">
        <f t="shared" si="50"/>
        <v>93703.679999999993</v>
      </c>
      <c r="L579" s="3">
        <v>13290</v>
      </c>
      <c r="M579" s="56">
        <v>207.76</v>
      </c>
      <c r="N579" s="4">
        <f t="shared" si="51"/>
        <v>2761130.4</v>
      </c>
      <c r="O579" s="23">
        <f t="shared" si="52"/>
        <v>8849611.959999999</v>
      </c>
      <c r="P579" s="4">
        <f t="shared" si="53"/>
        <v>68239.910837949312</v>
      </c>
    </row>
    <row r="580" spans="1:16" x14ac:dyDescent="0.25">
      <c r="A580" s="13" t="s">
        <v>1130</v>
      </c>
      <c r="B580" s="31" t="s">
        <v>1131</v>
      </c>
      <c r="C580" s="3">
        <v>6</v>
      </c>
      <c r="D580" s="56">
        <v>200.36</v>
      </c>
      <c r="E580" s="4">
        <f t="shared" si="48"/>
        <v>1202.1600000000001</v>
      </c>
      <c r="F580" s="3">
        <v>3178</v>
      </c>
      <c r="G580" s="56">
        <v>198.63</v>
      </c>
      <c r="H580" s="23">
        <f t="shared" si="49"/>
        <v>631246.14</v>
      </c>
      <c r="I580" s="3">
        <v>3</v>
      </c>
      <c r="J580" s="56">
        <v>200.36</v>
      </c>
      <c r="K580" s="4">
        <f t="shared" si="50"/>
        <v>601.08000000000004</v>
      </c>
      <c r="L580" s="3">
        <v>1854</v>
      </c>
      <c r="M580" s="56">
        <v>198.63</v>
      </c>
      <c r="N580" s="4">
        <f t="shared" si="51"/>
        <v>368260.02</v>
      </c>
      <c r="O580" s="23">
        <f t="shared" si="52"/>
        <v>1001309.4</v>
      </c>
      <c r="P580" s="4">
        <f t="shared" si="53"/>
        <v>7721.1593554663086</v>
      </c>
    </row>
    <row r="581" spans="1:16" x14ac:dyDescent="0.25">
      <c r="A581" s="13" t="s">
        <v>1132</v>
      </c>
      <c r="B581" s="31" t="s">
        <v>1133</v>
      </c>
      <c r="C581" s="3">
        <v>46</v>
      </c>
      <c r="D581" s="56">
        <v>163.91</v>
      </c>
      <c r="E581" s="4">
        <f t="shared" si="48"/>
        <v>7539.86</v>
      </c>
      <c r="F581" s="3">
        <v>11480</v>
      </c>
      <c r="G581" s="56">
        <v>162.57</v>
      </c>
      <c r="H581" s="23">
        <f t="shared" si="49"/>
        <v>1866303.5999999999</v>
      </c>
      <c r="I581" s="3">
        <v>43</v>
      </c>
      <c r="J581" s="56">
        <v>163.91</v>
      </c>
      <c r="K581" s="4">
        <f t="shared" si="50"/>
        <v>7048.13</v>
      </c>
      <c r="L581" s="3">
        <v>10639</v>
      </c>
      <c r="M581" s="56">
        <v>162.57</v>
      </c>
      <c r="N581" s="4">
        <f t="shared" si="51"/>
        <v>1729582.23</v>
      </c>
      <c r="O581" s="23">
        <f t="shared" si="52"/>
        <v>3610473.82</v>
      </c>
      <c r="P581" s="4">
        <f t="shared" si="53"/>
        <v>27840.58924540125</v>
      </c>
    </row>
    <row r="582" spans="1:16" x14ac:dyDescent="0.25">
      <c r="A582" s="13" t="s">
        <v>1134</v>
      </c>
      <c r="B582" s="31" t="s">
        <v>1135</v>
      </c>
      <c r="C582" s="3">
        <v>1094</v>
      </c>
      <c r="D582" s="56">
        <v>219.99</v>
      </c>
      <c r="E582" s="4">
        <f t="shared" si="48"/>
        <v>240669.06</v>
      </c>
      <c r="F582" s="3">
        <v>16991</v>
      </c>
      <c r="G582" s="56">
        <v>217.94</v>
      </c>
      <c r="H582" s="23">
        <f t="shared" si="49"/>
        <v>3703018.54</v>
      </c>
      <c r="I582" s="3">
        <v>619</v>
      </c>
      <c r="J582" s="56">
        <v>219.99</v>
      </c>
      <c r="K582" s="4">
        <f t="shared" si="50"/>
        <v>136173.81</v>
      </c>
      <c r="L582" s="3">
        <v>9614</v>
      </c>
      <c r="M582" s="56">
        <v>217.94</v>
      </c>
      <c r="N582" s="4">
        <f t="shared" si="51"/>
        <v>2095275.16</v>
      </c>
      <c r="O582" s="23">
        <f t="shared" si="52"/>
        <v>6175136.5699999994</v>
      </c>
      <c r="P582" s="4">
        <f t="shared" si="53"/>
        <v>47616.86397704608</v>
      </c>
    </row>
    <row r="583" spans="1:16" x14ac:dyDescent="0.25">
      <c r="A583" s="13" t="s">
        <v>1136</v>
      </c>
      <c r="B583" s="31" t="s">
        <v>1137</v>
      </c>
      <c r="C583" s="3">
        <v>0</v>
      </c>
      <c r="D583" s="56">
        <v>171.7</v>
      </c>
      <c r="E583" s="4">
        <f t="shared" si="48"/>
        <v>0</v>
      </c>
      <c r="F583" s="3">
        <v>20971</v>
      </c>
      <c r="G583" s="56">
        <v>170.5</v>
      </c>
      <c r="H583" s="23">
        <f t="shared" si="49"/>
        <v>3575555.5</v>
      </c>
      <c r="I583" s="3">
        <v>0</v>
      </c>
      <c r="J583" s="56">
        <v>171.7</v>
      </c>
      <c r="K583" s="4">
        <f t="shared" si="50"/>
        <v>0</v>
      </c>
      <c r="L583" s="3">
        <v>22604</v>
      </c>
      <c r="M583" s="56">
        <v>170.5</v>
      </c>
      <c r="N583" s="4">
        <f t="shared" si="51"/>
        <v>3853982</v>
      </c>
      <c r="O583" s="23">
        <f t="shared" si="52"/>
        <v>7429537.5</v>
      </c>
      <c r="P583" s="4">
        <f t="shared" si="53"/>
        <v>57289.627936093246</v>
      </c>
    </row>
    <row r="584" spans="1:16" x14ac:dyDescent="0.25">
      <c r="A584" s="13" t="s">
        <v>1138</v>
      </c>
      <c r="B584" s="31" t="s">
        <v>1139</v>
      </c>
      <c r="C584" s="3">
        <v>0</v>
      </c>
      <c r="D584" s="56">
        <v>225.56</v>
      </c>
      <c r="E584" s="4">
        <f t="shared" si="48"/>
        <v>0</v>
      </c>
      <c r="F584" s="3">
        <v>65271</v>
      </c>
      <c r="G584" s="56">
        <v>223.66</v>
      </c>
      <c r="H584" s="23">
        <f t="shared" si="49"/>
        <v>14598511.859999999</v>
      </c>
      <c r="I584" s="3">
        <v>0</v>
      </c>
      <c r="J584" s="56">
        <v>225.56</v>
      </c>
      <c r="K584" s="4">
        <f t="shared" si="50"/>
        <v>0</v>
      </c>
      <c r="L584" s="3">
        <v>30618</v>
      </c>
      <c r="M584" s="56">
        <v>223.66</v>
      </c>
      <c r="N584" s="4">
        <f t="shared" si="51"/>
        <v>6848021.8799999999</v>
      </c>
      <c r="O584" s="23">
        <f t="shared" si="52"/>
        <v>21446533.739999998</v>
      </c>
      <c r="P584" s="4">
        <f t="shared" si="53"/>
        <v>165375.56186821457</v>
      </c>
    </row>
    <row r="585" spans="1:16" x14ac:dyDescent="0.25">
      <c r="A585" s="13" t="s">
        <v>1140</v>
      </c>
      <c r="B585" s="31" t="s">
        <v>1141</v>
      </c>
      <c r="C585" s="3">
        <v>7062</v>
      </c>
      <c r="D585" s="56">
        <v>338.4</v>
      </c>
      <c r="E585" s="4">
        <f t="shared" si="48"/>
        <v>2389780.7999999998</v>
      </c>
      <c r="F585" s="3">
        <v>27693</v>
      </c>
      <c r="G585" s="56">
        <v>335.28</v>
      </c>
      <c r="H585" s="23">
        <f t="shared" si="49"/>
        <v>9284909.0399999991</v>
      </c>
      <c r="I585" s="3">
        <v>3522</v>
      </c>
      <c r="J585" s="56">
        <v>338.4</v>
      </c>
      <c r="K585" s="4">
        <f t="shared" si="50"/>
        <v>1191844.7999999998</v>
      </c>
      <c r="L585" s="3">
        <v>13810</v>
      </c>
      <c r="M585" s="56">
        <v>335.28</v>
      </c>
      <c r="N585" s="4">
        <f t="shared" si="51"/>
        <v>4630216.8</v>
      </c>
      <c r="O585" s="23">
        <f t="shared" si="52"/>
        <v>17496751.439999998</v>
      </c>
      <c r="P585" s="4">
        <f t="shared" si="53"/>
        <v>134918.54373006444</v>
      </c>
    </row>
    <row r="586" spans="1:16" x14ac:dyDescent="0.25">
      <c r="A586" s="13" t="s">
        <v>1142</v>
      </c>
      <c r="B586" s="31" t="s">
        <v>1143</v>
      </c>
      <c r="C586" s="3">
        <v>7399</v>
      </c>
      <c r="D586" s="56">
        <v>330.27</v>
      </c>
      <c r="E586" s="4">
        <f t="shared" ref="E586:E606" si="54">D586*C586</f>
        <v>2443667.73</v>
      </c>
      <c r="F586" s="3">
        <v>34047</v>
      </c>
      <c r="G586" s="56">
        <v>326.91000000000003</v>
      </c>
      <c r="H586" s="23">
        <f t="shared" ref="H586:H606" si="55">G586*F586</f>
        <v>11130304.770000001</v>
      </c>
      <c r="I586" s="3">
        <v>3171</v>
      </c>
      <c r="J586" s="56">
        <v>330.27</v>
      </c>
      <c r="K586" s="4">
        <f t="shared" ref="K586:K606" si="56">J586*I586</f>
        <v>1047286.1699999999</v>
      </c>
      <c r="L586" s="3">
        <v>14590</v>
      </c>
      <c r="M586" s="56">
        <v>326.91000000000003</v>
      </c>
      <c r="N586" s="4">
        <f t="shared" ref="N586:N606" si="57">M586*L586</f>
        <v>4769616.9000000004</v>
      </c>
      <c r="O586" s="23">
        <f t="shared" ref="O586:O606" si="58">N586+K586+H586+E586</f>
        <v>19390875.570000004</v>
      </c>
      <c r="P586" s="4">
        <f t="shared" si="53"/>
        <v>149524.25326076898</v>
      </c>
    </row>
    <row r="587" spans="1:16" x14ac:dyDescent="0.25">
      <c r="A587" s="13" t="s">
        <v>1144</v>
      </c>
      <c r="B587" s="31" t="s">
        <v>1145</v>
      </c>
      <c r="C587" s="3">
        <v>0</v>
      </c>
      <c r="D587" s="56">
        <v>225.3</v>
      </c>
      <c r="E587" s="4">
        <f t="shared" si="54"/>
        <v>0</v>
      </c>
      <c r="F587" s="3">
        <v>16897</v>
      </c>
      <c r="G587" s="56">
        <v>223.74</v>
      </c>
      <c r="H587" s="23">
        <f t="shared" si="55"/>
        <v>3780534.7800000003</v>
      </c>
      <c r="I587" s="3">
        <v>0</v>
      </c>
      <c r="J587" s="56">
        <v>225.3</v>
      </c>
      <c r="K587" s="4">
        <f t="shared" si="56"/>
        <v>0</v>
      </c>
      <c r="L587" s="3">
        <v>9964</v>
      </c>
      <c r="M587" s="56">
        <v>223.74</v>
      </c>
      <c r="N587" s="4">
        <f t="shared" si="57"/>
        <v>2229345.36</v>
      </c>
      <c r="O587" s="23">
        <f t="shared" si="58"/>
        <v>6009880.1400000006</v>
      </c>
      <c r="P587" s="4">
        <f t="shared" ref="P587:P650" si="59">(O587/$O$8)*$P$8</f>
        <v>46342.561318401858</v>
      </c>
    </row>
    <row r="588" spans="1:16" x14ac:dyDescent="0.25">
      <c r="A588" s="13" t="s">
        <v>1146</v>
      </c>
      <c r="B588" s="31" t="s">
        <v>1147</v>
      </c>
      <c r="C588" s="3">
        <v>619</v>
      </c>
      <c r="D588" s="56">
        <v>288.10000000000002</v>
      </c>
      <c r="E588" s="4">
        <f t="shared" si="54"/>
        <v>178333.90000000002</v>
      </c>
      <c r="F588" s="3">
        <v>15408</v>
      </c>
      <c r="G588" s="56">
        <v>285.04000000000002</v>
      </c>
      <c r="H588" s="23">
        <f t="shared" si="55"/>
        <v>4391896.32</v>
      </c>
      <c r="I588" s="3">
        <v>480</v>
      </c>
      <c r="J588" s="56">
        <v>288.10000000000002</v>
      </c>
      <c r="K588" s="4">
        <f t="shared" si="56"/>
        <v>138288</v>
      </c>
      <c r="L588" s="3">
        <v>11943</v>
      </c>
      <c r="M588" s="56">
        <v>285.04000000000002</v>
      </c>
      <c r="N588" s="4">
        <f t="shared" si="57"/>
        <v>3404232.72</v>
      </c>
      <c r="O588" s="23">
        <f t="shared" si="58"/>
        <v>8112750.9400000013</v>
      </c>
      <c r="P588" s="4">
        <f t="shared" si="59"/>
        <v>62557.929466106179</v>
      </c>
    </row>
    <row r="589" spans="1:16" x14ac:dyDescent="0.25">
      <c r="A589" s="13" t="s">
        <v>1148</v>
      </c>
      <c r="B589" s="31" t="s">
        <v>1149</v>
      </c>
      <c r="C589" s="3">
        <v>0</v>
      </c>
      <c r="D589" s="56">
        <v>252.57</v>
      </c>
      <c r="E589" s="4">
        <f t="shared" si="54"/>
        <v>0</v>
      </c>
      <c r="F589" s="3">
        <v>35806</v>
      </c>
      <c r="G589" s="56">
        <v>250.05</v>
      </c>
      <c r="H589" s="23">
        <f t="shared" si="55"/>
        <v>8953290.3000000007</v>
      </c>
      <c r="I589" s="3">
        <v>0</v>
      </c>
      <c r="J589" s="56">
        <v>252.57</v>
      </c>
      <c r="K589" s="4">
        <f t="shared" si="56"/>
        <v>0</v>
      </c>
      <c r="L589" s="3">
        <v>0</v>
      </c>
      <c r="M589" s="56">
        <v>250.05</v>
      </c>
      <c r="N589" s="4">
        <f t="shared" si="57"/>
        <v>0</v>
      </c>
      <c r="O589" s="23">
        <f t="shared" si="58"/>
        <v>8953290.3000000007</v>
      </c>
      <c r="P589" s="4">
        <f t="shared" si="59"/>
        <v>69039.380996573847</v>
      </c>
    </row>
    <row r="590" spans="1:16" x14ac:dyDescent="0.25">
      <c r="A590" s="13" t="s">
        <v>1150</v>
      </c>
      <c r="B590" s="31" t="s">
        <v>1151</v>
      </c>
      <c r="C590" s="3">
        <v>1647</v>
      </c>
      <c r="D590" s="56">
        <v>284.62</v>
      </c>
      <c r="E590" s="4">
        <f t="shared" si="54"/>
        <v>468769.14</v>
      </c>
      <c r="F590" s="3">
        <v>13101</v>
      </c>
      <c r="G590" s="56">
        <v>281.79000000000002</v>
      </c>
      <c r="H590" s="23">
        <f t="shared" si="55"/>
        <v>3691730.79</v>
      </c>
      <c r="I590" s="3">
        <v>424</v>
      </c>
      <c r="J590" s="56">
        <v>284.62</v>
      </c>
      <c r="K590" s="4">
        <f t="shared" si="56"/>
        <v>120678.88</v>
      </c>
      <c r="L590" s="3">
        <v>3372</v>
      </c>
      <c r="M590" s="56">
        <v>281.79000000000002</v>
      </c>
      <c r="N590" s="4">
        <f t="shared" si="57"/>
        <v>950195.88000000012</v>
      </c>
      <c r="O590" s="23">
        <f t="shared" si="58"/>
        <v>5231374.6900000004</v>
      </c>
      <c r="P590" s="4">
        <f t="shared" si="59"/>
        <v>40339.457144458211</v>
      </c>
    </row>
    <row r="591" spans="1:16" x14ac:dyDescent="0.25">
      <c r="A591" s="13" t="s">
        <v>1152</v>
      </c>
      <c r="B591" s="31" t="s">
        <v>1153</v>
      </c>
      <c r="C591" s="3">
        <v>0</v>
      </c>
      <c r="D591" s="56">
        <v>193.41</v>
      </c>
      <c r="E591" s="4">
        <f t="shared" si="54"/>
        <v>0</v>
      </c>
      <c r="F591" s="3">
        <v>39563</v>
      </c>
      <c r="G591" s="56">
        <v>191.87</v>
      </c>
      <c r="H591" s="23">
        <f t="shared" si="55"/>
        <v>7590952.8100000005</v>
      </c>
      <c r="I591" s="3">
        <v>0</v>
      </c>
      <c r="J591" s="56">
        <v>193.41</v>
      </c>
      <c r="K591" s="4">
        <f t="shared" si="56"/>
        <v>0</v>
      </c>
      <c r="L591" s="3">
        <v>0</v>
      </c>
      <c r="M591" s="56">
        <v>191.87</v>
      </c>
      <c r="N591" s="4">
        <f t="shared" si="57"/>
        <v>0</v>
      </c>
      <c r="O591" s="23">
        <f t="shared" si="58"/>
        <v>7590952.8100000005</v>
      </c>
      <c r="P591" s="4">
        <f t="shared" si="59"/>
        <v>58534.311478384967</v>
      </c>
    </row>
    <row r="592" spans="1:16" x14ac:dyDescent="0.25">
      <c r="A592" s="13" t="s">
        <v>1154</v>
      </c>
      <c r="B592" s="31" t="s">
        <v>1155</v>
      </c>
      <c r="C592" s="3">
        <v>5936</v>
      </c>
      <c r="D592" s="56">
        <v>275.95</v>
      </c>
      <c r="E592" s="4">
        <f t="shared" si="54"/>
        <v>1638039.2</v>
      </c>
      <c r="F592" s="3">
        <v>8296</v>
      </c>
      <c r="G592" s="56">
        <v>273.29000000000002</v>
      </c>
      <c r="H592" s="23">
        <f t="shared" si="55"/>
        <v>2267213.8400000003</v>
      </c>
      <c r="I592" s="3">
        <v>2915</v>
      </c>
      <c r="J592" s="56">
        <v>275.95</v>
      </c>
      <c r="K592" s="4">
        <f t="shared" si="56"/>
        <v>804394.25</v>
      </c>
      <c r="L592" s="3">
        <v>4074</v>
      </c>
      <c r="M592" s="56">
        <v>273.29000000000002</v>
      </c>
      <c r="N592" s="4">
        <f t="shared" si="57"/>
        <v>1113383.4600000002</v>
      </c>
      <c r="O592" s="23">
        <f t="shared" si="58"/>
        <v>5823030.7500000009</v>
      </c>
      <c r="P592" s="4">
        <f t="shared" si="59"/>
        <v>44901.753995848339</v>
      </c>
    </row>
    <row r="593" spans="1:16" x14ac:dyDescent="0.25">
      <c r="A593" s="13" t="s">
        <v>1156</v>
      </c>
      <c r="B593" s="31" t="s">
        <v>1157</v>
      </c>
      <c r="C593" s="3">
        <v>1807</v>
      </c>
      <c r="D593" s="56">
        <v>230.67</v>
      </c>
      <c r="E593" s="4">
        <f t="shared" si="54"/>
        <v>416820.69</v>
      </c>
      <c r="F593" s="3">
        <v>29118</v>
      </c>
      <c r="G593" s="56">
        <v>228.55</v>
      </c>
      <c r="H593" s="23">
        <f t="shared" si="55"/>
        <v>6654918.9000000004</v>
      </c>
      <c r="I593" s="3">
        <v>824</v>
      </c>
      <c r="J593" s="56">
        <v>230.67</v>
      </c>
      <c r="K593" s="4">
        <f t="shared" si="56"/>
        <v>190072.08</v>
      </c>
      <c r="L593" s="3">
        <v>13279</v>
      </c>
      <c r="M593" s="56">
        <v>228.55</v>
      </c>
      <c r="N593" s="4">
        <f t="shared" si="57"/>
        <v>3034915.45</v>
      </c>
      <c r="O593" s="23">
        <f t="shared" si="58"/>
        <v>10296727.119999999</v>
      </c>
      <c r="P593" s="4">
        <f t="shared" si="59"/>
        <v>79398.706267285277</v>
      </c>
    </row>
    <row r="594" spans="1:16" x14ac:dyDescent="0.25">
      <c r="A594" s="13" t="s">
        <v>1158</v>
      </c>
      <c r="B594" s="31" t="s">
        <v>1159</v>
      </c>
      <c r="C594" s="3">
        <v>0</v>
      </c>
      <c r="D594" s="56">
        <v>236.92</v>
      </c>
      <c r="E594" s="4">
        <f t="shared" si="54"/>
        <v>0</v>
      </c>
      <c r="F594" s="3">
        <v>42757</v>
      </c>
      <c r="G594" s="56">
        <v>234.81</v>
      </c>
      <c r="H594" s="23">
        <f t="shared" si="55"/>
        <v>10039771.17</v>
      </c>
      <c r="I594" s="3">
        <v>0</v>
      </c>
      <c r="J594" s="56">
        <v>236.92</v>
      </c>
      <c r="K594" s="4">
        <f t="shared" si="56"/>
        <v>0</v>
      </c>
      <c r="L594" s="3">
        <v>29286</v>
      </c>
      <c r="M594" s="56">
        <v>234.81</v>
      </c>
      <c r="N594" s="4">
        <f t="shared" si="57"/>
        <v>6876645.6600000001</v>
      </c>
      <c r="O594" s="23">
        <f t="shared" si="58"/>
        <v>16916416.829999998</v>
      </c>
      <c r="P594" s="4">
        <f t="shared" si="59"/>
        <v>130443.54728710446</v>
      </c>
    </row>
    <row r="595" spans="1:16" x14ac:dyDescent="0.25">
      <c r="A595" s="13" t="s">
        <v>1160</v>
      </c>
      <c r="B595" s="31" t="s">
        <v>1161</v>
      </c>
      <c r="C595" s="3">
        <v>3560</v>
      </c>
      <c r="D595" s="56">
        <v>279.06</v>
      </c>
      <c r="E595" s="4">
        <f t="shared" si="54"/>
        <v>993453.6</v>
      </c>
      <c r="F595" s="3">
        <v>8718</v>
      </c>
      <c r="G595" s="56">
        <v>276.36</v>
      </c>
      <c r="H595" s="23">
        <f t="shared" si="55"/>
        <v>2409306.48</v>
      </c>
      <c r="I595" s="3">
        <v>1878</v>
      </c>
      <c r="J595" s="56">
        <v>279.06</v>
      </c>
      <c r="K595" s="4">
        <f t="shared" si="56"/>
        <v>524074.68</v>
      </c>
      <c r="L595" s="3">
        <v>4599</v>
      </c>
      <c r="M595" s="56">
        <v>276.36</v>
      </c>
      <c r="N595" s="4">
        <f t="shared" si="57"/>
        <v>1270979.6400000001</v>
      </c>
      <c r="O595" s="23">
        <f t="shared" si="58"/>
        <v>5197814.3999999994</v>
      </c>
      <c r="P595" s="4">
        <f t="shared" si="59"/>
        <v>40080.671651077566</v>
      </c>
    </row>
    <row r="596" spans="1:16" x14ac:dyDescent="0.25">
      <c r="A596" s="13" t="s">
        <v>1162</v>
      </c>
      <c r="B596" s="31" t="s">
        <v>1163</v>
      </c>
      <c r="C596" s="3">
        <v>253</v>
      </c>
      <c r="D596" s="56">
        <v>232.31</v>
      </c>
      <c r="E596" s="4">
        <f t="shared" si="54"/>
        <v>58774.43</v>
      </c>
      <c r="F596" s="3">
        <v>22275</v>
      </c>
      <c r="G596" s="56">
        <v>230.47</v>
      </c>
      <c r="H596" s="23">
        <f t="shared" si="55"/>
        <v>5133719.25</v>
      </c>
      <c r="I596" s="3">
        <v>0</v>
      </c>
      <c r="J596" s="56">
        <v>232.31</v>
      </c>
      <c r="K596" s="4">
        <f t="shared" si="56"/>
        <v>0</v>
      </c>
      <c r="L596" s="3">
        <v>0</v>
      </c>
      <c r="M596" s="56">
        <v>230.47</v>
      </c>
      <c r="N596" s="4">
        <f t="shared" si="57"/>
        <v>0</v>
      </c>
      <c r="O596" s="23">
        <f t="shared" si="58"/>
        <v>5192493.68</v>
      </c>
      <c r="P596" s="4">
        <f t="shared" si="59"/>
        <v>40039.643246664498</v>
      </c>
    </row>
    <row r="597" spans="1:16" x14ac:dyDescent="0.25">
      <c r="A597" s="13" t="s">
        <v>1164</v>
      </c>
      <c r="B597" s="31" t="s">
        <v>1165</v>
      </c>
      <c r="C597" s="3">
        <v>642</v>
      </c>
      <c r="D597" s="56">
        <v>256.64999999999998</v>
      </c>
      <c r="E597" s="4">
        <f t="shared" si="54"/>
        <v>164769.29999999999</v>
      </c>
      <c r="F597" s="3">
        <v>26022</v>
      </c>
      <c r="G597" s="56">
        <v>254.6</v>
      </c>
      <c r="H597" s="23">
        <f t="shared" si="55"/>
        <v>6625201.2000000002</v>
      </c>
      <c r="I597" s="3">
        <v>0</v>
      </c>
      <c r="J597" s="56">
        <v>256.64999999999998</v>
      </c>
      <c r="K597" s="4">
        <f t="shared" si="56"/>
        <v>0</v>
      </c>
      <c r="L597" s="3">
        <v>0</v>
      </c>
      <c r="M597" s="56">
        <v>254.6</v>
      </c>
      <c r="N597" s="4">
        <f t="shared" si="57"/>
        <v>0</v>
      </c>
      <c r="O597" s="23">
        <f t="shared" si="58"/>
        <v>6789970.5</v>
      </c>
      <c r="P597" s="4">
        <f t="shared" si="59"/>
        <v>52357.886832396907</v>
      </c>
    </row>
    <row r="598" spans="1:16" x14ac:dyDescent="0.25">
      <c r="A598" s="13" t="s">
        <v>1166</v>
      </c>
      <c r="B598" s="31" t="s">
        <v>1167</v>
      </c>
      <c r="C598" s="3">
        <v>0</v>
      </c>
      <c r="D598" s="56">
        <v>232.06</v>
      </c>
      <c r="E598" s="4">
        <f t="shared" si="54"/>
        <v>0</v>
      </c>
      <c r="F598" s="3">
        <v>13954</v>
      </c>
      <c r="G598" s="56">
        <v>230.48</v>
      </c>
      <c r="H598" s="23">
        <f t="shared" si="55"/>
        <v>3216117.92</v>
      </c>
      <c r="I598" s="3">
        <v>0</v>
      </c>
      <c r="J598" s="56">
        <v>232.06</v>
      </c>
      <c r="K598" s="4">
        <f t="shared" si="56"/>
        <v>0</v>
      </c>
      <c r="L598" s="3">
        <v>0</v>
      </c>
      <c r="M598" s="56">
        <v>230.48</v>
      </c>
      <c r="N598" s="4">
        <f t="shared" si="57"/>
        <v>0</v>
      </c>
      <c r="O598" s="23">
        <f t="shared" si="58"/>
        <v>3216117.92</v>
      </c>
      <c r="P598" s="4">
        <f t="shared" si="59"/>
        <v>24799.68625710579</v>
      </c>
    </row>
    <row r="599" spans="1:16" x14ac:dyDescent="0.25">
      <c r="A599" s="13" t="s">
        <v>1168</v>
      </c>
      <c r="B599" s="31" t="s">
        <v>1169</v>
      </c>
      <c r="C599" s="3">
        <v>7099</v>
      </c>
      <c r="D599" s="56">
        <v>224.15</v>
      </c>
      <c r="E599" s="4">
        <f t="shared" si="54"/>
        <v>1591240.85</v>
      </c>
      <c r="F599" s="3">
        <v>20943</v>
      </c>
      <c r="G599" s="56">
        <v>222.28</v>
      </c>
      <c r="H599" s="23">
        <f t="shared" si="55"/>
        <v>4655210.04</v>
      </c>
      <c r="I599" s="3">
        <v>3818</v>
      </c>
      <c r="J599" s="56">
        <v>224.15</v>
      </c>
      <c r="K599" s="4">
        <f t="shared" si="56"/>
        <v>855804.70000000007</v>
      </c>
      <c r="L599" s="3">
        <v>11264</v>
      </c>
      <c r="M599" s="56">
        <v>222.28</v>
      </c>
      <c r="N599" s="4">
        <f t="shared" si="57"/>
        <v>2503761.9199999999</v>
      </c>
      <c r="O599" s="23">
        <f t="shared" si="58"/>
        <v>9606017.5099999998</v>
      </c>
      <c r="P599" s="4">
        <f t="shared" si="59"/>
        <v>74072.601301964882</v>
      </c>
    </row>
    <row r="600" spans="1:16" x14ac:dyDescent="0.25">
      <c r="A600" s="13" t="s">
        <v>1170</v>
      </c>
      <c r="B600" s="31" t="s">
        <v>1171</v>
      </c>
      <c r="C600" s="3">
        <v>211</v>
      </c>
      <c r="D600" s="56">
        <v>288.66000000000003</v>
      </c>
      <c r="E600" s="4">
        <f t="shared" si="54"/>
        <v>60907.26</v>
      </c>
      <c r="F600" s="3">
        <v>15007</v>
      </c>
      <c r="G600" s="56">
        <v>285.7</v>
      </c>
      <c r="H600" s="23">
        <f t="shared" si="55"/>
        <v>4287499.8999999994</v>
      </c>
      <c r="I600" s="3">
        <v>151</v>
      </c>
      <c r="J600" s="56">
        <v>288.66000000000003</v>
      </c>
      <c r="K600" s="4">
        <f t="shared" si="56"/>
        <v>43587.66</v>
      </c>
      <c r="L600" s="3">
        <v>10711</v>
      </c>
      <c r="M600" s="56">
        <v>285.7</v>
      </c>
      <c r="N600" s="4">
        <f t="shared" si="57"/>
        <v>3060132.6999999997</v>
      </c>
      <c r="O600" s="23">
        <f t="shared" si="58"/>
        <v>7452127.5199999996</v>
      </c>
      <c r="P600" s="4">
        <f t="shared" si="59"/>
        <v>57463.820991969056</v>
      </c>
    </row>
    <row r="601" spans="1:16" x14ac:dyDescent="0.25">
      <c r="A601" s="13" t="s">
        <v>1172</v>
      </c>
      <c r="B601" s="31" t="s">
        <v>1173</v>
      </c>
      <c r="C601" s="3">
        <v>0</v>
      </c>
      <c r="D601" s="56">
        <v>205.6</v>
      </c>
      <c r="E601" s="4">
        <f t="shared" si="54"/>
        <v>0</v>
      </c>
      <c r="F601" s="3">
        <v>1866</v>
      </c>
      <c r="G601" s="56">
        <v>203.88</v>
      </c>
      <c r="H601" s="23">
        <f t="shared" si="55"/>
        <v>380440.08</v>
      </c>
      <c r="I601" s="3">
        <v>0</v>
      </c>
      <c r="J601" s="56">
        <v>205.6</v>
      </c>
      <c r="K601" s="4">
        <f t="shared" si="56"/>
        <v>0</v>
      </c>
      <c r="L601" s="3">
        <v>0</v>
      </c>
      <c r="M601" s="56">
        <v>203.88</v>
      </c>
      <c r="N601" s="4">
        <f t="shared" si="57"/>
        <v>0</v>
      </c>
      <c r="O601" s="23">
        <f t="shared" si="58"/>
        <v>380440.08</v>
      </c>
      <c r="P601" s="4">
        <f t="shared" si="59"/>
        <v>2933.597230672508</v>
      </c>
    </row>
    <row r="602" spans="1:16" x14ac:dyDescent="0.25">
      <c r="A602" s="13" t="s">
        <v>1174</v>
      </c>
      <c r="B602" s="31" t="s">
        <v>1175</v>
      </c>
      <c r="C602" s="3">
        <v>0</v>
      </c>
      <c r="D602" s="56">
        <v>232.52</v>
      </c>
      <c r="E602" s="4">
        <f t="shared" si="54"/>
        <v>0</v>
      </c>
      <c r="F602" s="3">
        <v>6999</v>
      </c>
      <c r="G602" s="56">
        <v>230.56</v>
      </c>
      <c r="H602" s="23">
        <f t="shared" si="55"/>
        <v>1613689.44</v>
      </c>
      <c r="I602" s="3">
        <v>0</v>
      </c>
      <c r="J602" s="56">
        <v>232.52</v>
      </c>
      <c r="K602" s="4">
        <f t="shared" si="56"/>
        <v>0</v>
      </c>
      <c r="L602" s="3">
        <v>3448</v>
      </c>
      <c r="M602" s="56">
        <v>230.56</v>
      </c>
      <c r="N602" s="4">
        <f t="shared" si="57"/>
        <v>794970.88</v>
      </c>
      <c r="O602" s="23">
        <f t="shared" si="58"/>
        <v>2408660.3199999998</v>
      </c>
      <c r="P602" s="4">
        <f t="shared" si="59"/>
        <v>18573.330245285291</v>
      </c>
    </row>
    <row r="603" spans="1:16" x14ac:dyDescent="0.25">
      <c r="A603" s="13" t="s">
        <v>1176</v>
      </c>
      <c r="B603" s="31" t="s">
        <v>1177</v>
      </c>
      <c r="C603" s="3">
        <v>899</v>
      </c>
      <c r="D603" s="56">
        <v>299.76</v>
      </c>
      <c r="E603" s="4">
        <f t="shared" si="54"/>
        <v>269484.24</v>
      </c>
      <c r="F603" s="3">
        <v>89407</v>
      </c>
      <c r="G603" s="56">
        <v>297.2</v>
      </c>
      <c r="H603" s="23">
        <f t="shared" si="55"/>
        <v>26571760.399999999</v>
      </c>
      <c r="I603" s="3">
        <v>268</v>
      </c>
      <c r="J603" s="56">
        <v>299.76</v>
      </c>
      <c r="K603" s="4">
        <f t="shared" si="56"/>
        <v>80335.679999999993</v>
      </c>
      <c r="L603" s="3">
        <v>26607</v>
      </c>
      <c r="M603" s="56">
        <v>297.2</v>
      </c>
      <c r="N603" s="4">
        <f t="shared" si="57"/>
        <v>7907600.3999999994</v>
      </c>
      <c r="O603" s="23">
        <f t="shared" si="58"/>
        <v>34829180.719999999</v>
      </c>
      <c r="P603" s="4">
        <f t="shared" si="59"/>
        <v>268569.98901583743</v>
      </c>
    </row>
    <row r="604" spans="1:16" x14ac:dyDescent="0.25">
      <c r="A604" s="13" t="s">
        <v>1178</v>
      </c>
      <c r="B604" s="31" t="s">
        <v>1179</v>
      </c>
      <c r="C604" s="3">
        <v>124</v>
      </c>
      <c r="D604" s="56">
        <v>241.44</v>
      </c>
      <c r="E604" s="4">
        <f t="shared" si="54"/>
        <v>29938.560000000001</v>
      </c>
      <c r="F604" s="3">
        <v>26857</v>
      </c>
      <c r="G604" s="56">
        <v>239.63</v>
      </c>
      <c r="H604" s="23">
        <f t="shared" si="55"/>
        <v>6435742.9100000001</v>
      </c>
      <c r="I604" s="3">
        <v>50</v>
      </c>
      <c r="J604" s="56">
        <v>241.44</v>
      </c>
      <c r="K604" s="4">
        <f t="shared" si="56"/>
        <v>12072</v>
      </c>
      <c r="L604" s="3">
        <v>10856</v>
      </c>
      <c r="M604" s="56">
        <v>239.63</v>
      </c>
      <c r="N604" s="4">
        <f t="shared" si="57"/>
        <v>2601423.2799999998</v>
      </c>
      <c r="O604" s="23">
        <f t="shared" si="58"/>
        <v>9079176.75</v>
      </c>
      <c r="P604" s="4">
        <f t="shared" si="59"/>
        <v>70010.099279198505</v>
      </c>
    </row>
    <row r="605" spans="1:16" x14ac:dyDescent="0.25">
      <c r="A605" s="13" t="s">
        <v>1180</v>
      </c>
      <c r="B605" s="31" t="s">
        <v>1181</v>
      </c>
      <c r="C605" s="3">
        <v>4267</v>
      </c>
      <c r="D605" s="56">
        <v>260.04000000000002</v>
      </c>
      <c r="E605" s="4">
        <f t="shared" si="54"/>
        <v>1109590.6800000002</v>
      </c>
      <c r="F605" s="3">
        <v>23023</v>
      </c>
      <c r="G605" s="56">
        <v>257.57</v>
      </c>
      <c r="H605" s="23">
        <f t="shared" si="55"/>
        <v>5930034.1099999994</v>
      </c>
      <c r="I605" s="3">
        <v>1989</v>
      </c>
      <c r="J605" s="56">
        <v>260.04000000000002</v>
      </c>
      <c r="K605" s="4">
        <f t="shared" si="56"/>
        <v>517219.56000000006</v>
      </c>
      <c r="L605" s="3">
        <v>10735</v>
      </c>
      <c r="M605" s="56">
        <v>257.57</v>
      </c>
      <c r="N605" s="4">
        <f t="shared" si="57"/>
        <v>2765013.9499999997</v>
      </c>
      <c r="O605" s="23">
        <f t="shared" si="58"/>
        <v>10321858.299999999</v>
      </c>
      <c r="P605" s="4">
        <f t="shared" si="59"/>
        <v>79592.494366718776</v>
      </c>
    </row>
    <row r="606" spans="1:16" x14ac:dyDescent="0.25">
      <c r="A606" s="13" t="s">
        <v>1182</v>
      </c>
      <c r="B606" s="31" t="s">
        <v>1183</v>
      </c>
      <c r="C606" s="3">
        <v>548</v>
      </c>
      <c r="D606" s="56">
        <v>259.17</v>
      </c>
      <c r="E606" s="4">
        <f t="shared" si="54"/>
        <v>142025.16</v>
      </c>
      <c r="F606" s="3">
        <v>15057</v>
      </c>
      <c r="G606" s="56">
        <v>256.7</v>
      </c>
      <c r="H606" s="23">
        <f t="shared" si="55"/>
        <v>3865131.9</v>
      </c>
      <c r="I606" s="3">
        <v>160</v>
      </c>
      <c r="J606" s="56">
        <v>259.17</v>
      </c>
      <c r="K606" s="4">
        <f t="shared" si="56"/>
        <v>41467.200000000004</v>
      </c>
      <c r="L606" s="3">
        <v>4401</v>
      </c>
      <c r="M606" s="56">
        <v>256.7</v>
      </c>
      <c r="N606" s="4">
        <f t="shared" si="57"/>
        <v>1129736.7</v>
      </c>
      <c r="O606" s="23">
        <f t="shared" si="58"/>
        <v>5178360.96</v>
      </c>
      <c r="P606" s="4">
        <f t="shared" si="59"/>
        <v>39930.664959587411</v>
      </c>
    </row>
    <row r="607" spans="1:16" x14ac:dyDescent="0.25">
      <c r="A607" s="13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4"/>
    </row>
    <row r="608" spans="1:16" x14ac:dyDescent="0.25">
      <c r="A608" s="13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4"/>
    </row>
    <row r="609" spans="1:16" x14ac:dyDescent="0.25">
      <c r="A609" s="81" t="s">
        <v>1328</v>
      </c>
      <c r="B609" s="82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4"/>
    </row>
    <row r="610" spans="1:16" x14ac:dyDescent="0.25">
      <c r="A610" s="13" t="s">
        <v>1184</v>
      </c>
      <c r="B610" s="31" t="s">
        <v>4</v>
      </c>
      <c r="C610" s="3">
        <v>1319</v>
      </c>
      <c r="D610" s="56">
        <v>567.1</v>
      </c>
      <c r="E610" s="4">
        <f t="shared" ref="E610:E676" si="60">D610*C610</f>
        <v>748004.9</v>
      </c>
      <c r="F610" s="3">
        <v>2657</v>
      </c>
      <c r="G610" s="56">
        <v>561.75</v>
      </c>
      <c r="H610" s="23">
        <f t="shared" ref="H610:H676" si="61">G610*F610</f>
        <v>1492569.75</v>
      </c>
      <c r="I610" s="3">
        <v>273</v>
      </c>
      <c r="J610" s="56">
        <v>567.1</v>
      </c>
      <c r="K610" s="4">
        <f t="shared" ref="K610:K676" si="62">J610*I610</f>
        <v>154818.30000000002</v>
      </c>
      <c r="L610" s="3">
        <v>550</v>
      </c>
      <c r="M610" s="56">
        <v>561.75</v>
      </c>
      <c r="N610" s="4">
        <f t="shared" ref="N610:N676" si="63">M610*L610</f>
        <v>308962.5</v>
      </c>
      <c r="O610" s="23">
        <f t="shared" ref="O610:O676" si="64">N610+K610+H610+E610</f>
        <v>2704355.45</v>
      </c>
      <c r="P610" s="4">
        <f t="shared" si="59"/>
        <v>20853.453870775407</v>
      </c>
    </row>
    <row r="611" spans="1:16" x14ac:dyDescent="0.25">
      <c r="A611" s="13" t="s">
        <v>1185</v>
      </c>
      <c r="B611" s="31" t="s">
        <v>4</v>
      </c>
      <c r="C611" s="3">
        <v>1932</v>
      </c>
      <c r="D611" s="56">
        <v>713.62</v>
      </c>
      <c r="E611" s="4">
        <f t="shared" si="60"/>
        <v>1378713.84</v>
      </c>
      <c r="F611" s="3">
        <v>1891</v>
      </c>
      <c r="G611" s="56">
        <v>707.99</v>
      </c>
      <c r="H611" s="23">
        <f t="shared" si="61"/>
        <v>1338809.0900000001</v>
      </c>
      <c r="I611" s="3">
        <v>356</v>
      </c>
      <c r="J611" s="56">
        <v>713.62</v>
      </c>
      <c r="K611" s="4">
        <f t="shared" si="62"/>
        <v>254048.72</v>
      </c>
      <c r="L611" s="3">
        <v>349</v>
      </c>
      <c r="M611" s="56">
        <v>707.99</v>
      </c>
      <c r="N611" s="4">
        <f t="shared" si="63"/>
        <v>247088.51</v>
      </c>
      <c r="O611" s="23">
        <f t="shared" si="64"/>
        <v>3218660.16</v>
      </c>
      <c r="P611" s="4">
        <f t="shared" si="59"/>
        <v>24819.289628610983</v>
      </c>
    </row>
    <row r="612" spans="1:16" x14ac:dyDescent="0.25">
      <c r="A612" s="13" t="s">
        <v>1186</v>
      </c>
      <c r="B612" s="31" t="s">
        <v>24</v>
      </c>
      <c r="C612" s="3">
        <v>200</v>
      </c>
      <c r="D612" s="56">
        <v>632.55999999999995</v>
      </c>
      <c r="E612" s="4">
        <f t="shared" si="60"/>
        <v>126511.99999999999</v>
      </c>
      <c r="F612" s="3">
        <v>1375</v>
      </c>
      <c r="G612" s="56">
        <v>627.37</v>
      </c>
      <c r="H612" s="23">
        <f t="shared" si="61"/>
        <v>862633.75</v>
      </c>
      <c r="I612" s="3">
        <v>77</v>
      </c>
      <c r="J612" s="56">
        <v>632.55999999999995</v>
      </c>
      <c r="K612" s="4">
        <f t="shared" si="62"/>
        <v>48707.119999999995</v>
      </c>
      <c r="L612" s="3">
        <v>528</v>
      </c>
      <c r="M612" s="56">
        <v>627.37</v>
      </c>
      <c r="N612" s="4">
        <f t="shared" si="63"/>
        <v>331251.36</v>
      </c>
      <c r="O612" s="23">
        <f t="shared" si="64"/>
        <v>1369104.23</v>
      </c>
      <c r="P612" s="4">
        <f t="shared" si="59"/>
        <v>10557.248273184088</v>
      </c>
    </row>
    <row r="613" spans="1:16" x14ac:dyDescent="0.25">
      <c r="A613" s="13" t="s">
        <v>1187</v>
      </c>
      <c r="B613" s="31" t="s">
        <v>26</v>
      </c>
      <c r="C613" s="3">
        <v>2</v>
      </c>
      <c r="D613" s="56">
        <v>758.91</v>
      </c>
      <c r="E613" s="4">
        <f t="shared" si="60"/>
        <v>1517.82</v>
      </c>
      <c r="F613" s="3">
        <v>2654</v>
      </c>
      <c r="G613" s="56">
        <v>752.09</v>
      </c>
      <c r="H613" s="23">
        <f t="shared" si="61"/>
        <v>1996046.86</v>
      </c>
      <c r="I613" s="3">
        <v>0</v>
      </c>
      <c r="J613" s="56">
        <v>758.91</v>
      </c>
      <c r="K613" s="4">
        <f t="shared" si="62"/>
        <v>0</v>
      </c>
      <c r="L613" s="3">
        <v>505</v>
      </c>
      <c r="M613" s="56">
        <v>752.09</v>
      </c>
      <c r="N613" s="4">
        <f t="shared" si="63"/>
        <v>379805.45</v>
      </c>
      <c r="O613" s="23">
        <f t="shared" si="64"/>
        <v>2377370.13</v>
      </c>
      <c r="P613" s="4">
        <f t="shared" si="59"/>
        <v>18332.049634863761</v>
      </c>
    </row>
    <row r="614" spans="1:16" x14ac:dyDescent="0.25">
      <c r="A614" s="13" t="s">
        <v>1188</v>
      </c>
      <c r="B614" s="31" t="s">
        <v>90</v>
      </c>
      <c r="C614" s="3">
        <v>0</v>
      </c>
      <c r="D614" s="56">
        <v>366.54</v>
      </c>
      <c r="E614" s="4">
        <f t="shared" si="60"/>
        <v>0</v>
      </c>
      <c r="F614" s="3">
        <v>0</v>
      </c>
      <c r="G614" s="56">
        <v>362.75</v>
      </c>
      <c r="H614" s="23">
        <f t="shared" si="61"/>
        <v>0</v>
      </c>
      <c r="I614" s="3">
        <v>0</v>
      </c>
      <c r="J614" s="56">
        <v>366.54</v>
      </c>
      <c r="K614" s="4">
        <f t="shared" si="62"/>
        <v>0</v>
      </c>
      <c r="L614" s="3">
        <v>0</v>
      </c>
      <c r="M614" s="56">
        <v>362.75</v>
      </c>
      <c r="N614" s="4">
        <f t="shared" si="63"/>
        <v>0</v>
      </c>
      <c r="O614" s="23">
        <f t="shared" si="64"/>
        <v>0</v>
      </c>
      <c r="P614" s="4">
        <f t="shared" si="59"/>
        <v>0</v>
      </c>
    </row>
    <row r="615" spans="1:16" x14ac:dyDescent="0.25">
      <c r="A615" s="13" t="s">
        <v>1189</v>
      </c>
      <c r="B615" s="31" t="s">
        <v>98</v>
      </c>
      <c r="C615" s="3">
        <v>816</v>
      </c>
      <c r="D615" s="56">
        <v>525.79999999999995</v>
      </c>
      <c r="E615" s="4">
        <f t="shared" si="60"/>
        <v>429052.8</v>
      </c>
      <c r="F615" s="3">
        <v>940</v>
      </c>
      <c r="G615" s="56">
        <v>520.15</v>
      </c>
      <c r="H615" s="23">
        <f t="shared" si="61"/>
        <v>488941</v>
      </c>
      <c r="I615" s="3">
        <v>326</v>
      </c>
      <c r="J615" s="56">
        <v>525.79999999999995</v>
      </c>
      <c r="K615" s="4">
        <f t="shared" si="62"/>
        <v>171410.8</v>
      </c>
      <c r="L615" s="3">
        <v>375</v>
      </c>
      <c r="M615" s="56">
        <v>520.15</v>
      </c>
      <c r="N615" s="4">
        <f t="shared" si="63"/>
        <v>195056.25</v>
      </c>
      <c r="O615" s="23">
        <f t="shared" si="64"/>
        <v>1284460.8500000001</v>
      </c>
      <c r="P615" s="4">
        <f t="shared" si="59"/>
        <v>9904.5578806188241</v>
      </c>
    </row>
    <row r="616" spans="1:16" x14ac:dyDescent="0.25">
      <c r="A616" s="13" t="s">
        <v>1190</v>
      </c>
      <c r="B616" s="31" t="s">
        <v>104</v>
      </c>
      <c r="C616" s="3">
        <v>1610</v>
      </c>
      <c r="D616" s="56">
        <v>434.79</v>
      </c>
      <c r="E616" s="4">
        <f t="shared" si="60"/>
        <v>700011.9</v>
      </c>
      <c r="F616" s="3">
        <v>3052</v>
      </c>
      <c r="G616" s="56">
        <v>428.43</v>
      </c>
      <c r="H616" s="23">
        <f t="shared" si="61"/>
        <v>1307568.3600000001</v>
      </c>
      <c r="I616" s="3">
        <v>708</v>
      </c>
      <c r="J616" s="56">
        <v>434.79</v>
      </c>
      <c r="K616" s="4">
        <f t="shared" si="62"/>
        <v>307831.32</v>
      </c>
      <c r="L616" s="3">
        <v>1341</v>
      </c>
      <c r="M616" s="56">
        <v>428.43</v>
      </c>
      <c r="N616" s="4">
        <f t="shared" si="63"/>
        <v>574524.63</v>
      </c>
      <c r="O616" s="23">
        <f t="shared" si="64"/>
        <v>2889936.21</v>
      </c>
      <c r="P616" s="4">
        <f t="shared" si="59"/>
        <v>22284.478708121929</v>
      </c>
    </row>
    <row r="617" spans="1:16" x14ac:dyDescent="0.25">
      <c r="A617" s="13" t="s">
        <v>1191</v>
      </c>
      <c r="B617" s="31" t="s">
        <v>104</v>
      </c>
      <c r="C617" s="3">
        <v>2143</v>
      </c>
      <c r="D617" s="56">
        <v>598.69000000000005</v>
      </c>
      <c r="E617" s="4">
        <f t="shared" si="60"/>
        <v>1282992.6700000002</v>
      </c>
      <c r="F617" s="3">
        <v>3131</v>
      </c>
      <c r="G617" s="56">
        <v>591.30999999999995</v>
      </c>
      <c r="H617" s="23">
        <f t="shared" si="61"/>
        <v>1851391.6099999999</v>
      </c>
      <c r="I617" s="3">
        <v>1069</v>
      </c>
      <c r="J617" s="56">
        <v>598.69000000000005</v>
      </c>
      <c r="K617" s="4">
        <f t="shared" si="62"/>
        <v>639999.6100000001</v>
      </c>
      <c r="L617" s="3">
        <v>1563</v>
      </c>
      <c r="M617" s="56">
        <v>591.30999999999995</v>
      </c>
      <c r="N617" s="4">
        <f t="shared" si="63"/>
        <v>924217.52999999991</v>
      </c>
      <c r="O617" s="23">
        <f t="shared" si="64"/>
        <v>4698601.42</v>
      </c>
      <c r="P617" s="4">
        <f t="shared" si="59"/>
        <v>36231.209166357854</v>
      </c>
    </row>
    <row r="618" spans="1:16" x14ac:dyDescent="0.25">
      <c r="A618" s="13" t="s">
        <v>1192</v>
      </c>
      <c r="B618" s="31" t="s">
        <v>108</v>
      </c>
      <c r="C618" s="3">
        <v>11524</v>
      </c>
      <c r="D618" s="56">
        <v>462.5</v>
      </c>
      <c r="E618" s="4">
        <f t="shared" si="60"/>
        <v>5329850</v>
      </c>
      <c r="F618" s="3">
        <v>9666</v>
      </c>
      <c r="G618" s="56">
        <v>457.18</v>
      </c>
      <c r="H618" s="23">
        <f t="shared" si="61"/>
        <v>4419101.88</v>
      </c>
      <c r="I618" s="3">
        <v>9100</v>
      </c>
      <c r="J618" s="56">
        <v>462.5</v>
      </c>
      <c r="K618" s="4">
        <f t="shared" si="62"/>
        <v>4208750</v>
      </c>
      <c r="L618" s="3">
        <v>7633</v>
      </c>
      <c r="M618" s="56">
        <v>457.18</v>
      </c>
      <c r="N618" s="4">
        <f t="shared" si="63"/>
        <v>3489654.94</v>
      </c>
      <c r="O618" s="23">
        <f t="shared" si="64"/>
        <v>17447356.82</v>
      </c>
      <c r="P618" s="4">
        <f t="shared" si="59"/>
        <v>134537.65872856273</v>
      </c>
    </row>
    <row r="619" spans="1:16" x14ac:dyDescent="0.25">
      <c r="A619" s="13" t="s">
        <v>1193</v>
      </c>
      <c r="B619" s="31" t="s">
        <v>122</v>
      </c>
      <c r="C619" s="3">
        <v>12071</v>
      </c>
      <c r="D619" s="56">
        <v>992.86</v>
      </c>
      <c r="E619" s="4">
        <f t="shared" si="60"/>
        <v>11984813.060000001</v>
      </c>
      <c r="F619" s="3">
        <v>0</v>
      </c>
      <c r="G619" s="56">
        <v>992.86</v>
      </c>
      <c r="H619" s="23">
        <f t="shared" si="61"/>
        <v>0</v>
      </c>
      <c r="I619" s="3">
        <v>0</v>
      </c>
      <c r="J619" s="56">
        <v>992.86</v>
      </c>
      <c r="K619" s="4">
        <f t="shared" si="62"/>
        <v>0</v>
      </c>
      <c r="L619" s="3">
        <v>0</v>
      </c>
      <c r="M619" s="56">
        <v>992.86</v>
      </c>
      <c r="N619" s="4">
        <f t="shared" si="63"/>
        <v>0</v>
      </c>
      <c r="O619" s="23">
        <f t="shared" si="64"/>
        <v>11984813.060000001</v>
      </c>
      <c r="P619" s="4">
        <f t="shared" si="59"/>
        <v>92415.642439523494</v>
      </c>
    </row>
    <row r="620" spans="1:16" x14ac:dyDescent="0.25">
      <c r="A620" s="13" t="s">
        <v>1194</v>
      </c>
      <c r="B620" s="31" t="s">
        <v>1195</v>
      </c>
      <c r="C620" s="3">
        <v>9398</v>
      </c>
      <c r="D620" s="56">
        <v>409.66</v>
      </c>
      <c r="E620" s="4">
        <f t="shared" si="60"/>
        <v>3849984.68</v>
      </c>
      <c r="F620" s="3">
        <v>7394</v>
      </c>
      <c r="G620" s="56">
        <v>404.42</v>
      </c>
      <c r="H620" s="23">
        <f t="shared" si="61"/>
        <v>2990281.48</v>
      </c>
      <c r="I620" s="3">
        <v>9054</v>
      </c>
      <c r="J620" s="56">
        <v>409.66</v>
      </c>
      <c r="K620" s="4">
        <f t="shared" si="62"/>
        <v>3709061.64</v>
      </c>
      <c r="L620" s="3">
        <v>7123</v>
      </c>
      <c r="M620" s="56">
        <v>404.42</v>
      </c>
      <c r="N620" s="4">
        <f t="shared" si="63"/>
        <v>2880683.66</v>
      </c>
      <c r="O620" s="23">
        <f t="shared" si="64"/>
        <v>13430011.460000001</v>
      </c>
      <c r="P620" s="4">
        <f t="shared" si="59"/>
        <v>103559.65761272064</v>
      </c>
    </row>
    <row r="621" spans="1:16" x14ac:dyDescent="0.25">
      <c r="A621" s="13" t="s">
        <v>1196</v>
      </c>
      <c r="B621" s="31" t="s">
        <v>162</v>
      </c>
      <c r="C621" s="3">
        <v>434</v>
      </c>
      <c r="D621" s="56">
        <v>336.97</v>
      </c>
      <c r="E621" s="4">
        <f t="shared" si="60"/>
        <v>146244.98000000001</v>
      </c>
      <c r="F621" s="3">
        <v>4200</v>
      </c>
      <c r="G621" s="56">
        <v>335.68</v>
      </c>
      <c r="H621" s="4">
        <f t="shared" si="61"/>
        <v>1409856</v>
      </c>
      <c r="I621" s="3">
        <v>396</v>
      </c>
      <c r="J621" s="56">
        <v>336.97</v>
      </c>
      <c r="K621" s="4">
        <f t="shared" si="62"/>
        <v>133440.12000000002</v>
      </c>
      <c r="L621" s="3">
        <v>3837</v>
      </c>
      <c r="M621" s="56">
        <v>335.68</v>
      </c>
      <c r="N621" s="4">
        <f t="shared" si="63"/>
        <v>1288004.1599999999</v>
      </c>
      <c r="O621" s="23">
        <f t="shared" si="64"/>
        <v>2977545.2600000002</v>
      </c>
      <c r="P621" s="4">
        <f t="shared" si="59"/>
        <v>22960.037567382631</v>
      </c>
    </row>
    <row r="622" spans="1:16" x14ac:dyDescent="0.25">
      <c r="A622" s="13" t="s">
        <v>1197</v>
      </c>
      <c r="B622" s="31" t="s">
        <v>176</v>
      </c>
      <c r="C622" s="3">
        <v>1777</v>
      </c>
      <c r="D622" s="56">
        <v>679.93</v>
      </c>
      <c r="E622" s="4">
        <f t="shared" si="60"/>
        <v>1208235.6099999999</v>
      </c>
      <c r="F622" s="3">
        <v>2958</v>
      </c>
      <c r="G622" s="56">
        <v>672.74</v>
      </c>
      <c r="H622" s="23">
        <f t="shared" si="61"/>
        <v>1989964.92</v>
      </c>
      <c r="I622" s="3">
        <v>1435</v>
      </c>
      <c r="J622" s="56">
        <v>679.93</v>
      </c>
      <c r="K622" s="4">
        <f t="shared" si="62"/>
        <v>975699.54999999993</v>
      </c>
      <c r="L622" s="3">
        <v>2390</v>
      </c>
      <c r="M622" s="56">
        <v>672.74</v>
      </c>
      <c r="N622" s="4">
        <f t="shared" si="63"/>
        <v>1607848.6</v>
      </c>
      <c r="O622" s="23">
        <f t="shared" si="64"/>
        <v>5781748.6799999997</v>
      </c>
      <c r="P622" s="4">
        <f t="shared" si="59"/>
        <v>44583.425374351798</v>
      </c>
    </row>
    <row r="623" spans="1:16" x14ac:dyDescent="0.25">
      <c r="A623" s="13" t="s">
        <v>1198</v>
      </c>
      <c r="B623" s="31" t="s">
        <v>178</v>
      </c>
      <c r="C623" s="3">
        <v>0</v>
      </c>
      <c r="D623" s="56">
        <v>540.76</v>
      </c>
      <c r="E623" s="4">
        <f t="shared" si="60"/>
        <v>0</v>
      </c>
      <c r="F623" s="3">
        <v>2540</v>
      </c>
      <c r="G623" s="56">
        <v>540.14</v>
      </c>
      <c r="H623" s="23">
        <f t="shared" si="61"/>
        <v>1371955.5999999999</v>
      </c>
      <c r="I623" s="3">
        <v>0</v>
      </c>
      <c r="J623" s="56">
        <v>540.76</v>
      </c>
      <c r="K623" s="4">
        <f t="shared" si="62"/>
        <v>0</v>
      </c>
      <c r="L623" s="3">
        <v>1503</v>
      </c>
      <c r="M623" s="56">
        <v>540.14</v>
      </c>
      <c r="N623" s="4">
        <f t="shared" si="63"/>
        <v>811830.41999999993</v>
      </c>
      <c r="O623" s="23">
        <f t="shared" si="64"/>
        <v>2183786.0199999996</v>
      </c>
      <c r="P623" s="4">
        <f t="shared" si="59"/>
        <v>16839.310465535957</v>
      </c>
    </row>
    <row r="624" spans="1:16" x14ac:dyDescent="0.25">
      <c r="A624" s="13" t="s">
        <v>1199</v>
      </c>
      <c r="B624" s="31" t="s">
        <v>186</v>
      </c>
      <c r="C624" s="3">
        <v>1898</v>
      </c>
      <c r="D624" s="56">
        <v>810.38</v>
      </c>
      <c r="E624" s="4">
        <f t="shared" si="60"/>
        <v>1538101.24</v>
      </c>
      <c r="F624" s="3">
        <v>3852</v>
      </c>
      <c r="G624" s="56">
        <v>802.26</v>
      </c>
      <c r="H624" s="23">
        <f t="shared" si="61"/>
        <v>3090305.52</v>
      </c>
      <c r="I624" s="3">
        <v>0</v>
      </c>
      <c r="J624" s="56">
        <v>810.38</v>
      </c>
      <c r="K624" s="4">
        <f t="shared" si="62"/>
        <v>0</v>
      </c>
      <c r="L624" s="3">
        <v>0</v>
      </c>
      <c r="M624" s="56">
        <v>802.26</v>
      </c>
      <c r="N624" s="4">
        <f t="shared" si="63"/>
        <v>0</v>
      </c>
      <c r="O624" s="23">
        <f t="shared" si="64"/>
        <v>4628406.76</v>
      </c>
      <c r="P624" s="4">
        <f t="shared" si="59"/>
        <v>35689.933756616592</v>
      </c>
    </row>
    <row r="625" spans="1:16" x14ac:dyDescent="0.25">
      <c r="A625" s="13" t="s">
        <v>1200</v>
      </c>
      <c r="B625" s="31" t="s">
        <v>194</v>
      </c>
      <c r="C625" s="3">
        <v>534</v>
      </c>
      <c r="D625" s="56">
        <v>569.29999999999995</v>
      </c>
      <c r="E625" s="4">
        <f t="shared" si="60"/>
        <v>304006.19999999995</v>
      </c>
      <c r="F625" s="3">
        <v>3161</v>
      </c>
      <c r="G625" s="56">
        <v>563.24</v>
      </c>
      <c r="H625" s="23">
        <f t="shared" si="61"/>
        <v>1780401.6400000001</v>
      </c>
      <c r="I625" s="3">
        <v>165</v>
      </c>
      <c r="J625" s="56">
        <v>569.29999999999995</v>
      </c>
      <c r="K625" s="4">
        <f t="shared" si="62"/>
        <v>93934.499999999985</v>
      </c>
      <c r="L625" s="3">
        <v>980</v>
      </c>
      <c r="M625" s="56">
        <v>563.24</v>
      </c>
      <c r="N625" s="4">
        <f t="shared" si="63"/>
        <v>551975.19999999995</v>
      </c>
      <c r="O625" s="23">
        <f t="shared" si="64"/>
        <v>2730317.54</v>
      </c>
      <c r="P625" s="4">
        <f t="shared" si="59"/>
        <v>21053.649169142682</v>
      </c>
    </row>
    <row r="626" spans="1:16" x14ac:dyDescent="0.25">
      <c r="A626" s="13" t="s">
        <v>1201</v>
      </c>
      <c r="B626" s="31" t="s">
        <v>196</v>
      </c>
      <c r="C626" s="3">
        <v>2969</v>
      </c>
      <c r="D626" s="56">
        <v>642.58000000000004</v>
      </c>
      <c r="E626" s="4">
        <f t="shared" si="60"/>
        <v>1907820.02</v>
      </c>
      <c r="F626" s="3">
        <v>3836</v>
      </c>
      <c r="G626" s="56">
        <v>635.9</v>
      </c>
      <c r="H626" s="23">
        <f t="shared" si="61"/>
        <v>2439312.4</v>
      </c>
      <c r="I626" s="3">
        <v>241</v>
      </c>
      <c r="J626" s="56">
        <v>642.58000000000004</v>
      </c>
      <c r="K626" s="4">
        <f t="shared" si="62"/>
        <v>154861.78</v>
      </c>
      <c r="L626" s="3">
        <v>311</v>
      </c>
      <c r="M626" s="56">
        <v>635.9</v>
      </c>
      <c r="N626" s="4">
        <f t="shared" si="63"/>
        <v>197764.9</v>
      </c>
      <c r="O626" s="23">
        <f t="shared" si="64"/>
        <v>4699759.0999999996</v>
      </c>
      <c r="P626" s="4">
        <f t="shared" si="59"/>
        <v>36240.136109181556</v>
      </c>
    </row>
    <row r="627" spans="1:16" x14ac:dyDescent="0.25">
      <c r="A627" s="13" t="s">
        <v>1202</v>
      </c>
      <c r="B627" s="31" t="s">
        <v>240</v>
      </c>
      <c r="C627" s="3">
        <v>0</v>
      </c>
      <c r="D627" s="56">
        <v>623.51</v>
      </c>
      <c r="E627" s="4">
        <f t="shared" si="60"/>
        <v>0</v>
      </c>
      <c r="F627" s="3">
        <v>3086</v>
      </c>
      <c r="G627" s="56">
        <v>616.64</v>
      </c>
      <c r="H627" s="23">
        <f t="shared" si="61"/>
        <v>1902951.04</v>
      </c>
      <c r="I627" s="3">
        <v>0</v>
      </c>
      <c r="J627" s="56">
        <v>623.51</v>
      </c>
      <c r="K627" s="4">
        <f t="shared" si="62"/>
        <v>0</v>
      </c>
      <c r="L627" s="3">
        <v>666</v>
      </c>
      <c r="M627" s="56">
        <v>616.64</v>
      </c>
      <c r="N627" s="4">
        <f t="shared" si="63"/>
        <v>410682.24</v>
      </c>
      <c r="O627" s="23">
        <f t="shared" si="64"/>
        <v>2313633.2800000003</v>
      </c>
      <c r="P627" s="4">
        <f t="shared" si="59"/>
        <v>17840.570801582609</v>
      </c>
    </row>
    <row r="628" spans="1:16" x14ac:dyDescent="0.25">
      <c r="A628" s="13" t="s">
        <v>1203</v>
      </c>
      <c r="B628" s="31" t="s">
        <v>250</v>
      </c>
      <c r="C628" s="3">
        <v>2529</v>
      </c>
      <c r="D628" s="56">
        <v>773.48</v>
      </c>
      <c r="E628" s="4">
        <f t="shared" si="60"/>
        <v>1956130.9200000002</v>
      </c>
      <c r="F628" s="3">
        <v>3306</v>
      </c>
      <c r="G628" s="56">
        <v>767.2</v>
      </c>
      <c r="H628" s="23">
        <f t="shared" si="61"/>
        <v>2536363.2000000002</v>
      </c>
      <c r="I628" s="3">
        <v>0</v>
      </c>
      <c r="J628" s="56">
        <v>773.48</v>
      </c>
      <c r="K628" s="4">
        <f t="shared" si="62"/>
        <v>0</v>
      </c>
      <c r="L628" s="3">
        <v>0</v>
      </c>
      <c r="M628" s="56">
        <v>767.2</v>
      </c>
      <c r="N628" s="4">
        <f t="shared" si="63"/>
        <v>0</v>
      </c>
      <c r="O628" s="23">
        <f t="shared" si="64"/>
        <v>4492494.12</v>
      </c>
      <c r="P628" s="4">
        <f t="shared" si="59"/>
        <v>34641.902896362881</v>
      </c>
    </row>
    <row r="629" spans="1:16" x14ac:dyDescent="0.25">
      <c r="A629" s="13" t="s">
        <v>1204</v>
      </c>
      <c r="B629" s="31" t="s">
        <v>278</v>
      </c>
      <c r="C629" s="3">
        <v>0</v>
      </c>
      <c r="D629" s="56">
        <v>378.85</v>
      </c>
      <c r="E629" s="4">
        <f t="shared" si="60"/>
        <v>0</v>
      </c>
      <c r="F629" s="3">
        <v>0</v>
      </c>
      <c r="G629" s="56">
        <v>377.2</v>
      </c>
      <c r="H629" s="23">
        <f t="shared" si="61"/>
        <v>0</v>
      </c>
      <c r="I629" s="3">
        <v>0</v>
      </c>
      <c r="J629" s="56">
        <v>378.85</v>
      </c>
      <c r="K629" s="4">
        <f t="shared" si="62"/>
        <v>0</v>
      </c>
      <c r="L629" s="3">
        <v>0</v>
      </c>
      <c r="M629" s="56">
        <v>377.2</v>
      </c>
      <c r="N629" s="4">
        <f t="shared" si="63"/>
        <v>0</v>
      </c>
      <c r="O629" s="23">
        <f t="shared" si="64"/>
        <v>0</v>
      </c>
      <c r="P629" s="4">
        <f t="shared" si="59"/>
        <v>0</v>
      </c>
    </row>
    <row r="630" spans="1:16" x14ac:dyDescent="0.25">
      <c r="A630" s="13" t="s">
        <v>1205</v>
      </c>
      <c r="B630" s="31" t="s">
        <v>294</v>
      </c>
      <c r="C630" s="3">
        <v>0</v>
      </c>
      <c r="D630" s="56">
        <v>520.38</v>
      </c>
      <c r="E630" s="4">
        <f t="shared" si="60"/>
        <v>0</v>
      </c>
      <c r="F630" s="3">
        <v>3531</v>
      </c>
      <c r="G630" s="56">
        <v>515.09</v>
      </c>
      <c r="H630" s="23">
        <f t="shared" si="61"/>
        <v>1818782.79</v>
      </c>
      <c r="I630" s="3">
        <v>0</v>
      </c>
      <c r="J630" s="56">
        <v>520.38</v>
      </c>
      <c r="K630" s="4">
        <f t="shared" si="62"/>
        <v>0</v>
      </c>
      <c r="L630" s="3">
        <v>1029</v>
      </c>
      <c r="M630" s="56">
        <v>515.09</v>
      </c>
      <c r="N630" s="4">
        <f t="shared" si="63"/>
        <v>530027.61</v>
      </c>
      <c r="O630" s="23">
        <f t="shared" si="64"/>
        <v>2348810.4</v>
      </c>
      <c r="P630" s="4">
        <f t="shared" si="59"/>
        <v>18111.823772129334</v>
      </c>
    </row>
    <row r="631" spans="1:16" x14ac:dyDescent="0.25">
      <c r="A631" s="13" t="s">
        <v>1206</v>
      </c>
      <c r="B631" s="31" t="s">
        <v>1207</v>
      </c>
      <c r="C631" s="3">
        <v>59186</v>
      </c>
      <c r="D631" s="56">
        <v>1618.14</v>
      </c>
      <c r="E631" s="4">
        <f t="shared" si="60"/>
        <v>95771234.040000007</v>
      </c>
      <c r="F631" s="3">
        <v>0</v>
      </c>
      <c r="G631" s="56">
        <v>1618.14</v>
      </c>
      <c r="H631" s="23">
        <f t="shared" si="61"/>
        <v>0</v>
      </c>
      <c r="I631" s="3">
        <v>603</v>
      </c>
      <c r="J631" s="56">
        <v>1618.14</v>
      </c>
      <c r="K631" s="4">
        <f t="shared" si="62"/>
        <v>975738.42</v>
      </c>
      <c r="L631" s="3">
        <v>0</v>
      </c>
      <c r="M631" s="56">
        <v>1618.14</v>
      </c>
      <c r="N631" s="4">
        <f t="shared" si="63"/>
        <v>0</v>
      </c>
      <c r="O631" s="23">
        <f t="shared" si="64"/>
        <v>96746972.460000008</v>
      </c>
      <c r="P631" s="4">
        <f t="shared" si="59"/>
        <v>746021.95038074173</v>
      </c>
    </row>
    <row r="632" spans="1:16" x14ac:dyDescent="0.25">
      <c r="A632" s="13" t="s">
        <v>1208</v>
      </c>
      <c r="B632" s="31" t="s">
        <v>326</v>
      </c>
      <c r="C632" s="3">
        <v>1634</v>
      </c>
      <c r="D632" s="56">
        <v>382.09</v>
      </c>
      <c r="E632" s="4">
        <f t="shared" si="60"/>
        <v>624335.05999999994</v>
      </c>
      <c r="F632" s="3">
        <v>9124</v>
      </c>
      <c r="G632" s="56">
        <v>380</v>
      </c>
      <c r="H632" s="4">
        <f t="shared" si="61"/>
        <v>3467120</v>
      </c>
      <c r="I632" s="3">
        <v>482</v>
      </c>
      <c r="J632" s="56">
        <v>382.09</v>
      </c>
      <c r="K632" s="4">
        <f t="shared" si="62"/>
        <v>184167.37999999998</v>
      </c>
      <c r="L632" s="3">
        <v>2693</v>
      </c>
      <c r="M632" s="56">
        <v>380</v>
      </c>
      <c r="N632" s="4">
        <f t="shared" si="63"/>
        <v>1023340</v>
      </c>
      <c r="O632" s="23">
        <f t="shared" si="64"/>
        <v>5298962.4399999995</v>
      </c>
      <c r="P632" s="4">
        <f t="shared" si="59"/>
        <v>40860.630508283029</v>
      </c>
    </row>
    <row r="633" spans="1:16" x14ac:dyDescent="0.25">
      <c r="A633" s="13" t="s">
        <v>1209</v>
      </c>
      <c r="B633" s="31" t="s">
        <v>330</v>
      </c>
      <c r="C633" s="3">
        <v>0</v>
      </c>
      <c r="D633" s="56">
        <v>696.23</v>
      </c>
      <c r="E633" s="4">
        <f t="shared" si="60"/>
        <v>0</v>
      </c>
      <c r="F633" s="3">
        <v>2979</v>
      </c>
      <c r="G633" s="56">
        <v>688.89</v>
      </c>
      <c r="H633" s="23">
        <f t="shared" si="61"/>
        <v>2052203.31</v>
      </c>
      <c r="I633" s="3">
        <v>0</v>
      </c>
      <c r="J633" s="56">
        <v>696.23</v>
      </c>
      <c r="K633" s="4">
        <f t="shared" si="62"/>
        <v>0</v>
      </c>
      <c r="L633" s="3">
        <v>0</v>
      </c>
      <c r="M633" s="56">
        <v>688.89</v>
      </c>
      <c r="N633" s="4">
        <f t="shared" si="63"/>
        <v>0</v>
      </c>
      <c r="O633" s="23">
        <f t="shared" si="64"/>
        <v>2052203.31</v>
      </c>
      <c r="P633" s="4">
        <f t="shared" si="59"/>
        <v>15824.667966090627</v>
      </c>
    </row>
    <row r="634" spans="1:16" x14ac:dyDescent="0.25">
      <c r="A634" s="13" t="s">
        <v>1210</v>
      </c>
      <c r="B634" s="31" t="s">
        <v>348</v>
      </c>
      <c r="C634" s="3">
        <v>174</v>
      </c>
      <c r="D634" s="56">
        <v>665.66</v>
      </c>
      <c r="E634" s="4">
        <f t="shared" si="60"/>
        <v>115824.84</v>
      </c>
      <c r="F634" s="3">
        <v>5074</v>
      </c>
      <c r="G634" s="56">
        <v>658.63</v>
      </c>
      <c r="H634" s="23">
        <f t="shared" si="61"/>
        <v>3341888.62</v>
      </c>
      <c r="I634" s="3">
        <v>28</v>
      </c>
      <c r="J634" s="56">
        <v>665.66</v>
      </c>
      <c r="K634" s="4">
        <f t="shared" si="62"/>
        <v>18638.48</v>
      </c>
      <c r="L634" s="3">
        <v>804</v>
      </c>
      <c r="M634" s="56">
        <v>658.63</v>
      </c>
      <c r="N634" s="4">
        <f t="shared" si="63"/>
        <v>529538.52</v>
      </c>
      <c r="O634" s="23">
        <f t="shared" si="64"/>
        <v>4005890.46</v>
      </c>
      <c r="P634" s="4">
        <f t="shared" si="59"/>
        <v>30889.671666122609</v>
      </c>
    </row>
    <row r="635" spans="1:16" x14ac:dyDescent="0.25">
      <c r="A635" s="13" t="s">
        <v>1211</v>
      </c>
      <c r="B635" s="31" t="s">
        <v>352</v>
      </c>
      <c r="C635" s="3">
        <v>760</v>
      </c>
      <c r="D635" s="56">
        <v>666.36</v>
      </c>
      <c r="E635" s="4">
        <f t="shared" si="60"/>
        <v>506433.60000000003</v>
      </c>
      <c r="F635" s="3">
        <v>1152</v>
      </c>
      <c r="G635" s="56">
        <v>660.56</v>
      </c>
      <c r="H635" s="23">
        <f t="shared" si="61"/>
        <v>760965.11999999988</v>
      </c>
      <c r="I635" s="3">
        <v>687</v>
      </c>
      <c r="J635" s="56">
        <v>666.36</v>
      </c>
      <c r="K635" s="4">
        <f t="shared" si="62"/>
        <v>457789.32</v>
      </c>
      <c r="L635" s="3">
        <v>1042</v>
      </c>
      <c r="M635" s="56">
        <v>660.56</v>
      </c>
      <c r="N635" s="4">
        <f t="shared" si="63"/>
        <v>688303.5199999999</v>
      </c>
      <c r="O635" s="23">
        <f t="shared" si="64"/>
        <v>2413491.5599999996</v>
      </c>
      <c r="P635" s="4">
        <f t="shared" si="59"/>
        <v>18610.584238830648</v>
      </c>
    </row>
    <row r="636" spans="1:16" x14ac:dyDescent="0.25">
      <c r="A636" s="13" t="s">
        <v>1212</v>
      </c>
      <c r="B636" s="31" t="s">
        <v>354</v>
      </c>
      <c r="C636" s="3">
        <v>489</v>
      </c>
      <c r="D636" s="56">
        <v>534.4</v>
      </c>
      <c r="E636" s="4">
        <f t="shared" si="60"/>
        <v>261321.59999999998</v>
      </c>
      <c r="F636" s="3">
        <v>1324</v>
      </c>
      <c r="G636" s="56">
        <v>532.37</v>
      </c>
      <c r="H636" s="23">
        <f t="shared" si="61"/>
        <v>704857.88</v>
      </c>
      <c r="I636" s="3">
        <v>363</v>
      </c>
      <c r="J636" s="56">
        <v>534.4</v>
      </c>
      <c r="K636" s="4">
        <f t="shared" si="62"/>
        <v>193987.19999999998</v>
      </c>
      <c r="L636" s="3">
        <v>982</v>
      </c>
      <c r="M636" s="56">
        <v>532.37</v>
      </c>
      <c r="N636" s="4">
        <f t="shared" si="63"/>
        <v>522787.34</v>
      </c>
      <c r="O636" s="23">
        <f t="shared" si="64"/>
        <v>1682954.02</v>
      </c>
      <c r="P636" s="4">
        <f t="shared" si="59"/>
        <v>12977.363616423287</v>
      </c>
    </row>
    <row r="637" spans="1:16" x14ac:dyDescent="0.25">
      <c r="A637" s="13" t="s">
        <v>1213</v>
      </c>
      <c r="B637" s="31" t="s">
        <v>364</v>
      </c>
      <c r="C637" s="3">
        <v>0</v>
      </c>
      <c r="D637" s="56">
        <v>404.93</v>
      </c>
      <c r="E637" s="4">
        <f t="shared" si="60"/>
        <v>0</v>
      </c>
      <c r="F637" s="3">
        <v>0</v>
      </c>
      <c r="G637" s="56">
        <v>400.02</v>
      </c>
      <c r="H637" s="23">
        <f t="shared" si="61"/>
        <v>0</v>
      </c>
      <c r="I637" s="3">
        <v>0</v>
      </c>
      <c r="J637" s="56">
        <v>404.93</v>
      </c>
      <c r="K637" s="4">
        <f t="shared" si="62"/>
        <v>0</v>
      </c>
      <c r="L637" s="3">
        <v>0</v>
      </c>
      <c r="M637" s="56">
        <v>400.02</v>
      </c>
      <c r="N637" s="4">
        <f t="shared" si="63"/>
        <v>0</v>
      </c>
      <c r="O637" s="23">
        <f t="shared" si="64"/>
        <v>0</v>
      </c>
      <c r="P637" s="4">
        <f t="shared" si="59"/>
        <v>0</v>
      </c>
    </row>
    <row r="638" spans="1:16" x14ac:dyDescent="0.25">
      <c r="A638" s="13" t="s">
        <v>1214</v>
      </c>
      <c r="B638" s="31" t="s">
        <v>404</v>
      </c>
      <c r="C638" s="3">
        <v>311</v>
      </c>
      <c r="D638" s="56">
        <v>562.99</v>
      </c>
      <c r="E638" s="4">
        <f t="shared" si="60"/>
        <v>175089.89</v>
      </c>
      <c r="F638" s="3">
        <v>3561</v>
      </c>
      <c r="G638" s="56">
        <v>556.88</v>
      </c>
      <c r="H638" s="23">
        <f t="shared" si="61"/>
        <v>1983049.68</v>
      </c>
      <c r="I638" s="3">
        <v>52</v>
      </c>
      <c r="J638" s="56">
        <v>562.99</v>
      </c>
      <c r="K638" s="4">
        <f t="shared" si="62"/>
        <v>29275.48</v>
      </c>
      <c r="L638" s="3">
        <v>598</v>
      </c>
      <c r="M638" s="56">
        <v>556.88</v>
      </c>
      <c r="N638" s="4">
        <f t="shared" si="63"/>
        <v>333014.24</v>
      </c>
      <c r="O638" s="23">
        <f t="shared" si="64"/>
        <v>2520429.29</v>
      </c>
      <c r="P638" s="4">
        <f t="shared" si="59"/>
        <v>19435.187757425232</v>
      </c>
    </row>
    <row r="639" spans="1:16" x14ac:dyDescent="0.25">
      <c r="A639" s="13" t="s">
        <v>1215</v>
      </c>
      <c r="B639" s="31" t="s">
        <v>424</v>
      </c>
      <c r="C639" s="3">
        <v>2865</v>
      </c>
      <c r="D639" s="56">
        <v>1181.82</v>
      </c>
      <c r="E639" s="4">
        <f t="shared" si="60"/>
        <v>3385914.3</v>
      </c>
      <c r="F639" s="3">
        <v>2552</v>
      </c>
      <c r="G639" s="56">
        <v>1172.6300000000001</v>
      </c>
      <c r="H639" s="23">
        <f t="shared" si="61"/>
        <v>2992551.7600000002</v>
      </c>
      <c r="I639" s="3">
        <v>912</v>
      </c>
      <c r="J639" s="56">
        <v>1181.82</v>
      </c>
      <c r="K639" s="4">
        <f t="shared" si="62"/>
        <v>1077819.8399999999</v>
      </c>
      <c r="L639" s="3">
        <v>812</v>
      </c>
      <c r="M639" s="56">
        <v>1172.6300000000001</v>
      </c>
      <c r="N639" s="4">
        <f t="shared" si="63"/>
        <v>952175.56</v>
      </c>
      <c r="O639" s="23">
        <f t="shared" si="64"/>
        <v>8408461.4600000009</v>
      </c>
      <c r="P639" s="4">
        <f t="shared" si="59"/>
        <v>64838.171764848012</v>
      </c>
    </row>
    <row r="640" spans="1:16" x14ac:dyDescent="0.25">
      <c r="A640" s="13" t="s">
        <v>1216</v>
      </c>
      <c r="B640" s="31" t="s">
        <v>1217</v>
      </c>
      <c r="C640" s="3">
        <v>11680</v>
      </c>
      <c r="D640" s="56">
        <v>450.94</v>
      </c>
      <c r="E640" s="4">
        <f t="shared" si="60"/>
        <v>5266979.2</v>
      </c>
      <c r="F640" s="3">
        <v>8538</v>
      </c>
      <c r="G640" s="56">
        <v>445.11</v>
      </c>
      <c r="H640" s="23">
        <f t="shared" si="61"/>
        <v>3800349.18</v>
      </c>
      <c r="I640" s="3">
        <v>5671</v>
      </c>
      <c r="J640" s="56">
        <v>450.94</v>
      </c>
      <c r="K640" s="4">
        <f t="shared" si="62"/>
        <v>2557280.7399999998</v>
      </c>
      <c r="L640" s="3">
        <v>4146</v>
      </c>
      <c r="M640" s="56">
        <v>445.11</v>
      </c>
      <c r="N640" s="4">
        <f t="shared" si="63"/>
        <v>1845426.06</v>
      </c>
      <c r="O640" s="23">
        <f t="shared" si="64"/>
        <v>13470035.18</v>
      </c>
      <c r="P640" s="4">
        <f t="shared" si="59"/>
        <v>103868.28301873256</v>
      </c>
    </row>
    <row r="641" spans="1:16" x14ac:dyDescent="0.25">
      <c r="A641" s="13" t="s">
        <v>1218</v>
      </c>
      <c r="B641" s="31" t="s">
        <v>442</v>
      </c>
      <c r="C641" s="3">
        <v>2237</v>
      </c>
      <c r="D641" s="56">
        <v>706.26</v>
      </c>
      <c r="E641" s="4">
        <f t="shared" si="60"/>
        <v>1579903.6199999999</v>
      </c>
      <c r="F641" s="3">
        <v>562</v>
      </c>
      <c r="G641" s="56">
        <v>700.36</v>
      </c>
      <c r="H641" s="23">
        <f t="shared" si="61"/>
        <v>393602.32</v>
      </c>
      <c r="I641" s="3">
        <v>663</v>
      </c>
      <c r="J641" s="56">
        <v>706.26</v>
      </c>
      <c r="K641" s="4">
        <f t="shared" si="62"/>
        <v>468250.38</v>
      </c>
      <c r="L641" s="3">
        <v>167</v>
      </c>
      <c r="M641" s="56">
        <v>700.36</v>
      </c>
      <c r="N641" s="4">
        <f t="shared" si="63"/>
        <v>116960.12</v>
      </c>
      <c r="O641" s="23">
        <f t="shared" si="64"/>
        <v>2558716.44</v>
      </c>
      <c r="P641" s="4">
        <f t="shared" si="59"/>
        <v>19730.422363648486</v>
      </c>
    </row>
    <row r="642" spans="1:16" x14ac:dyDescent="0.25">
      <c r="A642" s="13" t="s">
        <v>1219</v>
      </c>
      <c r="B642" s="31" t="s">
        <v>442</v>
      </c>
      <c r="C642" s="3">
        <v>301</v>
      </c>
      <c r="D642" s="56">
        <v>681.27</v>
      </c>
      <c r="E642" s="4">
        <f t="shared" si="60"/>
        <v>205062.27</v>
      </c>
      <c r="F642" s="3">
        <v>5028</v>
      </c>
      <c r="G642" s="56">
        <v>681.27</v>
      </c>
      <c r="H642" s="23">
        <f t="shared" si="61"/>
        <v>3425425.56</v>
      </c>
      <c r="I642" s="3">
        <v>40</v>
      </c>
      <c r="J642" s="56">
        <v>681.27</v>
      </c>
      <c r="K642" s="4">
        <f t="shared" si="62"/>
        <v>27250.799999999999</v>
      </c>
      <c r="L642" s="3">
        <v>664</v>
      </c>
      <c r="M642" s="56">
        <v>681.27</v>
      </c>
      <c r="N642" s="4">
        <f t="shared" si="63"/>
        <v>452363.27999999997</v>
      </c>
      <c r="O642" s="23">
        <f t="shared" si="64"/>
        <v>4110101.91</v>
      </c>
      <c r="P642" s="4">
        <f t="shared" si="59"/>
        <v>31693.252669271304</v>
      </c>
    </row>
    <row r="643" spans="1:16" x14ac:dyDescent="0.25">
      <c r="A643" s="13" t="s">
        <v>1220</v>
      </c>
      <c r="B643" s="31" t="s">
        <v>1221</v>
      </c>
      <c r="C643" s="3">
        <v>5711</v>
      </c>
      <c r="D643" s="56">
        <v>379.66</v>
      </c>
      <c r="E643" s="4">
        <f t="shared" si="60"/>
        <v>2168238.2600000002</v>
      </c>
      <c r="F643" s="3">
        <v>4869</v>
      </c>
      <c r="G643" s="56">
        <v>375.11</v>
      </c>
      <c r="H643" s="23">
        <f t="shared" si="61"/>
        <v>1826410.59</v>
      </c>
      <c r="I643" s="3">
        <v>5848</v>
      </c>
      <c r="J643" s="56">
        <v>379.66</v>
      </c>
      <c r="K643" s="4">
        <f t="shared" si="62"/>
        <v>2220251.6800000002</v>
      </c>
      <c r="L643" s="3">
        <v>4986</v>
      </c>
      <c r="M643" s="56">
        <v>375.11</v>
      </c>
      <c r="N643" s="4">
        <f t="shared" si="63"/>
        <v>1870298.46</v>
      </c>
      <c r="O643" s="23">
        <f t="shared" si="64"/>
        <v>8085198.9900000002</v>
      </c>
      <c r="P643" s="4">
        <f t="shared" si="59"/>
        <v>62345.474657928156</v>
      </c>
    </row>
    <row r="644" spans="1:16" x14ac:dyDescent="0.25">
      <c r="A644" s="13" t="s">
        <v>1222</v>
      </c>
      <c r="B644" s="31" t="s">
        <v>1223</v>
      </c>
      <c r="C644" s="3">
        <v>4922</v>
      </c>
      <c r="D644" s="56">
        <v>987.05</v>
      </c>
      <c r="E644" s="4">
        <f t="shared" si="60"/>
        <v>4858260.0999999996</v>
      </c>
      <c r="F644" s="3">
        <v>366</v>
      </c>
      <c r="G644" s="56">
        <v>987.05</v>
      </c>
      <c r="H644" s="23">
        <f t="shared" si="61"/>
        <v>361260.3</v>
      </c>
      <c r="I644" s="3">
        <v>0</v>
      </c>
      <c r="J644" s="56">
        <v>987.05</v>
      </c>
      <c r="K644" s="4">
        <f t="shared" si="62"/>
        <v>0</v>
      </c>
      <c r="L644" s="3">
        <v>0</v>
      </c>
      <c r="M644" s="56">
        <v>987.05</v>
      </c>
      <c r="N644" s="4">
        <f t="shared" si="63"/>
        <v>0</v>
      </c>
      <c r="O644" s="23">
        <f t="shared" si="64"/>
        <v>5219520.3999999994</v>
      </c>
      <c r="P644" s="4">
        <f t="shared" si="59"/>
        <v>40248.047973490757</v>
      </c>
    </row>
    <row r="645" spans="1:16" x14ac:dyDescent="0.25">
      <c r="A645" s="13" t="s">
        <v>1224</v>
      </c>
      <c r="B645" s="31" t="s">
        <v>480</v>
      </c>
      <c r="C645" s="3">
        <v>2219</v>
      </c>
      <c r="D645" s="56">
        <v>611.6</v>
      </c>
      <c r="E645" s="4">
        <f t="shared" si="60"/>
        <v>1357140.4000000001</v>
      </c>
      <c r="F645" s="3">
        <v>3438</v>
      </c>
      <c r="G645" s="56">
        <v>603.53</v>
      </c>
      <c r="H645" s="23">
        <f t="shared" si="61"/>
        <v>2074936.14</v>
      </c>
      <c r="I645" s="3">
        <v>1324</v>
      </c>
      <c r="J645" s="56">
        <v>611.6</v>
      </c>
      <c r="K645" s="4">
        <f t="shared" si="62"/>
        <v>809758.4</v>
      </c>
      <c r="L645" s="3">
        <v>2052</v>
      </c>
      <c r="M645" s="56">
        <v>603.53</v>
      </c>
      <c r="N645" s="4">
        <f t="shared" si="63"/>
        <v>1238443.56</v>
      </c>
      <c r="O645" s="23">
        <f t="shared" si="64"/>
        <v>5480278.5</v>
      </c>
      <c r="P645" s="4">
        <f t="shared" si="59"/>
        <v>42258.769977427422</v>
      </c>
    </row>
    <row r="646" spans="1:16" x14ac:dyDescent="0.25">
      <c r="A646" s="13" t="s">
        <v>1225</v>
      </c>
      <c r="B646" s="31" t="s">
        <v>494</v>
      </c>
      <c r="C646" s="3">
        <v>0</v>
      </c>
      <c r="D646" s="56">
        <v>507.73</v>
      </c>
      <c r="E646" s="4">
        <f t="shared" si="60"/>
        <v>0</v>
      </c>
      <c r="F646" s="3">
        <v>4539</v>
      </c>
      <c r="G646" s="56">
        <v>499.63</v>
      </c>
      <c r="H646" s="23">
        <f t="shared" si="61"/>
        <v>2267820.5699999998</v>
      </c>
      <c r="I646" s="3">
        <v>0</v>
      </c>
      <c r="J646" s="56">
        <v>507.73</v>
      </c>
      <c r="K646" s="4">
        <f t="shared" si="62"/>
        <v>0</v>
      </c>
      <c r="L646" s="3">
        <v>0</v>
      </c>
      <c r="M646" s="56">
        <v>499.63</v>
      </c>
      <c r="N646" s="4">
        <f t="shared" si="63"/>
        <v>0</v>
      </c>
      <c r="O646" s="23">
        <f t="shared" si="64"/>
        <v>2267820.5699999998</v>
      </c>
      <c r="P646" s="4">
        <f t="shared" si="59"/>
        <v>17487.306131925292</v>
      </c>
    </row>
    <row r="647" spans="1:16" x14ac:dyDescent="0.25">
      <c r="A647" s="13" t="s">
        <v>1226</v>
      </c>
      <c r="B647" s="31" t="s">
        <v>542</v>
      </c>
      <c r="C647" s="3">
        <v>363</v>
      </c>
      <c r="D647" s="56">
        <v>652.24</v>
      </c>
      <c r="E647" s="4">
        <f t="shared" si="60"/>
        <v>236763.12</v>
      </c>
      <c r="F647" s="3">
        <v>2338</v>
      </c>
      <c r="G647" s="56">
        <v>645.98</v>
      </c>
      <c r="H647" s="23">
        <f t="shared" si="61"/>
        <v>1510301.24</v>
      </c>
      <c r="I647" s="3">
        <v>43</v>
      </c>
      <c r="J647" s="56">
        <v>652.24</v>
      </c>
      <c r="K647" s="4">
        <f t="shared" si="62"/>
        <v>28046.32</v>
      </c>
      <c r="L647" s="3">
        <v>277</v>
      </c>
      <c r="M647" s="56">
        <v>645.98</v>
      </c>
      <c r="N647" s="4">
        <f t="shared" si="63"/>
        <v>178936.46</v>
      </c>
      <c r="O647" s="23">
        <f t="shared" si="64"/>
        <v>1954047.1400000001</v>
      </c>
      <c r="P647" s="4">
        <f t="shared" si="59"/>
        <v>15067.779605417851</v>
      </c>
    </row>
    <row r="648" spans="1:16" x14ac:dyDescent="0.25">
      <c r="A648" s="13" t="s">
        <v>1227</v>
      </c>
      <c r="B648" s="31" t="s">
        <v>588</v>
      </c>
      <c r="C648" s="3">
        <v>236</v>
      </c>
      <c r="D648" s="56">
        <v>516.69000000000005</v>
      </c>
      <c r="E648" s="4">
        <f t="shared" si="60"/>
        <v>121938.84000000001</v>
      </c>
      <c r="F648" s="3">
        <v>1105</v>
      </c>
      <c r="G648" s="56">
        <v>510.57</v>
      </c>
      <c r="H648" s="23">
        <f t="shared" si="61"/>
        <v>564179.85</v>
      </c>
      <c r="I648" s="3">
        <v>42</v>
      </c>
      <c r="J648" s="56">
        <v>516.69000000000005</v>
      </c>
      <c r="K648" s="4">
        <f t="shared" si="62"/>
        <v>21700.980000000003</v>
      </c>
      <c r="L648" s="3">
        <v>195</v>
      </c>
      <c r="M648" s="56">
        <v>510.57</v>
      </c>
      <c r="N648" s="4">
        <f t="shared" si="63"/>
        <v>99561.15</v>
      </c>
      <c r="O648" s="23">
        <f t="shared" si="64"/>
        <v>807380.82</v>
      </c>
      <c r="P648" s="4">
        <f t="shared" si="59"/>
        <v>6225.7639564424935</v>
      </c>
    </row>
    <row r="649" spans="1:16" x14ac:dyDescent="0.25">
      <c r="A649" s="13" t="s">
        <v>1228</v>
      </c>
      <c r="B649" s="31" t="s">
        <v>592</v>
      </c>
      <c r="C649" s="3">
        <v>2193</v>
      </c>
      <c r="D649" s="56">
        <v>755.83</v>
      </c>
      <c r="E649" s="4">
        <f t="shared" si="60"/>
        <v>1657535.1900000002</v>
      </c>
      <c r="F649" s="3">
        <v>3160</v>
      </c>
      <c r="G649" s="56">
        <v>747.96</v>
      </c>
      <c r="H649" s="23">
        <f t="shared" si="61"/>
        <v>2363553.6</v>
      </c>
      <c r="I649" s="3">
        <v>0</v>
      </c>
      <c r="J649" s="56">
        <v>755.83</v>
      </c>
      <c r="K649" s="4">
        <f t="shared" si="62"/>
        <v>0</v>
      </c>
      <c r="L649" s="3">
        <v>0</v>
      </c>
      <c r="M649" s="56">
        <v>747.96</v>
      </c>
      <c r="N649" s="4">
        <f t="shared" si="63"/>
        <v>0</v>
      </c>
      <c r="O649" s="23">
        <f t="shared" si="64"/>
        <v>4021088.79</v>
      </c>
      <c r="P649" s="4">
        <f t="shared" si="59"/>
        <v>31006.866938499927</v>
      </c>
    </row>
    <row r="650" spans="1:16" x14ac:dyDescent="0.25">
      <c r="A650" s="13" t="s">
        <v>1229</v>
      </c>
      <c r="B650" s="31" t="s">
        <v>641</v>
      </c>
      <c r="C650" s="3">
        <v>1317</v>
      </c>
      <c r="D650" s="56">
        <v>627.86</v>
      </c>
      <c r="E650" s="4">
        <f t="shared" si="60"/>
        <v>826891.62</v>
      </c>
      <c r="F650" s="3">
        <v>6129</v>
      </c>
      <c r="G650" s="56">
        <v>627.86</v>
      </c>
      <c r="H650" s="23">
        <f t="shared" si="61"/>
        <v>3848153.94</v>
      </c>
      <c r="I650" s="3">
        <v>127</v>
      </c>
      <c r="J650" s="56">
        <v>627.86</v>
      </c>
      <c r="K650" s="4">
        <f t="shared" si="62"/>
        <v>79738.22</v>
      </c>
      <c r="L650" s="3">
        <v>590</v>
      </c>
      <c r="M650" s="56">
        <v>627.86</v>
      </c>
      <c r="N650" s="4">
        <f t="shared" si="63"/>
        <v>370437.4</v>
      </c>
      <c r="O650" s="23">
        <f t="shared" si="64"/>
        <v>5125221.18</v>
      </c>
      <c r="P650" s="4">
        <f t="shared" si="59"/>
        <v>39520.900795289715</v>
      </c>
    </row>
    <row r="651" spans="1:16" x14ac:dyDescent="0.25">
      <c r="A651" s="13" t="s">
        <v>1230</v>
      </c>
      <c r="B651" s="31" t="s">
        <v>659</v>
      </c>
      <c r="C651" s="3">
        <v>2113</v>
      </c>
      <c r="D651" s="56">
        <v>315.52</v>
      </c>
      <c r="E651" s="4">
        <f t="shared" si="60"/>
        <v>666693.76</v>
      </c>
      <c r="F651" s="3">
        <v>4053</v>
      </c>
      <c r="G651" s="56">
        <v>311.58</v>
      </c>
      <c r="H651" s="23">
        <f t="shared" si="61"/>
        <v>1262833.74</v>
      </c>
      <c r="I651" s="3">
        <v>154</v>
      </c>
      <c r="J651" s="56">
        <v>315.52</v>
      </c>
      <c r="K651" s="4">
        <f t="shared" si="62"/>
        <v>48590.079999999994</v>
      </c>
      <c r="L651" s="3">
        <v>295</v>
      </c>
      <c r="M651" s="56">
        <v>311.58</v>
      </c>
      <c r="N651" s="4">
        <f t="shared" si="63"/>
        <v>91916.099999999991</v>
      </c>
      <c r="O651" s="23">
        <f t="shared" si="64"/>
        <v>2070033.68</v>
      </c>
      <c r="P651" s="4">
        <f t="shared" ref="P651:P702" si="65">(O651/$O$8)*$P$8</f>
        <v>15962.159063384754</v>
      </c>
    </row>
    <row r="652" spans="1:16" x14ac:dyDescent="0.25">
      <c r="A652" s="13" t="s">
        <v>1231</v>
      </c>
      <c r="B652" s="31" t="s">
        <v>659</v>
      </c>
      <c r="C652" s="3">
        <v>15314</v>
      </c>
      <c r="D652" s="56">
        <v>341.7</v>
      </c>
      <c r="E652" s="4">
        <f t="shared" si="60"/>
        <v>5232793.8</v>
      </c>
      <c r="F652" s="3">
        <v>27731</v>
      </c>
      <c r="G652" s="56">
        <v>337.46</v>
      </c>
      <c r="H652" s="23">
        <f t="shared" si="61"/>
        <v>9358103.2599999998</v>
      </c>
      <c r="I652" s="3">
        <v>3331</v>
      </c>
      <c r="J652" s="56">
        <v>341.7</v>
      </c>
      <c r="K652" s="4">
        <f t="shared" si="62"/>
        <v>1138202.7</v>
      </c>
      <c r="L652" s="3">
        <v>6033</v>
      </c>
      <c r="M652" s="56">
        <v>337.46</v>
      </c>
      <c r="N652" s="4">
        <f t="shared" si="63"/>
        <v>2035896.18</v>
      </c>
      <c r="O652" s="23">
        <f t="shared" si="64"/>
        <v>17764995.940000001</v>
      </c>
      <c r="P652" s="4">
        <f t="shared" si="65"/>
        <v>136986.99383222807</v>
      </c>
    </row>
    <row r="653" spans="1:16" x14ac:dyDescent="0.25">
      <c r="A653" s="13" t="s">
        <v>1232</v>
      </c>
      <c r="B653" s="31" t="s">
        <v>659</v>
      </c>
      <c r="C653" s="3">
        <v>1057</v>
      </c>
      <c r="D653" s="56">
        <v>529.22</v>
      </c>
      <c r="E653" s="4">
        <f t="shared" si="60"/>
        <v>559385.54</v>
      </c>
      <c r="F653" s="3">
        <v>4201</v>
      </c>
      <c r="G653" s="56">
        <v>524</v>
      </c>
      <c r="H653" s="23">
        <f t="shared" si="61"/>
        <v>2201324</v>
      </c>
      <c r="I653" s="3">
        <v>331</v>
      </c>
      <c r="J653" s="56">
        <v>529.22</v>
      </c>
      <c r="K653" s="4">
        <f t="shared" si="62"/>
        <v>175171.82</v>
      </c>
      <c r="L653" s="3">
        <v>1314</v>
      </c>
      <c r="M653" s="56">
        <v>524</v>
      </c>
      <c r="N653" s="4">
        <f t="shared" si="63"/>
        <v>688536</v>
      </c>
      <c r="O653" s="23">
        <f t="shared" si="64"/>
        <v>3624417.3600000003</v>
      </c>
      <c r="P653" s="4">
        <f t="shared" si="65"/>
        <v>27948.108753676439</v>
      </c>
    </row>
    <row r="654" spans="1:16" x14ac:dyDescent="0.25">
      <c r="A654" s="13" t="s">
        <v>1233</v>
      </c>
      <c r="B654" s="31" t="s">
        <v>665</v>
      </c>
      <c r="C654" s="3">
        <v>1667</v>
      </c>
      <c r="D654" s="56">
        <v>610.97</v>
      </c>
      <c r="E654" s="4">
        <f t="shared" si="60"/>
        <v>1018486.99</v>
      </c>
      <c r="F654" s="3">
        <v>3596</v>
      </c>
      <c r="G654" s="56">
        <v>610.54</v>
      </c>
      <c r="H654" s="23">
        <f t="shared" si="61"/>
        <v>2195501.84</v>
      </c>
      <c r="I654" s="3">
        <v>351</v>
      </c>
      <c r="J654" s="56">
        <v>610.97</v>
      </c>
      <c r="K654" s="4">
        <f t="shared" si="62"/>
        <v>214450.47</v>
      </c>
      <c r="L654" s="3">
        <v>756</v>
      </c>
      <c r="M654" s="56">
        <v>610.54</v>
      </c>
      <c r="N654" s="4">
        <f t="shared" si="63"/>
        <v>461568.24</v>
      </c>
      <c r="O654" s="23">
        <f t="shared" si="64"/>
        <v>3890007.54</v>
      </c>
      <c r="P654" s="4">
        <f t="shared" si="65"/>
        <v>29996.091228450947</v>
      </c>
    </row>
    <row r="655" spans="1:16" x14ac:dyDescent="0.25">
      <c r="A655" s="13" t="s">
        <v>1234</v>
      </c>
      <c r="B655" s="31" t="s">
        <v>693</v>
      </c>
      <c r="C655" s="3">
        <v>732</v>
      </c>
      <c r="D655" s="56">
        <v>489.83</v>
      </c>
      <c r="E655" s="4">
        <f t="shared" si="60"/>
        <v>358555.56</v>
      </c>
      <c r="F655" s="3">
        <v>1770</v>
      </c>
      <c r="G655" s="56">
        <v>485.23</v>
      </c>
      <c r="H655" s="23">
        <f t="shared" si="61"/>
        <v>858857.1</v>
      </c>
      <c r="I655" s="3">
        <v>245</v>
      </c>
      <c r="J655" s="56">
        <v>489.83</v>
      </c>
      <c r="K655" s="4">
        <f t="shared" si="62"/>
        <v>120008.34999999999</v>
      </c>
      <c r="L655" s="3">
        <v>592</v>
      </c>
      <c r="M655" s="56">
        <v>485.23</v>
      </c>
      <c r="N655" s="4">
        <f t="shared" si="63"/>
        <v>287256.16000000003</v>
      </c>
      <c r="O655" s="23">
        <f t="shared" si="64"/>
        <v>1624677.17</v>
      </c>
      <c r="P655" s="4">
        <f t="shared" si="65"/>
        <v>12527.987184338852</v>
      </c>
    </row>
    <row r="656" spans="1:16" x14ac:dyDescent="0.25">
      <c r="A656" s="13" t="s">
        <v>1235</v>
      </c>
      <c r="B656" s="31" t="s">
        <v>713</v>
      </c>
      <c r="C656" s="3">
        <v>1823</v>
      </c>
      <c r="D656" s="56">
        <v>636.19000000000005</v>
      </c>
      <c r="E656" s="4">
        <f t="shared" si="60"/>
        <v>1159774.3700000001</v>
      </c>
      <c r="F656" s="3">
        <v>7719</v>
      </c>
      <c r="G656" s="56">
        <v>630.28</v>
      </c>
      <c r="H656" s="23">
        <f t="shared" si="61"/>
        <v>4865131.3199999994</v>
      </c>
      <c r="I656" s="3">
        <v>1031</v>
      </c>
      <c r="J656" s="56">
        <v>636.19000000000005</v>
      </c>
      <c r="K656" s="4">
        <f t="shared" si="62"/>
        <v>655911.89</v>
      </c>
      <c r="L656" s="3">
        <v>4364</v>
      </c>
      <c r="M656" s="56">
        <v>630.28</v>
      </c>
      <c r="N656" s="4">
        <f t="shared" si="63"/>
        <v>2750541.92</v>
      </c>
      <c r="O656" s="23">
        <f t="shared" si="64"/>
        <v>9431359.5</v>
      </c>
      <c r="P656" s="4">
        <f t="shared" si="65"/>
        <v>72725.802472433643</v>
      </c>
    </row>
    <row r="657" spans="1:16" x14ac:dyDescent="0.25">
      <c r="A657" s="13" t="s">
        <v>1236</v>
      </c>
      <c r="B657" s="31" t="s">
        <v>723</v>
      </c>
      <c r="C657" s="3">
        <v>5150</v>
      </c>
      <c r="D657" s="56">
        <v>518.88</v>
      </c>
      <c r="E657" s="4">
        <f t="shared" si="60"/>
        <v>2672232</v>
      </c>
      <c r="F657" s="3">
        <v>1263</v>
      </c>
      <c r="G657" s="56">
        <v>513.74</v>
      </c>
      <c r="H657" s="23">
        <f t="shared" si="61"/>
        <v>648853.62</v>
      </c>
      <c r="I657" s="3">
        <v>0</v>
      </c>
      <c r="J657" s="56">
        <v>518.88</v>
      </c>
      <c r="K657" s="4">
        <f t="shared" si="62"/>
        <v>0</v>
      </c>
      <c r="L657" s="3">
        <v>0</v>
      </c>
      <c r="M657" s="56">
        <v>513.74</v>
      </c>
      <c r="N657" s="4">
        <f t="shared" si="63"/>
        <v>0</v>
      </c>
      <c r="O657" s="23">
        <f t="shared" si="64"/>
        <v>3321085.62</v>
      </c>
      <c r="P657" s="4">
        <f t="shared" si="65"/>
        <v>25609.098751262722</v>
      </c>
    </row>
    <row r="658" spans="1:16" x14ac:dyDescent="0.25">
      <c r="A658" s="13" t="s">
        <v>1237</v>
      </c>
      <c r="B658" s="31" t="s">
        <v>729</v>
      </c>
      <c r="C658" s="3">
        <v>0</v>
      </c>
      <c r="D658" s="56">
        <v>452.24</v>
      </c>
      <c r="E658" s="4">
        <f t="shared" si="60"/>
        <v>0</v>
      </c>
      <c r="F658" s="3">
        <v>9069</v>
      </c>
      <c r="G658" s="56">
        <v>452.24</v>
      </c>
      <c r="H658" s="23">
        <f t="shared" si="61"/>
        <v>4101364.56</v>
      </c>
      <c r="I658" s="3">
        <v>0</v>
      </c>
      <c r="J658" s="56">
        <v>452.24</v>
      </c>
      <c r="K658" s="4">
        <f t="shared" si="62"/>
        <v>0</v>
      </c>
      <c r="L658" s="3">
        <v>2634</v>
      </c>
      <c r="M658" s="56">
        <v>452.24</v>
      </c>
      <c r="N658" s="4">
        <f t="shared" si="63"/>
        <v>1191200.1599999999</v>
      </c>
      <c r="O658" s="23">
        <f t="shared" si="64"/>
        <v>5292564.72</v>
      </c>
      <c r="P658" s="4">
        <f t="shared" si="65"/>
        <v>40811.297289567963</v>
      </c>
    </row>
    <row r="659" spans="1:16" x14ac:dyDescent="0.25">
      <c r="A659" s="13" t="s">
        <v>1238</v>
      </c>
      <c r="B659" s="31" t="s">
        <v>729</v>
      </c>
      <c r="C659" s="3">
        <v>0</v>
      </c>
      <c r="D659" s="56">
        <v>484.97</v>
      </c>
      <c r="E659" s="4">
        <f t="shared" si="60"/>
        <v>0</v>
      </c>
      <c r="F659" s="3">
        <v>7725</v>
      </c>
      <c r="G659" s="56">
        <v>480.19</v>
      </c>
      <c r="H659" s="23">
        <f t="shared" si="61"/>
        <v>3709467.75</v>
      </c>
      <c r="I659" s="3">
        <v>0</v>
      </c>
      <c r="J659" s="56">
        <v>484.97</v>
      </c>
      <c r="K659" s="4">
        <f t="shared" si="62"/>
        <v>0</v>
      </c>
      <c r="L659" s="3">
        <v>736</v>
      </c>
      <c r="M659" s="56">
        <v>480.19</v>
      </c>
      <c r="N659" s="4">
        <f t="shared" si="63"/>
        <v>353419.84</v>
      </c>
      <c r="O659" s="23">
        <f t="shared" si="64"/>
        <v>4062887.59</v>
      </c>
      <c r="P659" s="4">
        <f t="shared" si="65"/>
        <v>31329.180097317036</v>
      </c>
    </row>
    <row r="660" spans="1:16" x14ac:dyDescent="0.25">
      <c r="A660" s="13" t="s">
        <v>1239</v>
      </c>
      <c r="B660" s="31" t="s">
        <v>729</v>
      </c>
      <c r="C660" s="3">
        <v>0</v>
      </c>
      <c r="D660" s="56">
        <v>838.39</v>
      </c>
      <c r="E660" s="4">
        <f t="shared" si="60"/>
        <v>0</v>
      </c>
      <c r="F660" s="3">
        <v>12215</v>
      </c>
      <c r="G660" s="56">
        <v>838.39</v>
      </c>
      <c r="H660" s="23">
        <f t="shared" si="61"/>
        <v>10240933.85</v>
      </c>
      <c r="I660" s="3">
        <v>0</v>
      </c>
      <c r="J660" s="56">
        <v>838.39</v>
      </c>
      <c r="K660" s="4">
        <f t="shared" si="62"/>
        <v>0</v>
      </c>
      <c r="L660" s="3">
        <v>1035</v>
      </c>
      <c r="M660" s="56">
        <v>838.39</v>
      </c>
      <c r="N660" s="4">
        <f t="shared" si="63"/>
        <v>867733.65</v>
      </c>
      <c r="O660" s="23">
        <f t="shared" si="64"/>
        <v>11108667.5</v>
      </c>
      <c r="P660" s="4">
        <f t="shared" si="65"/>
        <v>85659.629275815765</v>
      </c>
    </row>
    <row r="661" spans="1:16" x14ac:dyDescent="0.25">
      <c r="A661" s="13" t="s">
        <v>1240</v>
      </c>
      <c r="B661" s="31" t="s">
        <v>757</v>
      </c>
      <c r="C661" s="3">
        <v>2155</v>
      </c>
      <c r="D661" s="56">
        <v>596.11</v>
      </c>
      <c r="E661" s="4">
        <f t="shared" si="60"/>
        <v>1284617.05</v>
      </c>
      <c r="F661" s="3">
        <v>2977</v>
      </c>
      <c r="G661" s="56">
        <v>589.49</v>
      </c>
      <c r="H661" s="23">
        <f t="shared" si="61"/>
        <v>1754911.73</v>
      </c>
      <c r="I661" s="3">
        <v>436</v>
      </c>
      <c r="J661" s="56">
        <v>596.11</v>
      </c>
      <c r="K661" s="4">
        <f t="shared" si="62"/>
        <v>259903.96</v>
      </c>
      <c r="L661" s="3">
        <v>603</v>
      </c>
      <c r="M661" s="56">
        <v>589.49</v>
      </c>
      <c r="N661" s="4">
        <f t="shared" si="63"/>
        <v>355462.47000000003</v>
      </c>
      <c r="O661" s="23">
        <f t="shared" si="64"/>
        <v>3654895.21</v>
      </c>
      <c r="P661" s="4">
        <f t="shared" si="65"/>
        <v>28183.125359594644</v>
      </c>
    </row>
    <row r="662" spans="1:16" x14ac:dyDescent="0.25">
      <c r="A662" s="13" t="s">
        <v>1241</v>
      </c>
      <c r="B662" s="31" t="s">
        <v>771</v>
      </c>
      <c r="C662" s="3">
        <v>2753</v>
      </c>
      <c r="D662" s="56">
        <v>677.79</v>
      </c>
      <c r="E662" s="4">
        <f t="shared" si="60"/>
        <v>1865955.8699999999</v>
      </c>
      <c r="F662" s="3">
        <v>652</v>
      </c>
      <c r="G662" s="56">
        <v>671.74</v>
      </c>
      <c r="H662" s="23">
        <f t="shared" si="61"/>
        <v>437974.48</v>
      </c>
      <c r="I662" s="3">
        <v>1116</v>
      </c>
      <c r="J662" s="56">
        <v>677.79</v>
      </c>
      <c r="K662" s="4">
        <f t="shared" si="62"/>
        <v>756413.64</v>
      </c>
      <c r="L662" s="3">
        <v>264</v>
      </c>
      <c r="M662" s="56">
        <v>671.74</v>
      </c>
      <c r="N662" s="4">
        <f t="shared" si="63"/>
        <v>177339.36000000002</v>
      </c>
      <c r="O662" s="23">
        <f t="shared" si="64"/>
        <v>3237683.3499999996</v>
      </c>
      <c r="P662" s="4">
        <f t="shared" si="65"/>
        <v>24965.978635464715</v>
      </c>
    </row>
    <row r="663" spans="1:16" x14ac:dyDescent="0.25">
      <c r="A663" s="13" t="s">
        <v>1242</v>
      </c>
      <c r="B663" s="31" t="s">
        <v>785</v>
      </c>
      <c r="C663" s="3">
        <v>1092</v>
      </c>
      <c r="D663" s="56">
        <v>625.85</v>
      </c>
      <c r="E663" s="4">
        <f t="shared" si="60"/>
        <v>683428.20000000007</v>
      </c>
      <c r="F663" s="3">
        <v>1465</v>
      </c>
      <c r="G663" s="56">
        <v>619.1</v>
      </c>
      <c r="H663" s="23">
        <f t="shared" si="61"/>
        <v>906981.5</v>
      </c>
      <c r="I663" s="3">
        <v>251</v>
      </c>
      <c r="J663" s="56">
        <v>625.85</v>
      </c>
      <c r="K663" s="4">
        <f t="shared" si="62"/>
        <v>157088.35</v>
      </c>
      <c r="L663" s="3">
        <v>337</v>
      </c>
      <c r="M663" s="56">
        <v>619.1</v>
      </c>
      <c r="N663" s="4">
        <f t="shared" si="63"/>
        <v>208636.7</v>
      </c>
      <c r="O663" s="23">
        <f t="shared" si="64"/>
        <v>1956134.75</v>
      </c>
      <c r="P663" s="4">
        <f t="shared" si="65"/>
        <v>15083.877296583103</v>
      </c>
    </row>
    <row r="664" spans="1:16" x14ac:dyDescent="0.25">
      <c r="A664" s="13" t="s">
        <v>1243</v>
      </c>
      <c r="B664" s="31" t="s">
        <v>787</v>
      </c>
      <c r="C664" s="3">
        <v>8245</v>
      </c>
      <c r="D664" s="56">
        <v>472.6</v>
      </c>
      <c r="E664" s="4">
        <f t="shared" si="60"/>
        <v>3896587</v>
      </c>
      <c r="F664" s="3">
        <v>7807</v>
      </c>
      <c r="G664" s="56">
        <v>466.43</v>
      </c>
      <c r="H664" s="23">
        <f t="shared" si="61"/>
        <v>3641419.0100000002</v>
      </c>
      <c r="I664" s="3">
        <v>4660</v>
      </c>
      <c r="J664" s="56">
        <v>472.6</v>
      </c>
      <c r="K664" s="4">
        <f t="shared" si="62"/>
        <v>2202316</v>
      </c>
      <c r="L664" s="3">
        <v>4413</v>
      </c>
      <c r="M664" s="56">
        <v>466.43</v>
      </c>
      <c r="N664" s="4">
        <f t="shared" si="63"/>
        <v>2058355.59</v>
      </c>
      <c r="O664" s="23">
        <f t="shared" si="64"/>
        <v>11798677.6</v>
      </c>
      <c r="P664" s="4">
        <f t="shared" si="65"/>
        <v>90980.340275813607</v>
      </c>
    </row>
    <row r="665" spans="1:16" x14ac:dyDescent="0.25">
      <c r="A665" s="13" t="s">
        <v>1244</v>
      </c>
      <c r="B665" s="31" t="s">
        <v>787</v>
      </c>
      <c r="C665" s="3">
        <v>22593</v>
      </c>
      <c r="D665" s="56">
        <v>475.49</v>
      </c>
      <c r="E665" s="4">
        <f t="shared" si="60"/>
        <v>10742745.57</v>
      </c>
      <c r="F665" s="3">
        <v>18149</v>
      </c>
      <c r="G665" s="56">
        <v>469.69</v>
      </c>
      <c r="H665" s="23">
        <f t="shared" si="61"/>
        <v>8524403.8100000005</v>
      </c>
      <c r="I665" s="3">
        <v>6192</v>
      </c>
      <c r="J665" s="56">
        <v>475.49</v>
      </c>
      <c r="K665" s="4">
        <f t="shared" si="62"/>
        <v>2944234.08</v>
      </c>
      <c r="L665" s="3">
        <v>4974</v>
      </c>
      <c r="M665" s="56">
        <v>469.69</v>
      </c>
      <c r="N665" s="4">
        <f t="shared" si="63"/>
        <v>2336238.06</v>
      </c>
      <c r="O665" s="23">
        <f t="shared" si="64"/>
        <v>24547621.520000003</v>
      </c>
      <c r="P665" s="4">
        <f t="shared" si="65"/>
        <v>189288.24352751917</v>
      </c>
    </row>
    <row r="666" spans="1:16" x14ac:dyDescent="0.25">
      <c r="A666" s="13" t="s">
        <v>1245</v>
      </c>
      <c r="B666" s="31" t="s">
        <v>787</v>
      </c>
      <c r="C666" s="3">
        <v>1690</v>
      </c>
      <c r="D666" s="56">
        <v>700.57</v>
      </c>
      <c r="E666" s="4">
        <f t="shared" si="60"/>
        <v>1183963.3</v>
      </c>
      <c r="F666" s="3">
        <v>2508</v>
      </c>
      <c r="G666" s="56">
        <v>692.08</v>
      </c>
      <c r="H666" s="23">
        <f t="shared" si="61"/>
        <v>1735736.6400000001</v>
      </c>
      <c r="I666" s="3">
        <v>1310</v>
      </c>
      <c r="J666" s="56">
        <v>700.57</v>
      </c>
      <c r="K666" s="4">
        <f t="shared" si="62"/>
        <v>917746.70000000007</v>
      </c>
      <c r="L666" s="3">
        <v>1945</v>
      </c>
      <c r="M666" s="56">
        <v>692.08</v>
      </c>
      <c r="N666" s="4">
        <f t="shared" si="63"/>
        <v>1346095.6</v>
      </c>
      <c r="O666" s="23">
        <f t="shared" si="64"/>
        <v>5183542.24</v>
      </c>
      <c r="P666" s="4">
        <f t="shared" si="65"/>
        <v>39970.618133446849</v>
      </c>
    </row>
    <row r="667" spans="1:16" x14ac:dyDescent="0.25">
      <c r="A667" s="13" t="s">
        <v>1246</v>
      </c>
      <c r="B667" s="31" t="s">
        <v>787</v>
      </c>
      <c r="C667" s="3">
        <v>0</v>
      </c>
      <c r="D667" s="56">
        <v>712.51</v>
      </c>
      <c r="E667" s="4">
        <f t="shared" si="60"/>
        <v>0</v>
      </c>
      <c r="F667" s="3">
        <v>0</v>
      </c>
      <c r="G667" s="56">
        <v>704.02</v>
      </c>
      <c r="H667" s="23">
        <f t="shared" si="61"/>
        <v>0</v>
      </c>
      <c r="I667" s="3">
        <v>0</v>
      </c>
      <c r="J667" s="56">
        <v>712.51</v>
      </c>
      <c r="K667" s="4">
        <f t="shared" si="62"/>
        <v>0</v>
      </c>
      <c r="L667" s="3">
        <v>0</v>
      </c>
      <c r="M667" s="56">
        <v>704.02</v>
      </c>
      <c r="N667" s="4">
        <f t="shared" si="63"/>
        <v>0</v>
      </c>
      <c r="O667" s="23">
        <f t="shared" si="64"/>
        <v>0</v>
      </c>
      <c r="P667" s="4">
        <f t="shared" si="65"/>
        <v>0</v>
      </c>
    </row>
    <row r="668" spans="1:16" x14ac:dyDescent="0.25">
      <c r="A668" s="13" t="s">
        <v>1247</v>
      </c>
      <c r="B668" s="31" t="s">
        <v>799</v>
      </c>
      <c r="C668" s="3">
        <v>1963</v>
      </c>
      <c r="D668" s="56">
        <v>585.19000000000005</v>
      </c>
      <c r="E668" s="4">
        <f t="shared" si="60"/>
        <v>1148727.9700000002</v>
      </c>
      <c r="F668" s="3">
        <v>2007</v>
      </c>
      <c r="G668" s="56">
        <v>580.04</v>
      </c>
      <c r="H668" s="23">
        <f t="shared" si="61"/>
        <v>1164140.28</v>
      </c>
      <c r="I668" s="3">
        <v>654</v>
      </c>
      <c r="J668" s="56">
        <v>585.19000000000005</v>
      </c>
      <c r="K668" s="4">
        <f t="shared" si="62"/>
        <v>382714.26</v>
      </c>
      <c r="L668" s="3">
        <v>669</v>
      </c>
      <c r="M668" s="56">
        <v>580.04</v>
      </c>
      <c r="N668" s="4">
        <f t="shared" si="63"/>
        <v>388046.75999999995</v>
      </c>
      <c r="O668" s="23">
        <f t="shared" si="64"/>
        <v>3083629.2700000005</v>
      </c>
      <c r="P668" s="4">
        <f t="shared" si="65"/>
        <v>23778.057997708049</v>
      </c>
    </row>
    <row r="669" spans="1:16" x14ac:dyDescent="0.25">
      <c r="A669" s="13" t="s">
        <v>1248</v>
      </c>
      <c r="B669" s="31" t="s">
        <v>813</v>
      </c>
      <c r="C669" s="3">
        <v>4598</v>
      </c>
      <c r="D669" s="56">
        <v>1467.69</v>
      </c>
      <c r="E669" s="4">
        <f t="shared" si="60"/>
        <v>6748438.6200000001</v>
      </c>
      <c r="F669" s="3">
        <v>59</v>
      </c>
      <c r="G669" s="56">
        <v>1467.69</v>
      </c>
      <c r="H669" s="23">
        <f t="shared" si="61"/>
        <v>86593.71</v>
      </c>
      <c r="I669" s="3">
        <v>616</v>
      </c>
      <c r="J669" s="56">
        <v>1467.69</v>
      </c>
      <c r="K669" s="4">
        <f t="shared" si="62"/>
        <v>904097.04</v>
      </c>
      <c r="L669" s="3">
        <v>8</v>
      </c>
      <c r="M669" s="56">
        <v>1467.69</v>
      </c>
      <c r="N669" s="4">
        <f t="shared" si="63"/>
        <v>11741.52</v>
      </c>
      <c r="O669" s="23">
        <f t="shared" si="64"/>
        <v>7750870.8900000006</v>
      </c>
      <c r="P669" s="4">
        <f t="shared" si="65"/>
        <v>59767.449786584417</v>
      </c>
    </row>
    <row r="670" spans="1:16" x14ac:dyDescent="0.25">
      <c r="A670" s="13" t="s">
        <v>1249</v>
      </c>
      <c r="B670" s="31" t="s">
        <v>813</v>
      </c>
      <c r="C670" s="3">
        <v>2465</v>
      </c>
      <c r="D670" s="56">
        <v>575.52</v>
      </c>
      <c r="E670" s="4">
        <f t="shared" si="60"/>
        <v>1418656.8</v>
      </c>
      <c r="F670" s="3">
        <v>3541</v>
      </c>
      <c r="G670" s="56">
        <v>569.29999999999995</v>
      </c>
      <c r="H670" s="23">
        <f t="shared" si="61"/>
        <v>2015891.2999999998</v>
      </c>
      <c r="I670" s="3">
        <v>993</v>
      </c>
      <c r="J670" s="56">
        <v>575.52</v>
      </c>
      <c r="K670" s="4">
        <f t="shared" si="62"/>
        <v>571491.36</v>
      </c>
      <c r="L670" s="3">
        <v>1426</v>
      </c>
      <c r="M670" s="56">
        <v>569.29999999999995</v>
      </c>
      <c r="N670" s="4">
        <f t="shared" si="63"/>
        <v>811821.79999999993</v>
      </c>
      <c r="O670" s="23">
        <f t="shared" si="64"/>
        <v>4817861.26</v>
      </c>
      <c r="P670" s="4">
        <f t="shared" si="65"/>
        <v>37150.829245174064</v>
      </c>
    </row>
    <row r="671" spans="1:16" x14ac:dyDescent="0.25">
      <c r="A671" s="13" t="s">
        <v>1250</v>
      </c>
      <c r="B671" s="31" t="s">
        <v>857</v>
      </c>
      <c r="C671" s="3">
        <v>21608</v>
      </c>
      <c r="D671" s="56">
        <v>504.33</v>
      </c>
      <c r="E671" s="4">
        <f t="shared" si="60"/>
        <v>10897562.639999999</v>
      </c>
      <c r="F671" s="3">
        <v>11343</v>
      </c>
      <c r="G671" s="56">
        <v>497.73</v>
      </c>
      <c r="H671" s="23">
        <f t="shared" si="61"/>
        <v>5645751.3900000006</v>
      </c>
      <c r="I671" s="3">
        <v>4183</v>
      </c>
      <c r="J671" s="56">
        <v>504.33</v>
      </c>
      <c r="K671" s="4">
        <f t="shared" si="62"/>
        <v>2109612.39</v>
      </c>
      <c r="L671" s="3">
        <v>2196</v>
      </c>
      <c r="M671" s="56">
        <v>497.73</v>
      </c>
      <c r="N671" s="4">
        <f t="shared" si="63"/>
        <v>1093015.08</v>
      </c>
      <c r="O671" s="23">
        <f t="shared" si="64"/>
        <v>19745941.5</v>
      </c>
      <c r="P671" s="4">
        <f t="shared" si="65"/>
        <v>152262.18883515467</v>
      </c>
    </row>
    <row r="672" spans="1:16" x14ac:dyDescent="0.25">
      <c r="A672" s="13" t="s">
        <v>1251</v>
      </c>
      <c r="B672" s="31" t="s">
        <v>857</v>
      </c>
      <c r="C672" s="3">
        <v>3656</v>
      </c>
      <c r="D672" s="56">
        <v>676.04</v>
      </c>
      <c r="E672" s="4">
        <f t="shared" si="60"/>
        <v>2471602.2399999998</v>
      </c>
      <c r="F672" s="3">
        <v>3523</v>
      </c>
      <c r="G672" s="56">
        <v>667.69</v>
      </c>
      <c r="H672" s="23">
        <f t="shared" si="61"/>
        <v>2352271.87</v>
      </c>
      <c r="I672" s="3">
        <v>853</v>
      </c>
      <c r="J672" s="56">
        <v>676.04</v>
      </c>
      <c r="K672" s="4">
        <f t="shared" si="62"/>
        <v>576662.12</v>
      </c>
      <c r="L672" s="3">
        <v>822</v>
      </c>
      <c r="M672" s="56">
        <v>667.69</v>
      </c>
      <c r="N672" s="4">
        <f t="shared" si="63"/>
        <v>548841.18000000005</v>
      </c>
      <c r="O672" s="23">
        <f t="shared" si="64"/>
        <v>5949377.4100000001</v>
      </c>
      <c r="P672" s="4">
        <f t="shared" si="65"/>
        <v>45876.020986541633</v>
      </c>
    </row>
    <row r="673" spans="1:16" x14ac:dyDescent="0.25">
      <c r="A673" s="13" t="s">
        <v>1252</v>
      </c>
      <c r="B673" s="31" t="s">
        <v>863</v>
      </c>
      <c r="C673" s="3">
        <v>460</v>
      </c>
      <c r="D673" s="56">
        <v>553.20000000000005</v>
      </c>
      <c r="E673" s="4">
        <f t="shared" si="60"/>
        <v>254472.00000000003</v>
      </c>
      <c r="F673" s="3">
        <v>0</v>
      </c>
      <c r="G673" s="56">
        <v>548.79</v>
      </c>
      <c r="H673" s="23">
        <f t="shared" si="61"/>
        <v>0</v>
      </c>
      <c r="I673" s="3">
        <v>275</v>
      </c>
      <c r="J673" s="56">
        <v>553.20000000000005</v>
      </c>
      <c r="K673" s="4">
        <f t="shared" si="62"/>
        <v>152130</v>
      </c>
      <c r="L673" s="3">
        <v>0</v>
      </c>
      <c r="M673" s="56">
        <v>548.79</v>
      </c>
      <c r="N673" s="4">
        <f t="shared" si="63"/>
        <v>0</v>
      </c>
      <c r="O673" s="23">
        <f t="shared" si="64"/>
        <v>406602</v>
      </c>
      <c r="P673" s="4">
        <f t="shared" si="65"/>
        <v>3135.3334306572096</v>
      </c>
    </row>
    <row r="674" spans="1:16" x14ac:dyDescent="0.25">
      <c r="A674" s="13" t="s">
        <v>1253</v>
      </c>
      <c r="B674" s="31" t="s">
        <v>881</v>
      </c>
      <c r="C674" s="3">
        <v>2039</v>
      </c>
      <c r="D674" s="56">
        <v>559.04</v>
      </c>
      <c r="E674" s="4">
        <f t="shared" si="60"/>
        <v>1139882.5599999998</v>
      </c>
      <c r="F674" s="3">
        <v>5818</v>
      </c>
      <c r="G674" s="56">
        <v>553.85</v>
      </c>
      <c r="H674" s="23">
        <f t="shared" si="61"/>
        <v>3222299.3000000003</v>
      </c>
      <c r="I674" s="3">
        <v>502</v>
      </c>
      <c r="J674" s="56">
        <v>559.04</v>
      </c>
      <c r="K674" s="4">
        <f t="shared" si="62"/>
        <v>280638.07999999996</v>
      </c>
      <c r="L674" s="3">
        <v>1431</v>
      </c>
      <c r="M674" s="56">
        <v>553.85</v>
      </c>
      <c r="N674" s="4">
        <f t="shared" si="63"/>
        <v>792559.35</v>
      </c>
      <c r="O674" s="23">
        <f t="shared" si="64"/>
        <v>5435379.29</v>
      </c>
      <c r="P674" s="4">
        <f t="shared" si="65"/>
        <v>41912.549363354941</v>
      </c>
    </row>
    <row r="675" spans="1:16" x14ac:dyDescent="0.25">
      <c r="A675" s="13" t="s">
        <v>1254</v>
      </c>
      <c r="B675" s="31" t="s">
        <v>883</v>
      </c>
      <c r="C675" s="3">
        <v>8772</v>
      </c>
      <c r="D675" s="56">
        <v>626.89</v>
      </c>
      <c r="E675" s="4">
        <f t="shared" si="60"/>
        <v>5499079.0800000001</v>
      </c>
      <c r="F675" s="3">
        <v>11288</v>
      </c>
      <c r="G675" s="56">
        <v>620.89</v>
      </c>
      <c r="H675" s="23">
        <f t="shared" si="61"/>
        <v>7008606.3200000003</v>
      </c>
      <c r="I675" s="3">
        <v>4206</v>
      </c>
      <c r="J675" s="56">
        <v>626.89</v>
      </c>
      <c r="K675" s="4">
        <f t="shared" si="62"/>
        <v>2636699.34</v>
      </c>
      <c r="L675" s="3">
        <v>5412</v>
      </c>
      <c r="M675" s="56">
        <v>620.89</v>
      </c>
      <c r="N675" s="4">
        <f t="shared" si="63"/>
        <v>3360256.6799999997</v>
      </c>
      <c r="O675" s="23">
        <f t="shared" si="64"/>
        <v>18504641.420000002</v>
      </c>
      <c r="P675" s="4">
        <f t="shared" si="65"/>
        <v>142690.44634913281</v>
      </c>
    </row>
    <row r="676" spans="1:16" x14ac:dyDescent="0.25">
      <c r="A676" s="13" t="s">
        <v>1255</v>
      </c>
      <c r="B676" s="31" t="s">
        <v>893</v>
      </c>
      <c r="C676" s="3">
        <v>30</v>
      </c>
      <c r="D676" s="56">
        <v>327.04000000000002</v>
      </c>
      <c r="E676" s="4">
        <f t="shared" si="60"/>
        <v>9811.2000000000007</v>
      </c>
      <c r="F676" s="3">
        <v>4960</v>
      </c>
      <c r="G676" s="56">
        <v>323.97000000000003</v>
      </c>
      <c r="H676" s="23">
        <f t="shared" si="61"/>
        <v>1606891.2000000002</v>
      </c>
      <c r="I676" s="3">
        <v>10</v>
      </c>
      <c r="J676" s="56">
        <v>327.04000000000002</v>
      </c>
      <c r="K676" s="4">
        <f t="shared" si="62"/>
        <v>3270.4</v>
      </c>
      <c r="L676" s="3">
        <v>1679</v>
      </c>
      <c r="M676" s="56">
        <v>323.97000000000003</v>
      </c>
      <c r="N676" s="4">
        <f t="shared" si="63"/>
        <v>543945.63</v>
      </c>
      <c r="O676" s="23">
        <f t="shared" si="64"/>
        <v>2163918.4300000006</v>
      </c>
      <c r="P676" s="4">
        <f t="shared" si="65"/>
        <v>16686.11023751547</v>
      </c>
    </row>
    <row r="677" spans="1:16" x14ac:dyDescent="0.25">
      <c r="A677" s="13" t="s">
        <v>1256</v>
      </c>
      <c r="B677" s="31" t="s">
        <v>895</v>
      </c>
      <c r="C677" s="3">
        <v>1046</v>
      </c>
      <c r="D677" s="56">
        <v>577.34</v>
      </c>
      <c r="E677" s="4">
        <f t="shared" ref="E677:E703" si="66">D677*C677</f>
        <v>603897.64</v>
      </c>
      <c r="F677" s="3">
        <v>1256</v>
      </c>
      <c r="G677" s="56">
        <v>571.51</v>
      </c>
      <c r="H677" s="23">
        <f t="shared" ref="H677:H703" si="67">G677*F677</f>
        <v>717816.55999999994</v>
      </c>
      <c r="I677" s="3">
        <v>968</v>
      </c>
      <c r="J677" s="56">
        <v>577.34</v>
      </c>
      <c r="K677" s="4">
        <f t="shared" ref="K677:K703" si="68">J677*I677</f>
        <v>558865.12</v>
      </c>
      <c r="L677" s="3">
        <v>1162</v>
      </c>
      <c r="M677" s="56">
        <v>571.51</v>
      </c>
      <c r="N677" s="4">
        <f t="shared" ref="N677:N703" si="69">M677*L677</f>
        <v>664094.62</v>
      </c>
      <c r="O677" s="23">
        <f t="shared" ref="O677:O703" si="70">N677+K677+H677+E677</f>
        <v>2544673.94</v>
      </c>
      <c r="P677" s="4">
        <f t="shared" si="65"/>
        <v>19622.139768629266</v>
      </c>
    </row>
    <row r="678" spans="1:16" x14ac:dyDescent="0.25">
      <c r="A678" s="13" t="s">
        <v>1257</v>
      </c>
      <c r="B678" s="31" t="s">
        <v>897</v>
      </c>
      <c r="C678" s="3">
        <v>3512</v>
      </c>
      <c r="D678" s="56">
        <v>661.76</v>
      </c>
      <c r="E678" s="4">
        <f t="shared" si="66"/>
        <v>2324101.1200000001</v>
      </c>
      <c r="F678" s="3">
        <v>3362</v>
      </c>
      <c r="G678" s="56">
        <v>656.15</v>
      </c>
      <c r="H678" s="23">
        <f t="shared" si="67"/>
        <v>2205976.2999999998</v>
      </c>
      <c r="I678" s="3">
        <v>803</v>
      </c>
      <c r="J678" s="56">
        <v>661.76</v>
      </c>
      <c r="K678" s="4">
        <f t="shared" si="68"/>
        <v>531393.28000000003</v>
      </c>
      <c r="L678" s="3">
        <v>769</v>
      </c>
      <c r="M678" s="56">
        <v>656.15</v>
      </c>
      <c r="N678" s="4">
        <f t="shared" si="69"/>
        <v>504579.35</v>
      </c>
      <c r="O678" s="23">
        <f t="shared" si="70"/>
        <v>5566050.0499999998</v>
      </c>
      <c r="P678" s="4">
        <f t="shared" si="65"/>
        <v>42920.159759362301</v>
      </c>
    </row>
    <row r="679" spans="1:16" x14ac:dyDescent="0.25">
      <c r="A679" s="13" t="s">
        <v>1258</v>
      </c>
      <c r="B679" s="31" t="s">
        <v>909</v>
      </c>
      <c r="C679" s="3">
        <v>152</v>
      </c>
      <c r="D679" s="56">
        <v>379.2</v>
      </c>
      <c r="E679" s="4">
        <f t="shared" si="66"/>
        <v>57638.400000000001</v>
      </c>
      <c r="F679" s="3">
        <v>1075</v>
      </c>
      <c r="G679" s="56">
        <v>376.13</v>
      </c>
      <c r="H679" s="23">
        <f t="shared" si="67"/>
        <v>404339.75</v>
      </c>
      <c r="I679" s="3">
        <v>159</v>
      </c>
      <c r="J679" s="56">
        <v>379.2</v>
      </c>
      <c r="K679" s="4">
        <f t="shared" si="68"/>
        <v>60292.799999999996</v>
      </c>
      <c r="L679" s="3">
        <v>1126</v>
      </c>
      <c r="M679" s="56">
        <v>376.13</v>
      </c>
      <c r="N679" s="4">
        <f t="shared" si="69"/>
        <v>423522.38</v>
      </c>
      <c r="O679" s="23">
        <f t="shared" si="70"/>
        <v>945793.33</v>
      </c>
      <c r="P679" s="4">
        <f t="shared" si="65"/>
        <v>7293.0714704836819</v>
      </c>
    </row>
    <row r="680" spans="1:16" x14ac:dyDescent="0.25">
      <c r="A680" s="13" t="s">
        <v>1259</v>
      </c>
      <c r="B680" s="31" t="s">
        <v>917</v>
      </c>
      <c r="C680" s="3">
        <v>262</v>
      </c>
      <c r="D680" s="56">
        <v>581.66999999999996</v>
      </c>
      <c r="E680" s="4">
        <f t="shared" si="66"/>
        <v>152397.53999999998</v>
      </c>
      <c r="F680" s="3">
        <v>708</v>
      </c>
      <c r="G680" s="56">
        <v>575.22</v>
      </c>
      <c r="H680" s="23">
        <f t="shared" si="67"/>
        <v>407255.76</v>
      </c>
      <c r="I680" s="3">
        <v>48</v>
      </c>
      <c r="J680" s="56">
        <v>581.66999999999996</v>
      </c>
      <c r="K680" s="4">
        <f t="shared" si="68"/>
        <v>27920.159999999996</v>
      </c>
      <c r="L680" s="3">
        <v>128</v>
      </c>
      <c r="M680" s="56">
        <v>575.22</v>
      </c>
      <c r="N680" s="4">
        <f t="shared" si="69"/>
        <v>73628.160000000003</v>
      </c>
      <c r="O680" s="23">
        <f t="shared" si="70"/>
        <v>661201.62</v>
      </c>
      <c r="P680" s="4">
        <f t="shared" si="65"/>
        <v>5098.5670104689707</v>
      </c>
    </row>
    <row r="681" spans="1:16" x14ac:dyDescent="0.25">
      <c r="A681" s="13" t="s">
        <v>1260</v>
      </c>
      <c r="B681" s="31" t="s">
        <v>1261</v>
      </c>
      <c r="C681" s="3">
        <v>22194</v>
      </c>
      <c r="D681" s="56">
        <v>724.73</v>
      </c>
      <c r="E681" s="4">
        <f t="shared" si="66"/>
        <v>16084657.620000001</v>
      </c>
      <c r="F681" s="3">
        <v>949</v>
      </c>
      <c r="G681" s="56">
        <v>724.73</v>
      </c>
      <c r="H681" s="23">
        <f t="shared" si="67"/>
        <v>687768.77</v>
      </c>
      <c r="I681" s="3">
        <v>426</v>
      </c>
      <c r="J681" s="56">
        <v>724.73</v>
      </c>
      <c r="K681" s="4">
        <f t="shared" si="68"/>
        <v>308734.98</v>
      </c>
      <c r="L681" s="3">
        <v>18</v>
      </c>
      <c r="M681" s="56">
        <v>724.73</v>
      </c>
      <c r="N681" s="4">
        <f t="shared" si="69"/>
        <v>13045.14</v>
      </c>
      <c r="O681" s="23">
        <f t="shared" si="70"/>
        <v>17094206.510000002</v>
      </c>
      <c r="P681" s="4">
        <f t="shared" si="65"/>
        <v>131814.49461970455</v>
      </c>
    </row>
    <row r="682" spans="1:16" x14ac:dyDescent="0.25">
      <c r="A682" s="13" t="s">
        <v>1262</v>
      </c>
      <c r="B682" s="31" t="s">
        <v>1261</v>
      </c>
      <c r="C682" s="3">
        <v>5878</v>
      </c>
      <c r="D682" s="56">
        <v>595.70000000000005</v>
      </c>
      <c r="E682" s="4">
        <f t="shared" si="66"/>
        <v>3501524.6</v>
      </c>
      <c r="F682" s="3">
        <v>1097</v>
      </c>
      <c r="G682" s="56">
        <v>595.70000000000005</v>
      </c>
      <c r="H682" s="23">
        <f t="shared" si="67"/>
        <v>653482.9</v>
      </c>
      <c r="I682" s="3">
        <v>0</v>
      </c>
      <c r="J682" s="56">
        <v>595.70000000000005</v>
      </c>
      <c r="K682" s="4">
        <f t="shared" si="68"/>
        <v>0</v>
      </c>
      <c r="L682" s="3">
        <v>0</v>
      </c>
      <c r="M682" s="56">
        <v>595.70000000000005</v>
      </c>
      <c r="N682" s="4">
        <f t="shared" si="69"/>
        <v>0</v>
      </c>
      <c r="O682" s="23">
        <f t="shared" si="70"/>
        <v>4155007.5</v>
      </c>
      <c r="P682" s="4">
        <f t="shared" si="65"/>
        <v>32039.522479922463</v>
      </c>
    </row>
    <row r="683" spans="1:16" x14ac:dyDescent="0.25">
      <c r="A683" s="13" t="s">
        <v>1263</v>
      </c>
      <c r="B683" s="31" t="s">
        <v>1264</v>
      </c>
      <c r="C683" s="3">
        <v>3493</v>
      </c>
      <c r="D683" s="56">
        <v>416.56</v>
      </c>
      <c r="E683" s="4">
        <f t="shared" si="66"/>
        <v>1455044.08</v>
      </c>
      <c r="F683" s="3">
        <v>4150</v>
      </c>
      <c r="G683" s="56">
        <v>411.62</v>
      </c>
      <c r="H683" s="23">
        <f t="shared" si="67"/>
        <v>1708223</v>
      </c>
      <c r="I683" s="3">
        <v>1948</v>
      </c>
      <c r="J683" s="56">
        <v>416.56</v>
      </c>
      <c r="K683" s="4">
        <f t="shared" si="68"/>
        <v>811458.88</v>
      </c>
      <c r="L683" s="3">
        <v>2315</v>
      </c>
      <c r="M683" s="56">
        <v>411.62</v>
      </c>
      <c r="N683" s="4">
        <f t="shared" si="69"/>
        <v>952900.3</v>
      </c>
      <c r="O683" s="23">
        <f t="shared" si="70"/>
        <v>4927626.26</v>
      </c>
      <c r="P683" s="4">
        <f t="shared" si="65"/>
        <v>37997.234019415431</v>
      </c>
    </row>
    <row r="684" spans="1:16" x14ac:dyDescent="0.25">
      <c r="A684" s="13" t="s">
        <v>1265</v>
      </c>
      <c r="B684" s="31" t="s">
        <v>1266</v>
      </c>
      <c r="C684" s="3">
        <v>35448</v>
      </c>
      <c r="D684" s="56">
        <v>1801.43</v>
      </c>
      <c r="E684" s="4">
        <f t="shared" si="66"/>
        <v>63857090.640000001</v>
      </c>
      <c r="F684" s="3">
        <v>0</v>
      </c>
      <c r="G684" s="56">
        <v>1801.43</v>
      </c>
      <c r="H684" s="23">
        <f t="shared" si="67"/>
        <v>0</v>
      </c>
      <c r="I684" s="3">
        <v>8429</v>
      </c>
      <c r="J684" s="56">
        <v>1801.43</v>
      </c>
      <c r="K684" s="4">
        <f t="shared" si="68"/>
        <v>15184253.470000001</v>
      </c>
      <c r="L684" s="3">
        <v>0</v>
      </c>
      <c r="M684" s="56">
        <v>1801.43</v>
      </c>
      <c r="N684" s="4">
        <f t="shared" si="69"/>
        <v>0</v>
      </c>
      <c r="O684" s="23">
        <f t="shared" si="70"/>
        <v>79041344.109999999</v>
      </c>
      <c r="P684" s="4">
        <f t="shared" si="65"/>
        <v>609492.7437448987</v>
      </c>
    </row>
    <row r="685" spans="1:16" x14ac:dyDescent="0.25">
      <c r="A685" s="13" t="s">
        <v>1267</v>
      </c>
      <c r="B685" s="31" t="s">
        <v>1268</v>
      </c>
      <c r="C685" s="3">
        <v>18734</v>
      </c>
      <c r="D685" s="56">
        <v>1387.53</v>
      </c>
      <c r="E685" s="4">
        <f t="shared" si="66"/>
        <v>25993987.02</v>
      </c>
      <c r="F685" s="3">
        <v>0</v>
      </c>
      <c r="G685" s="56">
        <v>1382.49</v>
      </c>
      <c r="H685" s="23">
        <f t="shared" si="67"/>
        <v>0</v>
      </c>
      <c r="I685" s="3">
        <v>157</v>
      </c>
      <c r="J685" s="56">
        <v>1387.53</v>
      </c>
      <c r="K685" s="4">
        <f t="shared" si="68"/>
        <v>217842.21</v>
      </c>
      <c r="L685" s="3">
        <v>0</v>
      </c>
      <c r="M685" s="56">
        <v>1382.49</v>
      </c>
      <c r="N685" s="4">
        <f t="shared" si="69"/>
        <v>0</v>
      </c>
      <c r="O685" s="23">
        <f t="shared" si="70"/>
        <v>26211829.23</v>
      </c>
      <c r="P685" s="4">
        <f t="shared" si="65"/>
        <v>202121.053176071</v>
      </c>
    </row>
    <row r="686" spans="1:16" x14ac:dyDescent="0.25">
      <c r="A686" s="13" t="s">
        <v>1269</v>
      </c>
      <c r="B686" s="31" t="s">
        <v>965</v>
      </c>
      <c r="C686" s="3">
        <v>3051</v>
      </c>
      <c r="D686" s="56">
        <v>474.99</v>
      </c>
      <c r="E686" s="4">
        <f t="shared" si="66"/>
        <v>1449194.49</v>
      </c>
      <c r="F686" s="3">
        <v>11054</v>
      </c>
      <c r="G686" s="56">
        <v>472.49</v>
      </c>
      <c r="H686" s="4">
        <f t="shared" si="67"/>
        <v>5222904.46</v>
      </c>
      <c r="I686" s="3">
        <v>481</v>
      </c>
      <c r="J686" s="56">
        <v>474.99</v>
      </c>
      <c r="K686" s="4">
        <f t="shared" si="68"/>
        <v>228470.19</v>
      </c>
      <c r="L686" s="3">
        <v>1743</v>
      </c>
      <c r="M686" s="56">
        <v>472.49</v>
      </c>
      <c r="N686" s="4">
        <f t="shared" si="69"/>
        <v>823550.07000000007</v>
      </c>
      <c r="O686" s="23">
        <f t="shared" si="70"/>
        <v>7724119.21</v>
      </c>
      <c r="P686" s="4">
        <f t="shared" si="65"/>
        <v>59561.165910385469</v>
      </c>
    </row>
    <row r="687" spans="1:16" x14ac:dyDescent="0.25">
      <c r="A687" s="13" t="s">
        <v>1270</v>
      </c>
      <c r="B687" s="31" t="s">
        <v>965</v>
      </c>
      <c r="C687" s="3">
        <v>15120</v>
      </c>
      <c r="D687" s="56">
        <v>462.43</v>
      </c>
      <c r="E687" s="4">
        <f t="shared" si="66"/>
        <v>6991941.6000000006</v>
      </c>
      <c r="F687" s="3">
        <v>13843</v>
      </c>
      <c r="G687" s="56">
        <v>456.53</v>
      </c>
      <c r="H687" s="23">
        <f t="shared" si="67"/>
        <v>6319744.79</v>
      </c>
      <c r="I687" s="3">
        <v>6115</v>
      </c>
      <c r="J687" s="56">
        <v>462.43</v>
      </c>
      <c r="K687" s="4">
        <f t="shared" si="68"/>
        <v>2827759.45</v>
      </c>
      <c r="L687" s="3">
        <v>5599</v>
      </c>
      <c r="M687" s="56">
        <v>456.53</v>
      </c>
      <c r="N687" s="4">
        <f t="shared" si="69"/>
        <v>2556111.4699999997</v>
      </c>
      <c r="O687" s="23">
        <f t="shared" si="70"/>
        <v>18695557.310000002</v>
      </c>
      <c r="P687" s="4">
        <f t="shared" si="65"/>
        <v>144162.6107073029</v>
      </c>
    </row>
    <row r="688" spans="1:16" x14ac:dyDescent="0.25">
      <c r="A688" s="13" t="s">
        <v>1271</v>
      </c>
      <c r="B688" s="31" t="s">
        <v>969</v>
      </c>
      <c r="C688" s="3">
        <v>1140</v>
      </c>
      <c r="D688" s="56">
        <v>538.99</v>
      </c>
      <c r="E688" s="4">
        <f t="shared" si="66"/>
        <v>614448.6</v>
      </c>
      <c r="F688" s="3">
        <v>2586</v>
      </c>
      <c r="G688" s="56">
        <v>534.55999999999995</v>
      </c>
      <c r="H688" s="23">
        <f t="shared" si="67"/>
        <v>1382372.16</v>
      </c>
      <c r="I688" s="3">
        <v>627</v>
      </c>
      <c r="J688" s="56">
        <v>538.99</v>
      </c>
      <c r="K688" s="4">
        <f t="shared" si="68"/>
        <v>337946.73</v>
      </c>
      <c r="L688" s="3">
        <v>1422</v>
      </c>
      <c r="M688" s="56">
        <v>534.55999999999995</v>
      </c>
      <c r="N688" s="4">
        <f t="shared" si="69"/>
        <v>760144.32</v>
      </c>
      <c r="O688" s="23">
        <f t="shared" si="70"/>
        <v>3094911.81</v>
      </c>
      <c r="P688" s="4">
        <f t="shared" si="65"/>
        <v>23865.058368696693</v>
      </c>
    </row>
    <row r="689" spans="1:16" x14ac:dyDescent="0.25">
      <c r="A689" s="13" t="s">
        <v>1272</v>
      </c>
      <c r="B689" s="31" t="s">
        <v>969</v>
      </c>
      <c r="C689" s="3">
        <v>1284</v>
      </c>
      <c r="D689" s="56">
        <v>585.16999999999996</v>
      </c>
      <c r="E689" s="4">
        <f t="shared" si="66"/>
        <v>751358.27999999991</v>
      </c>
      <c r="F689" s="3">
        <v>2072</v>
      </c>
      <c r="G689" s="56">
        <v>579.92999999999995</v>
      </c>
      <c r="H689" s="23">
        <f t="shared" si="67"/>
        <v>1201614.96</v>
      </c>
      <c r="I689" s="3">
        <v>707</v>
      </c>
      <c r="J689" s="56">
        <v>585.16999999999996</v>
      </c>
      <c r="K689" s="4">
        <f t="shared" si="68"/>
        <v>413715.18999999994</v>
      </c>
      <c r="L689" s="3">
        <v>1142</v>
      </c>
      <c r="M689" s="56">
        <v>579.92999999999995</v>
      </c>
      <c r="N689" s="4">
        <f t="shared" si="69"/>
        <v>662280.05999999994</v>
      </c>
      <c r="O689" s="23">
        <f t="shared" si="70"/>
        <v>3028968.4899999998</v>
      </c>
      <c r="P689" s="4">
        <f t="shared" si="65"/>
        <v>23356.565307362693</v>
      </c>
    </row>
    <row r="690" spans="1:16" x14ac:dyDescent="0.25">
      <c r="A690" s="13" t="s">
        <v>1273</v>
      </c>
      <c r="B690" s="31" t="s">
        <v>995</v>
      </c>
      <c r="C690" s="3">
        <v>327</v>
      </c>
      <c r="D690" s="56">
        <v>1011.65</v>
      </c>
      <c r="E690" s="4">
        <f t="shared" si="66"/>
        <v>330809.55</v>
      </c>
      <c r="F690" s="3">
        <v>1273</v>
      </c>
      <c r="G690" s="56">
        <v>1011.04</v>
      </c>
      <c r="H690" s="23">
        <f t="shared" si="67"/>
        <v>1287053.92</v>
      </c>
      <c r="I690" s="3">
        <v>246</v>
      </c>
      <c r="J690" s="56">
        <v>1011.65</v>
      </c>
      <c r="K690" s="4">
        <f t="shared" si="68"/>
        <v>248865.9</v>
      </c>
      <c r="L690" s="3">
        <v>956</v>
      </c>
      <c r="M690" s="56">
        <v>1011.04</v>
      </c>
      <c r="N690" s="4">
        <f t="shared" si="69"/>
        <v>966554.24</v>
      </c>
      <c r="O690" s="23">
        <f t="shared" si="70"/>
        <v>2833283.6099999994</v>
      </c>
      <c r="P690" s="4">
        <f t="shared" si="65"/>
        <v>21847.626969287267</v>
      </c>
    </row>
    <row r="691" spans="1:16" x14ac:dyDescent="0.25">
      <c r="A691" s="13" t="s">
        <v>1274</v>
      </c>
      <c r="B691" s="31" t="s">
        <v>1035</v>
      </c>
      <c r="C691" s="3">
        <v>875</v>
      </c>
      <c r="D691" s="56">
        <v>327.58</v>
      </c>
      <c r="E691" s="4">
        <f t="shared" si="66"/>
        <v>286632.5</v>
      </c>
      <c r="F691" s="3">
        <v>2046</v>
      </c>
      <c r="G691" s="56">
        <v>324.02</v>
      </c>
      <c r="H691" s="23">
        <f t="shared" si="67"/>
        <v>662944.91999999993</v>
      </c>
      <c r="I691" s="3">
        <v>447</v>
      </c>
      <c r="J691" s="56">
        <v>327.58</v>
      </c>
      <c r="K691" s="4">
        <f t="shared" si="68"/>
        <v>146428.25999999998</v>
      </c>
      <c r="L691" s="3">
        <v>1044</v>
      </c>
      <c r="M691" s="56">
        <v>324.02</v>
      </c>
      <c r="N691" s="4">
        <f t="shared" si="69"/>
        <v>338276.88</v>
      </c>
      <c r="O691" s="23">
        <f t="shared" si="70"/>
        <v>1434282.56</v>
      </c>
      <c r="P691" s="4">
        <f t="shared" si="65"/>
        <v>11059.842448823678</v>
      </c>
    </row>
    <row r="692" spans="1:16" x14ac:dyDescent="0.25">
      <c r="A692" s="13" t="s">
        <v>1275</v>
      </c>
      <c r="B692" s="31" t="s">
        <v>1035</v>
      </c>
      <c r="C692" s="3">
        <v>729</v>
      </c>
      <c r="D692" s="56">
        <v>469.75</v>
      </c>
      <c r="E692" s="4">
        <f t="shared" si="66"/>
        <v>342447.75</v>
      </c>
      <c r="F692" s="3">
        <v>3570</v>
      </c>
      <c r="G692" s="56">
        <v>465.7</v>
      </c>
      <c r="H692" s="23">
        <f t="shared" si="67"/>
        <v>1662549</v>
      </c>
      <c r="I692" s="3">
        <v>240</v>
      </c>
      <c r="J692" s="56">
        <v>469.75</v>
      </c>
      <c r="K692" s="4">
        <f t="shared" si="68"/>
        <v>112740</v>
      </c>
      <c r="L692" s="3">
        <v>1175</v>
      </c>
      <c r="M692" s="56">
        <v>465.7</v>
      </c>
      <c r="N692" s="4">
        <f t="shared" si="69"/>
        <v>547197.5</v>
      </c>
      <c r="O692" s="23">
        <f t="shared" si="70"/>
        <v>2664934.25</v>
      </c>
      <c r="P692" s="4">
        <f t="shared" si="65"/>
        <v>20549.474534135094</v>
      </c>
    </row>
    <row r="693" spans="1:16" x14ac:dyDescent="0.25">
      <c r="A693" s="13" t="s">
        <v>1276</v>
      </c>
      <c r="B693" s="31" t="s">
        <v>1047</v>
      </c>
      <c r="C693" s="3">
        <v>0</v>
      </c>
      <c r="D693" s="56">
        <v>603.04</v>
      </c>
      <c r="E693" s="4">
        <f t="shared" si="66"/>
        <v>0</v>
      </c>
      <c r="F693" s="3">
        <v>4458</v>
      </c>
      <c r="G693" s="56">
        <v>600.58000000000004</v>
      </c>
      <c r="H693" s="23">
        <f t="shared" si="67"/>
        <v>2677385.64</v>
      </c>
      <c r="I693" s="3">
        <v>0</v>
      </c>
      <c r="J693" s="56">
        <v>603.04</v>
      </c>
      <c r="K693" s="4">
        <f t="shared" si="68"/>
        <v>0</v>
      </c>
      <c r="L693" s="3">
        <v>736</v>
      </c>
      <c r="M693" s="56">
        <v>600.58000000000004</v>
      </c>
      <c r="N693" s="4">
        <f t="shared" si="69"/>
        <v>442026.88</v>
      </c>
      <c r="O693" s="23">
        <f t="shared" si="70"/>
        <v>3119412.52</v>
      </c>
      <c r="P693" s="4">
        <f t="shared" si="65"/>
        <v>24053.984874561982</v>
      </c>
    </row>
    <row r="694" spans="1:16" x14ac:dyDescent="0.25">
      <c r="A694" s="13" t="s">
        <v>1277</v>
      </c>
      <c r="B694" s="31" t="s">
        <v>1278</v>
      </c>
      <c r="C694" s="3">
        <v>8008</v>
      </c>
      <c r="D694" s="56">
        <v>1511.38</v>
      </c>
      <c r="E694" s="4">
        <f t="shared" si="66"/>
        <v>12103131.040000001</v>
      </c>
      <c r="F694" s="3">
        <v>0</v>
      </c>
      <c r="G694" s="56">
        <v>1511.38</v>
      </c>
      <c r="H694" s="23">
        <f t="shared" si="67"/>
        <v>0</v>
      </c>
      <c r="I694" s="3">
        <v>0</v>
      </c>
      <c r="J694" s="56">
        <v>1511.38</v>
      </c>
      <c r="K694" s="4">
        <f t="shared" si="68"/>
        <v>0</v>
      </c>
      <c r="L694" s="3">
        <v>0</v>
      </c>
      <c r="M694" s="56">
        <v>1511.38</v>
      </c>
      <c r="N694" s="4">
        <f t="shared" si="69"/>
        <v>0</v>
      </c>
      <c r="O694" s="23">
        <f t="shared" si="70"/>
        <v>12103131.040000001</v>
      </c>
      <c r="P694" s="4">
        <f t="shared" si="65"/>
        <v>93327.999777022633</v>
      </c>
    </row>
    <row r="695" spans="1:16" x14ac:dyDescent="0.25">
      <c r="A695" s="13" t="s">
        <v>1279</v>
      </c>
      <c r="B695" s="31" t="s">
        <v>1081</v>
      </c>
      <c r="C695" s="3">
        <v>5666</v>
      </c>
      <c r="D695" s="56">
        <v>644.24</v>
      </c>
      <c r="E695" s="4">
        <f t="shared" si="66"/>
        <v>3650263.84</v>
      </c>
      <c r="F695" s="3">
        <v>0</v>
      </c>
      <c r="G695" s="56">
        <v>638.17999999999995</v>
      </c>
      <c r="H695" s="23">
        <f t="shared" si="67"/>
        <v>0</v>
      </c>
      <c r="I695" s="3">
        <v>0</v>
      </c>
      <c r="J695" s="56">
        <v>644.24</v>
      </c>
      <c r="K695" s="4">
        <f t="shared" si="68"/>
        <v>0</v>
      </c>
      <c r="L695" s="3">
        <v>0</v>
      </c>
      <c r="M695" s="56">
        <v>638.17999999999995</v>
      </c>
      <c r="N695" s="4">
        <f t="shared" si="69"/>
        <v>0</v>
      </c>
      <c r="O695" s="23">
        <f t="shared" si="70"/>
        <v>3650263.84</v>
      </c>
      <c r="P695" s="4">
        <f t="shared" si="65"/>
        <v>28147.412576109211</v>
      </c>
    </row>
    <row r="696" spans="1:16" x14ac:dyDescent="0.25">
      <c r="A696" s="13" t="s">
        <v>1280</v>
      </c>
      <c r="B696" s="31" t="s">
        <v>1083</v>
      </c>
      <c r="C696" s="3">
        <v>1394</v>
      </c>
      <c r="D696" s="56">
        <v>698.99</v>
      </c>
      <c r="E696" s="4">
        <f t="shared" si="66"/>
        <v>974392.06</v>
      </c>
      <c r="F696" s="3">
        <v>2943</v>
      </c>
      <c r="G696" s="56">
        <v>692.48</v>
      </c>
      <c r="H696" s="23">
        <f t="shared" si="67"/>
        <v>2037968.6400000001</v>
      </c>
      <c r="I696" s="3">
        <v>660</v>
      </c>
      <c r="J696" s="56">
        <v>698.99</v>
      </c>
      <c r="K696" s="4">
        <f t="shared" si="68"/>
        <v>461333.4</v>
      </c>
      <c r="L696" s="3">
        <v>1394</v>
      </c>
      <c r="M696" s="56">
        <v>692.48</v>
      </c>
      <c r="N696" s="4">
        <f t="shared" si="69"/>
        <v>965317.12</v>
      </c>
      <c r="O696" s="23">
        <f t="shared" si="70"/>
        <v>4439011.2200000007</v>
      </c>
      <c r="P696" s="4">
        <f t="shared" si="65"/>
        <v>34229.492912303547</v>
      </c>
    </row>
    <row r="697" spans="1:16" x14ac:dyDescent="0.25">
      <c r="A697" s="13" t="s">
        <v>1281</v>
      </c>
      <c r="B697" s="31" t="s">
        <v>1091</v>
      </c>
      <c r="C697" s="3">
        <v>1063</v>
      </c>
      <c r="D697" s="56">
        <v>503.35</v>
      </c>
      <c r="E697" s="4">
        <f t="shared" si="66"/>
        <v>535061.05000000005</v>
      </c>
      <c r="F697" s="3">
        <v>859</v>
      </c>
      <c r="G697" s="56">
        <v>498.31</v>
      </c>
      <c r="H697" s="23">
        <f t="shared" si="67"/>
        <v>428048.29</v>
      </c>
      <c r="I697" s="3">
        <v>368</v>
      </c>
      <c r="J697" s="56">
        <v>503.35</v>
      </c>
      <c r="K697" s="4">
        <f t="shared" si="68"/>
        <v>185232.80000000002</v>
      </c>
      <c r="L697" s="3">
        <v>298</v>
      </c>
      <c r="M697" s="56">
        <v>498.31</v>
      </c>
      <c r="N697" s="4">
        <f t="shared" si="69"/>
        <v>148496.38</v>
      </c>
      <c r="O697" s="23">
        <f t="shared" si="70"/>
        <v>1296838.52</v>
      </c>
      <c r="P697" s="4">
        <f t="shared" si="65"/>
        <v>10000.002867472413</v>
      </c>
    </row>
    <row r="698" spans="1:16" x14ac:dyDescent="0.25">
      <c r="A698" s="13" t="s">
        <v>1282</v>
      </c>
      <c r="B698" s="31" t="s">
        <v>1125</v>
      </c>
      <c r="C698" s="3">
        <v>3841</v>
      </c>
      <c r="D698" s="56">
        <v>526.9</v>
      </c>
      <c r="E698" s="4">
        <f t="shared" si="66"/>
        <v>2023822.9</v>
      </c>
      <c r="F698" s="3">
        <v>3384</v>
      </c>
      <c r="G698" s="56">
        <v>521.71</v>
      </c>
      <c r="H698" s="23">
        <f t="shared" si="67"/>
        <v>1765466.6400000001</v>
      </c>
      <c r="I698" s="3">
        <v>2762</v>
      </c>
      <c r="J698" s="56">
        <v>526.9</v>
      </c>
      <c r="K698" s="4">
        <f t="shared" si="68"/>
        <v>1455297.8</v>
      </c>
      <c r="L698" s="3">
        <v>2433</v>
      </c>
      <c r="M698" s="56">
        <v>521.71</v>
      </c>
      <c r="N698" s="4">
        <f t="shared" si="69"/>
        <v>1269320.4300000002</v>
      </c>
      <c r="O698" s="23">
        <f t="shared" si="70"/>
        <v>6513907.7700000014</v>
      </c>
      <c r="P698" s="4">
        <f t="shared" si="65"/>
        <v>50229.149870140223</v>
      </c>
    </row>
    <row r="699" spans="1:16" x14ac:dyDescent="0.25">
      <c r="A699" s="13" t="s">
        <v>1283</v>
      </c>
      <c r="B699" s="31" t="s">
        <v>1129</v>
      </c>
      <c r="C699" s="3">
        <v>0</v>
      </c>
      <c r="D699" s="56">
        <v>449</v>
      </c>
      <c r="E699" s="4">
        <f t="shared" si="66"/>
        <v>0</v>
      </c>
      <c r="F699" s="3">
        <v>0</v>
      </c>
      <c r="G699" s="56">
        <v>444.33</v>
      </c>
      <c r="H699" s="23">
        <f t="shared" si="67"/>
        <v>0</v>
      </c>
      <c r="I699" s="3">
        <v>0</v>
      </c>
      <c r="J699" s="56">
        <v>449</v>
      </c>
      <c r="K699" s="4">
        <f t="shared" si="68"/>
        <v>0</v>
      </c>
      <c r="L699" s="3">
        <v>0</v>
      </c>
      <c r="M699" s="56">
        <v>444.33</v>
      </c>
      <c r="N699" s="4">
        <f t="shared" si="69"/>
        <v>0</v>
      </c>
      <c r="O699" s="23">
        <f t="shared" si="70"/>
        <v>0</v>
      </c>
      <c r="P699" s="4">
        <f t="shared" si="65"/>
        <v>0</v>
      </c>
    </row>
    <row r="700" spans="1:16" x14ac:dyDescent="0.25">
      <c r="A700" s="13" t="s">
        <v>1284</v>
      </c>
      <c r="B700" s="31" t="s">
        <v>1129</v>
      </c>
      <c r="C700" s="3">
        <v>627</v>
      </c>
      <c r="D700" s="56">
        <v>375.05</v>
      </c>
      <c r="E700" s="4">
        <f t="shared" si="66"/>
        <v>235156.35</v>
      </c>
      <c r="F700" s="3">
        <v>3754</v>
      </c>
      <c r="G700" s="56">
        <v>372.06</v>
      </c>
      <c r="H700" s="23">
        <f t="shared" si="67"/>
        <v>1396713.24</v>
      </c>
      <c r="I700" s="3">
        <v>316</v>
      </c>
      <c r="J700" s="56">
        <v>375.05</v>
      </c>
      <c r="K700" s="4">
        <f t="shared" si="68"/>
        <v>118515.8</v>
      </c>
      <c r="L700" s="3">
        <v>1891</v>
      </c>
      <c r="M700" s="56">
        <v>372.06</v>
      </c>
      <c r="N700" s="4">
        <f t="shared" si="69"/>
        <v>703565.46</v>
      </c>
      <c r="O700" s="23">
        <f t="shared" si="70"/>
        <v>2453950.85</v>
      </c>
      <c r="P700" s="4">
        <f t="shared" si="65"/>
        <v>18922.568352331458</v>
      </c>
    </row>
    <row r="701" spans="1:16" x14ac:dyDescent="0.25">
      <c r="A701" s="13" t="s">
        <v>1285</v>
      </c>
      <c r="B701" s="31" t="s">
        <v>1163</v>
      </c>
      <c r="C701" s="3">
        <v>0</v>
      </c>
      <c r="D701" s="56">
        <v>398.1</v>
      </c>
      <c r="E701" s="4">
        <f t="shared" si="66"/>
        <v>0</v>
      </c>
      <c r="F701" s="3">
        <v>0</v>
      </c>
      <c r="G701" s="56">
        <v>392.96</v>
      </c>
      <c r="H701" s="23">
        <f t="shared" si="67"/>
        <v>0</v>
      </c>
      <c r="I701" s="3">
        <v>0</v>
      </c>
      <c r="J701" s="56">
        <v>398.1</v>
      </c>
      <c r="K701" s="4">
        <f t="shared" si="68"/>
        <v>0</v>
      </c>
      <c r="L701" s="3">
        <v>0</v>
      </c>
      <c r="M701" s="56">
        <v>392.96</v>
      </c>
      <c r="N701" s="4">
        <f t="shared" si="69"/>
        <v>0</v>
      </c>
      <c r="O701" s="23">
        <f t="shared" si="70"/>
        <v>0</v>
      </c>
      <c r="P701" s="4">
        <f t="shared" si="65"/>
        <v>0</v>
      </c>
    </row>
    <row r="702" spans="1:16" x14ac:dyDescent="0.25">
      <c r="A702" s="13" t="s">
        <v>1286</v>
      </c>
      <c r="B702" s="31" t="s">
        <v>1165</v>
      </c>
      <c r="C702" s="3">
        <v>0</v>
      </c>
      <c r="D702" s="56">
        <v>481.05</v>
      </c>
      <c r="E702" s="4">
        <f t="shared" si="66"/>
        <v>0</v>
      </c>
      <c r="F702" s="3">
        <v>366</v>
      </c>
      <c r="G702" s="56">
        <v>475.14</v>
      </c>
      <c r="H702" s="23">
        <f t="shared" si="67"/>
        <v>173901.24</v>
      </c>
      <c r="I702" s="3">
        <v>0</v>
      </c>
      <c r="J702" s="56">
        <v>481.05</v>
      </c>
      <c r="K702" s="4">
        <f t="shared" si="68"/>
        <v>0</v>
      </c>
      <c r="L702" s="3">
        <v>0</v>
      </c>
      <c r="M702" s="56">
        <v>475.14</v>
      </c>
      <c r="N702" s="4">
        <f t="shared" si="69"/>
        <v>0</v>
      </c>
      <c r="O702" s="23">
        <f t="shared" si="70"/>
        <v>173901.24</v>
      </c>
      <c r="P702" s="4">
        <f t="shared" si="65"/>
        <v>1340.9633287704996</v>
      </c>
    </row>
    <row r="703" spans="1:16" x14ac:dyDescent="0.25">
      <c r="A703" s="15" t="s">
        <v>1287</v>
      </c>
      <c r="B703" s="39" t="s">
        <v>1167</v>
      </c>
      <c r="C703" s="57">
        <v>314</v>
      </c>
      <c r="D703" s="58">
        <v>548.44000000000005</v>
      </c>
      <c r="E703" s="59">
        <f t="shared" si="66"/>
        <v>172210.16</v>
      </c>
      <c r="F703" s="57">
        <v>2097</v>
      </c>
      <c r="G703" s="58">
        <v>541.23</v>
      </c>
      <c r="H703" s="24">
        <f t="shared" si="67"/>
        <v>1134959.31</v>
      </c>
      <c r="I703" s="57">
        <v>0</v>
      </c>
      <c r="J703" s="58">
        <v>548.44000000000005</v>
      </c>
      <c r="K703" s="59">
        <f t="shared" si="68"/>
        <v>0</v>
      </c>
      <c r="L703" s="57">
        <v>0</v>
      </c>
      <c r="M703" s="58">
        <v>541.23</v>
      </c>
      <c r="N703" s="59">
        <f t="shared" si="69"/>
        <v>0</v>
      </c>
      <c r="O703" s="24">
        <f t="shared" si="70"/>
        <v>1307169.47</v>
      </c>
      <c r="P703" s="59">
        <f>(O703/$O$8)*$P$8</f>
        <v>10079.665468505975</v>
      </c>
    </row>
  </sheetData>
  <mergeCells count="12">
    <mergeCell ref="C8:E8"/>
    <mergeCell ref="F8:H8"/>
    <mergeCell ref="I8:K8"/>
    <mergeCell ref="L8:N8"/>
    <mergeCell ref="A609:B609"/>
    <mergeCell ref="A2:P2"/>
    <mergeCell ref="A3:P3"/>
    <mergeCell ref="A4:P4"/>
    <mergeCell ref="C7:E7"/>
    <mergeCell ref="F7:H7"/>
    <mergeCell ref="I7:K7"/>
    <mergeCell ref="L7:N7"/>
  </mergeCells>
  <pageMargins left="0.7" right="0.7" top="0.75" bottom="0.75" header="0.3" footer="0.3"/>
  <pageSetup scale="58" fitToHeight="0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8927-FCE7-4AAD-8447-490C30DB772C}">
  <sheetPr>
    <tabColor rgb="FF92D050"/>
    <pageSetUpPr fitToPage="1"/>
  </sheetPr>
  <dimension ref="A1:T703"/>
  <sheetViews>
    <sheetView topLeftCell="C1" workbookViewId="0">
      <selection activeCell="P8" sqref="P8"/>
    </sheetView>
  </sheetViews>
  <sheetFormatPr defaultColWidth="9.140625" defaultRowHeight="15" x14ac:dyDescent="0.25"/>
  <cols>
    <col min="1" max="1" width="9" style="1" customWidth="1"/>
    <col min="2" max="2" width="40" style="1" customWidth="1"/>
    <col min="3" max="14" width="13.42578125" style="1" customWidth="1"/>
    <col min="15" max="15" width="19.140625" style="1" customWidth="1"/>
    <col min="16" max="16" width="17.85546875" style="1" customWidth="1"/>
    <col min="17" max="16384" width="9.140625" style="1"/>
  </cols>
  <sheetData>
    <row r="1" spans="1:20" x14ac:dyDescent="0.25">
      <c r="A1" s="8">
        <f ca="1">TODAY()</f>
        <v>45349</v>
      </c>
    </row>
    <row r="2" spans="1:20" ht="18.75" x14ac:dyDescent="0.3">
      <c r="F2" s="30"/>
      <c r="G2" s="30"/>
      <c r="H2" s="30" t="s">
        <v>0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ht="18.75" x14ac:dyDescent="0.3">
      <c r="A3" s="74" t="s">
        <v>1288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30"/>
      <c r="R3" s="30"/>
      <c r="S3" s="30"/>
      <c r="T3" s="30"/>
    </row>
    <row r="4" spans="1:20" ht="18.75" x14ac:dyDescent="0.3">
      <c r="A4" s="74" t="s">
        <v>1343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30"/>
      <c r="R4" s="30"/>
      <c r="S4" s="30"/>
      <c r="T4" s="30"/>
    </row>
    <row r="6" spans="1:20" x14ac:dyDescent="0.25">
      <c r="A6" s="40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1"/>
    </row>
    <row r="7" spans="1:20" ht="18" x14ac:dyDescent="0.25">
      <c r="A7" s="13"/>
      <c r="B7" s="31"/>
      <c r="C7" s="83" t="s">
        <v>1289</v>
      </c>
      <c r="D7" s="84"/>
      <c r="E7" s="85"/>
      <c r="F7" s="83" t="s">
        <v>1289</v>
      </c>
      <c r="G7" s="84"/>
      <c r="H7" s="85"/>
      <c r="I7" s="83" t="s">
        <v>1290</v>
      </c>
      <c r="J7" s="84"/>
      <c r="K7" s="85"/>
      <c r="L7" s="83" t="s">
        <v>1290</v>
      </c>
      <c r="M7" s="84"/>
      <c r="N7" s="85"/>
      <c r="O7" s="31"/>
      <c r="P7" s="4"/>
    </row>
    <row r="8" spans="1:20" x14ac:dyDescent="0.25">
      <c r="A8" s="13"/>
      <c r="B8" s="31"/>
      <c r="C8" s="13"/>
      <c r="D8" s="31" t="s">
        <v>1326</v>
      </c>
      <c r="E8" s="5"/>
      <c r="F8" s="13"/>
      <c r="G8" s="31" t="s">
        <v>1327</v>
      </c>
      <c r="H8" s="5"/>
      <c r="I8" s="13"/>
      <c r="J8" s="31" t="s">
        <v>1326</v>
      </c>
      <c r="K8" s="5"/>
      <c r="L8" s="13"/>
      <c r="M8" s="31" t="s">
        <v>1327</v>
      </c>
      <c r="N8" s="5"/>
      <c r="O8" s="52">
        <f>SUM(O10:O703)</f>
        <v>7042487290.5600071</v>
      </c>
      <c r="P8" s="53">
        <v>52500000</v>
      </c>
      <c r="Q8" s="1" t="s">
        <v>1291</v>
      </c>
    </row>
    <row r="9" spans="1:20" ht="45.75" thickBot="1" x14ac:dyDescent="0.3">
      <c r="A9" s="54" t="s">
        <v>1354</v>
      </c>
      <c r="B9" s="43" t="s">
        <v>1338</v>
      </c>
      <c r="C9" s="10" t="s">
        <v>1320</v>
      </c>
      <c r="D9" s="11" t="s">
        <v>1321</v>
      </c>
      <c r="E9" s="12" t="s">
        <v>1322</v>
      </c>
      <c r="F9" s="10" t="s">
        <v>1323</v>
      </c>
      <c r="G9" s="11" t="s">
        <v>1324</v>
      </c>
      <c r="H9" s="12" t="s">
        <v>1325</v>
      </c>
      <c r="I9" s="10" t="s">
        <v>1320</v>
      </c>
      <c r="J9" s="11" t="s">
        <v>1321</v>
      </c>
      <c r="K9" s="12" t="s">
        <v>1322</v>
      </c>
      <c r="L9" s="10" t="s">
        <v>1323</v>
      </c>
      <c r="M9" s="11" t="s">
        <v>1324</v>
      </c>
      <c r="N9" s="12" t="s">
        <v>1325</v>
      </c>
      <c r="O9" s="14" t="s">
        <v>1297</v>
      </c>
      <c r="P9" s="55" t="s">
        <v>1298</v>
      </c>
    </row>
    <row r="10" spans="1:20" x14ac:dyDescent="0.25">
      <c r="A10" s="13" t="s">
        <v>3</v>
      </c>
      <c r="B10" s="31" t="s">
        <v>4</v>
      </c>
      <c r="C10" s="3">
        <v>35422</v>
      </c>
      <c r="D10" s="56">
        <v>294.63</v>
      </c>
      <c r="E10" s="4">
        <f t="shared" ref="E10" si="0">D10*C10</f>
        <v>10436383.859999999</v>
      </c>
      <c r="F10" s="3">
        <v>81572</v>
      </c>
      <c r="G10" s="56">
        <v>292.5</v>
      </c>
      <c r="H10" s="23">
        <f t="shared" ref="H10" si="1">G10*F10</f>
        <v>23859810</v>
      </c>
      <c r="I10" s="3">
        <v>10274</v>
      </c>
      <c r="J10" s="56">
        <v>294.63</v>
      </c>
      <c r="K10" s="4">
        <f t="shared" ref="K10" si="2">J10*I10</f>
        <v>3027028.62</v>
      </c>
      <c r="L10" s="3">
        <v>23661</v>
      </c>
      <c r="M10" s="56">
        <v>292.5</v>
      </c>
      <c r="N10" s="4">
        <f t="shared" ref="N10" si="3">M10*L10</f>
        <v>6920842.5</v>
      </c>
      <c r="O10" s="23">
        <f t="shared" ref="O10" si="4">N10+K10+H10+E10</f>
        <v>44244064.980000004</v>
      </c>
      <c r="P10" s="4">
        <f t="shared" ref="P10:P72" si="5">(O10/$O$8)*$P$8</f>
        <v>329828.55568139674</v>
      </c>
    </row>
    <row r="11" spans="1:20" x14ac:dyDescent="0.25">
      <c r="A11" s="13" t="s">
        <v>5</v>
      </c>
      <c r="B11" s="31" t="s">
        <v>6</v>
      </c>
      <c r="C11" s="3">
        <v>623</v>
      </c>
      <c r="D11" s="56">
        <v>219.11</v>
      </c>
      <c r="E11" s="4">
        <f t="shared" ref="E11:E74" si="6">D11*C11</f>
        <v>136505.53</v>
      </c>
      <c r="F11" s="3">
        <v>28031</v>
      </c>
      <c r="G11" s="56">
        <v>217.5</v>
      </c>
      <c r="H11" s="23">
        <f t="shared" ref="H11:H74" si="7">G11*F11</f>
        <v>6096742.5</v>
      </c>
      <c r="I11" s="3">
        <v>23</v>
      </c>
      <c r="J11" s="56">
        <v>219.11</v>
      </c>
      <c r="K11" s="4">
        <f t="shared" ref="K11:K74" si="8">J11*I11</f>
        <v>5039.5300000000007</v>
      </c>
      <c r="L11" s="3">
        <v>1019</v>
      </c>
      <c r="M11" s="56">
        <v>217.5</v>
      </c>
      <c r="N11" s="4">
        <f t="shared" ref="N11:N74" si="9">M11*L11</f>
        <v>221632.5</v>
      </c>
      <c r="O11" s="23">
        <f t="shared" ref="O11:O74" si="10">N11+K11+H11+E11</f>
        <v>6459920.0600000005</v>
      </c>
      <c r="P11" s="4">
        <f t="shared" si="5"/>
        <v>48157.105459686492</v>
      </c>
    </row>
    <row r="12" spans="1:20" x14ac:dyDescent="0.25">
      <c r="A12" s="13" t="s">
        <v>7</v>
      </c>
      <c r="B12" s="31" t="s">
        <v>8</v>
      </c>
      <c r="C12" s="3">
        <v>0</v>
      </c>
      <c r="D12" s="56">
        <v>201.67</v>
      </c>
      <c r="E12" s="4">
        <f t="shared" si="6"/>
        <v>0</v>
      </c>
      <c r="F12" s="3">
        <v>8746</v>
      </c>
      <c r="G12" s="56">
        <v>199.91</v>
      </c>
      <c r="H12" s="23">
        <f t="shared" si="7"/>
        <v>1748412.8599999999</v>
      </c>
      <c r="I12" s="3">
        <v>0</v>
      </c>
      <c r="J12" s="56">
        <v>201.67</v>
      </c>
      <c r="K12" s="4">
        <f t="shared" si="8"/>
        <v>0</v>
      </c>
      <c r="L12" s="3">
        <v>211</v>
      </c>
      <c r="M12" s="56">
        <v>199.91</v>
      </c>
      <c r="N12" s="4">
        <f t="shared" si="9"/>
        <v>42181.01</v>
      </c>
      <c r="O12" s="23">
        <f t="shared" si="10"/>
        <v>1790593.8699999999</v>
      </c>
      <c r="P12" s="4">
        <f t="shared" si="5"/>
        <v>13348.434196112661</v>
      </c>
    </row>
    <row r="13" spans="1:20" x14ac:dyDescent="0.25">
      <c r="A13" s="13" t="s">
        <v>9</v>
      </c>
      <c r="B13" s="31" t="s">
        <v>10</v>
      </c>
      <c r="C13" s="3">
        <v>1587</v>
      </c>
      <c r="D13" s="56">
        <v>225.71</v>
      </c>
      <c r="E13" s="4">
        <f t="shared" si="6"/>
        <v>358201.77</v>
      </c>
      <c r="F13" s="3">
        <v>55126</v>
      </c>
      <c r="G13" s="56">
        <v>223.85</v>
      </c>
      <c r="H13" s="23">
        <f t="shared" si="7"/>
        <v>12339955.1</v>
      </c>
      <c r="I13" s="3">
        <v>178</v>
      </c>
      <c r="J13" s="56">
        <v>225.71</v>
      </c>
      <c r="K13" s="4">
        <f t="shared" si="8"/>
        <v>40176.380000000005</v>
      </c>
      <c r="L13" s="3">
        <v>6191</v>
      </c>
      <c r="M13" s="56">
        <v>223.85</v>
      </c>
      <c r="N13" s="4">
        <f t="shared" si="9"/>
        <v>1385855.3499999999</v>
      </c>
      <c r="O13" s="23">
        <f t="shared" si="10"/>
        <v>14124188.6</v>
      </c>
      <c r="P13" s="4">
        <f t="shared" si="5"/>
        <v>105292.33080675331</v>
      </c>
    </row>
    <row r="14" spans="1:20" x14ac:dyDescent="0.25">
      <c r="A14" s="13" t="s">
        <v>11</v>
      </c>
      <c r="B14" s="31" t="s">
        <v>12</v>
      </c>
      <c r="C14" s="3">
        <v>2127</v>
      </c>
      <c r="D14" s="56">
        <v>194.71</v>
      </c>
      <c r="E14" s="4">
        <f t="shared" si="6"/>
        <v>414148.17000000004</v>
      </c>
      <c r="F14" s="3">
        <v>37115</v>
      </c>
      <c r="G14" s="56">
        <v>193.21</v>
      </c>
      <c r="H14" s="23">
        <f t="shared" si="7"/>
        <v>7170989.1500000004</v>
      </c>
      <c r="I14" s="3">
        <v>257</v>
      </c>
      <c r="J14" s="56">
        <v>194.71</v>
      </c>
      <c r="K14" s="4">
        <f t="shared" si="8"/>
        <v>50040.47</v>
      </c>
      <c r="L14" s="3">
        <v>4489</v>
      </c>
      <c r="M14" s="56">
        <v>193.21</v>
      </c>
      <c r="N14" s="4">
        <f t="shared" si="9"/>
        <v>867319.69000000006</v>
      </c>
      <c r="O14" s="23">
        <f t="shared" si="10"/>
        <v>8502497.4800000004</v>
      </c>
      <c r="P14" s="4">
        <f t="shared" si="5"/>
        <v>63384.01466458373</v>
      </c>
    </row>
    <row r="15" spans="1:20" x14ac:dyDescent="0.25">
      <c r="A15" s="13" t="s">
        <v>13</v>
      </c>
      <c r="B15" s="31" t="s">
        <v>14</v>
      </c>
      <c r="C15" s="3">
        <v>28</v>
      </c>
      <c r="D15" s="56">
        <v>204.6</v>
      </c>
      <c r="E15" s="4">
        <f t="shared" si="6"/>
        <v>5728.8</v>
      </c>
      <c r="F15" s="3">
        <v>18554</v>
      </c>
      <c r="G15" s="56">
        <v>202.72</v>
      </c>
      <c r="H15" s="23">
        <f t="shared" si="7"/>
        <v>3761266.88</v>
      </c>
      <c r="I15" s="3">
        <v>4</v>
      </c>
      <c r="J15" s="56">
        <v>204.6</v>
      </c>
      <c r="K15" s="4">
        <f t="shared" si="8"/>
        <v>818.4</v>
      </c>
      <c r="L15" s="3">
        <v>2610</v>
      </c>
      <c r="M15" s="56">
        <v>202.72</v>
      </c>
      <c r="N15" s="4">
        <f t="shared" si="9"/>
        <v>529099.19999999995</v>
      </c>
      <c r="O15" s="23">
        <f t="shared" si="10"/>
        <v>4296913.2799999993</v>
      </c>
      <c r="P15" s="4">
        <f t="shared" si="5"/>
        <v>32032.425177733134</v>
      </c>
    </row>
    <row r="16" spans="1:20" x14ac:dyDescent="0.25">
      <c r="A16" s="13" t="s">
        <v>15</v>
      </c>
      <c r="B16" s="31" t="s">
        <v>16</v>
      </c>
      <c r="C16" s="3">
        <v>31</v>
      </c>
      <c r="D16" s="56">
        <v>203.5</v>
      </c>
      <c r="E16" s="4">
        <f t="shared" si="6"/>
        <v>6308.5</v>
      </c>
      <c r="F16" s="3">
        <v>23832</v>
      </c>
      <c r="G16" s="56">
        <v>201.69</v>
      </c>
      <c r="H16" s="23">
        <f t="shared" si="7"/>
        <v>4806676.08</v>
      </c>
      <c r="I16" s="3">
        <v>2</v>
      </c>
      <c r="J16" s="56">
        <v>203.5</v>
      </c>
      <c r="K16" s="4">
        <f t="shared" si="8"/>
        <v>407</v>
      </c>
      <c r="L16" s="3">
        <v>1745</v>
      </c>
      <c r="M16" s="56">
        <v>201.69</v>
      </c>
      <c r="N16" s="4">
        <f t="shared" si="9"/>
        <v>351949.05</v>
      </c>
      <c r="O16" s="23">
        <f t="shared" si="10"/>
        <v>5165340.63</v>
      </c>
      <c r="P16" s="4">
        <f t="shared" si="5"/>
        <v>38506.336168827671</v>
      </c>
    </row>
    <row r="17" spans="1:16" x14ac:dyDescent="0.25">
      <c r="A17" s="13" t="s">
        <v>17</v>
      </c>
      <c r="B17" s="31" t="s">
        <v>18</v>
      </c>
      <c r="C17" s="3">
        <v>338</v>
      </c>
      <c r="D17" s="56">
        <v>201.98</v>
      </c>
      <c r="E17" s="4">
        <f t="shared" si="6"/>
        <v>68269.239999999991</v>
      </c>
      <c r="F17" s="3">
        <v>22138</v>
      </c>
      <c r="G17" s="56">
        <v>200.2</v>
      </c>
      <c r="H17" s="23">
        <f t="shared" si="7"/>
        <v>4432027.5999999996</v>
      </c>
      <c r="I17" s="3">
        <v>26</v>
      </c>
      <c r="J17" s="56">
        <v>201.98</v>
      </c>
      <c r="K17" s="4">
        <f t="shared" si="8"/>
        <v>5251.48</v>
      </c>
      <c r="L17" s="3">
        <v>1717</v>
      </c>
      <c r="M17" s="56">
        <v>200.2</v>
      </c>
      <c r="N17" s="4">
        <f t="shared" si="9"/>
        <v>343743.39999999997</v>
      </c>
      <c r="O17" s="23">
        <f t="shared" si="10"/>
        <v>4849291.72</v>
      </c>
      <c r="P17" s="4">
        <f t="shared" si="5"/>
        <v>36150.269755013724</v>
      </c>
    </row>
    <row r="18" spans="1:16" x14ac:dyDescent="0.25">
      <c r="A18" s="13" t="s">
        <v>19</v>
      </c>
      <c r="B18" s="31" t="s">
        <v>20</v>
      </c>
      <c r="C18" s="3">
        <v>402</v>
      </c>
      <c r="D18" s="56">
        <v>243.24</v>
      </c>
      <c r="E18" s="4">
        <f t="shared" si="6"/>
        <v>97782.48000000001</v>
      </c>
      <c r="F18" s="3">
        <v>24979</v>
      </c>
      <c r="G18" s="56">
        <v>240.99</v>
      </c>
      <c r="H18" s="23">
        <f t="shared" si="7"/>
        <v>6019689.21</v>
      </c>
      <c r="I18" s="3">
        <v>34</v>
      </c>
      <c r="J18" s="56">
        <v>243.24</v>
      </c>
      <c r="K18" s="4">
        <f t="shared" si="8"/>
        <v>8270.16</v>
      </c>
      <c r="L18" s="3">
        <v>2124</v>
      </c>
      <c r="M18" s="56">
        <v>240.99</v>
      </c>
      <c r="N18" s="4">
        <f t="shared" si="9"/>
        <v>511862.76</v>
      </c>
      <c r="O18" s="23">
        <f t="shared" si="10"/>
        <v>6637604.6100000003</v>
      </c>
      <c r="P18" s="4">
        <f t="shared" si="5"/>
        <v>49481.699809683283</v>
      </c>
    </row>
    <row r="19" spans="1:16" x14ac:dyDescent="0.25">
      <c r="A19" s="13" t="s">
        <v>21</v>
      </c>
      <c r="B19" s="31" t="s">
        <v>22</v>
      </c>
      <c r="C19" s="3">
        <v>2</v>
      </c>
      <c r="D19" s="56">
        <v>259.63</v>
      </c>
      <c r="E19" s="4">
        <f t="shared" si="6"/>
        <v>519.26</v>
      </c>
      <c r="F19" s="3">
        <v>24840</v>
      </c>
      <c r="G19" s="56">
        <v>257.55</v>
      </c>
      <c r="H19" s="23">
        <f t="shared" si="7"/>
        <v>6397542</v>
      </c>
      <c r="I19" s="3">
        <v>0</v>
      </c>
      <c r="J19" s="56">
        <v>259.63</v>
      </c>
      <c r="K19" s="4">
        <f t="shared" si="8"/>
        <v>0</v>
      </c>
      <c r="L19" s="3">
        <v>4776</v>
      </c>
      <c r="M19" s="56">
        <v>257.55</v>
      </c>
      <c r="N19" s="4">
        <f t="shared" si="9"/>
        <v>1230058.8</v>
      </c>
      <c r="O19" s="23">
        <f t="shared" si="10"/>
        <v>7628120.0599999996</v>
      </c>
      <c r="P19" s="4">
        <f t="shared" si="5"/>
        <v>56865.747374058061</v>
      </c>
    </row>
    <row r="20" spans="1:16" x14ac:dyDescent="0.25">
      <c r="A20" s="13" t="s">
        <v>23</v>
      </c>
      <c r="B20" s="31" t="s">
        <v>24</v>
      </c>
      <c r="C20" s="3">
        <v>1120</v>
      </c>
      <c r="D20" s="56">
        <v>384.54</v>
      </c>
      <c r="E20" s="4">
        <f t="shared" si="6"/>
        <v>430684.80000000005</v>
      </c>
      <c r="F20" s="3">
        <v>17689</v>
      </c>
      <c r="G20" s="56">
        <v>380.65</v>
      </c>
      <c r="H20" s="23">
        <f t="shared" si="7"/>
        <v>6733317.8499999996</v>
      </c>
      <c r="I20" s="3">
        <v>224</v>
      </c>
      <c r="J20" s="56">
        <v>384.54</v>
      </c>
      <c r="K20" s="4">
        <f t="shared" si="8"/>
        <v>86136.960000000006</v>
      </c>
      <c r="L20" s="3">
        <v>3540</v>
      </c>
      <c r="M20" s="56">
        <v>380.65</v>
      </c>
      <c r="N20" s="4">
        <f t="shared" si="9"/>
        <v>1347501</v>
      </c>
      <c r="O20" s="23">
        <f t="shared" si="10"/>
        <v>8597640.6099999994</v>
      </c>
      <c r="P20" s="4">
        <f t="shared" si="5"/>
        <v>64093.28315438213</v>
      </c>
    </row>
    <row r="21" spans="1:16" x14ac:dyDescent="0.25">
      <c r="A21" s="13" t="s">
        <v>25</v>
      </c>
      <c r="B21" s="31" t="s">
        <v>26</v>
      </c>
      <c r="C21" s="3">
        <v>1251</v>
      </c>
      <c r="D21" s="56">
        <v>336.16</v>
      </c>
      <c r="E21" s="4">
        <f t="shared" si="6"/>
        <v>420536.16000000003</v>
      </c>
      <c r="F21" s="3">
        <v>42225</v>
      </c>
      <c r="G21" s="56">
        <v>333</v>
      </c>
      <c r="H21" s="23">
        <f t="shared" si="7"/>
        <v>14060925</v>
      </c>
      <c r="I21" s="3">
        <v>189</v>
      </c>
      <c r="J21" s="56">
        <v>336.16</v>
      </c>
      <c r="K21" s="4">
        <f t="shared" si="8"/>
        <v>63534.240000000005</v>
      </c>
      <c r="L21" s="3">
        <v>6384</v>
      </c>
      <c r="M21" s="56">
        <v>333</v>
      </c>
      <c r="N21" s="4">
        <f t="shared" si="9"/>
        <v>2125872</v>
      </c>
      <c r="O21" s="23">
        <f t="shared" si="10"/>
        <v>16670867.4</v>
      </c>
      <c r="P21" s="4">
        <f t="shared" si="5"/>
        <v>124277.19105339044</v>
      </c>
    </row>
    <row r="22" spans="1:16" x14ac:dyDescent="0.25">
      <c r="A22" s="13" t="s">
        <v>27</v>
      </c>
      <c r="B22" s="31" t="s">
        <v>28</v>
      </c>
      <c r="C22" s="3">
        <v>0</v>
      </c>
      <c r="D22" s="56">
        <v>226.87</v>
      </c>
      <c r="E22" s="4">
        <f t="shared" si="6"/>
        <v>0</v>
      </c>
      <c r="F22" s="3">
        <v>34158</v>
      </c>
      <c r="G22" s="56">
        <v>225.55</v>
      </c>
      <c r="H22" s="23">
        <f t="shared" si="7"/>
        <v>7704336.9000000004</v>
      </c>
      <c r="I22" s="3">
        <v>0</v>
      </c>
      <c r="J22" s="56">
        <v>226.87</v>
      </c>
      <c r="K22" s="4">
        <f t="shared" si="8"/>
        <v>0</v>
      </c>
      <c r="L22" s="3">
        <v>1707</v>
      </c>
      <c r="M22" s="56">
        <v>225.55</v>
      </c>
      <c r="N22" s="4">
        <f t="shared" si="9"/>
        <v>385013.85000000003</v>
      </c>
      <c r="O22" s="23">
        <f t="shared" si="10"/>
        <v>8089350.75</v>
      </c>
      <c r="P22" s="4">
        <f t="shared" si="5"/>
        <v>60304.108030733732</v>
      </c>
    </row>
    <row r="23" spans="1:16" x14ac:dyDescent="0.25">
      <c r="A23" s="13" t="s">
        <v>29</v>
      </c>
      <c r="B23" s="31" t="s">
        <v>30</v>
      </c>
      <c r="C23" s="3">
        <v>357</v>
      </c>
      <c r="D23" s="56">
        <v>224.48</v>
      </c>
      <c r="E23" s="4">
        <f t="shared" si="6"/>
        <v>80139.360000000001</v>
      </c>
      <c r="F23" s="3">
        <v>18737</v>
      </c>
      <c r="G23" s="56">
        <v>222.76</v>
      </c>
      <c r="H23" s="23">
        <f t="shared" si="7"/>
        <v>4173854.1199999996</v>
      </c>
      <c r="I23" s="3">
        <v>36</v>
      </c>
      <c r="J23" s="56">
        <v>224.48</v>
      </c>
      <c r="K23" s="4">
        <f t="shared" si="8"/>
        <v>8081.28</v>
      </c>
      <c r="L23" s="3">
        <v>1897</v>
      </c>
      <c r="M23" s="56">
        <v>222.76</v>
      </c>
      <c r="N23" s="4">
        <f t="shared" si="9"/>
        <v>422575.72</v>
      </c>
      <c r="O23" s="23">
        <f t="shared" si="10"/>
        <v>4684650.4799999995</v>
      </c>
      <c r="P23" s="4">
        <f t="shared" si="5"/>
        <v>34922.910053337546</v>
      </c>
    </row>
    <row r="24" spans="1:16" x14ac:dyDescent="0.25">
      <c r="A24" s="13" t="s">
        <v>31</v>
      </c>
      <c r="B24" s="31" t="s">
        <v>32</v>
      </c>
      <c r="C24" s="3">
        <v>1683</v>
      </c>
      <c r="D24" s="56">
        <v>308.02</v>
      </c>
      <c r="E24" s="4">
        <f t="shared" si="6"/>
        <v>518397.66</v>
      </c>
      <c r="F24" s="3">
        <v>81565</v>
      </c>
      <c r="G24" s="56">
        <v>305.39</v>
      </c>
      <c r="H24" s="23">
        <f t="shared" si="7"/>
        <v>24909135.349999998</v>
      </c>
      <c r="I24" s="3">
        <v>267</v>
      </c>
      <c r="J24" s="56">
        <v>308.02</v>
      </c>
      <c r="K24" s="4">
        <f t="shared" si="8"/>
        <v>82241.34</v>
      </c>
      <c r="L24" s="3">
        <v>12921</v>
      </c>
      <c r="M24" s="56">
        <v>305.39</v>
      </c>
      <c r="N24" s="4">
        <f t="shared" si="9"/>
        <v>3945944.19</v>
      </c>
      <c r="O24" s="23">
        <f t="shared" si="10"/>
        <v>29455718.539999999</v>
      </c>
      <c r="P24" s="4">
        <f t="shared" si="5"/>
        <v>219585.09253156645</v>
      </c>
    </row>
    <row r="25" spans="1:16" x14ac:dyDescent="0.25">
      <c r="A25" s="13" t="s">
        <v>33</v>
      </c>
      <c r="B25" s="31" t="s">
        <v>34</v>
      </c>
      <c r="C25" s="3">
        <v>69</v>
      </c>
      <c r="D25" s="56">
        <v>248.48</v>
      </c>
      <c r="E25" s="4">
        <f t="shared" si="6"/>
        <v>17145.12</v>
      </c>
      <c r="F25" s="3">
        <v>52323</v>
      </c>
      <c r="G25" s="56">
        <v>246.41</v>
      </c>
      <c r="H25" s="23">
        <f t="shared" si="7"/>
        <v>12892910.43</v>
      </c>
      <c r="I25" s="3">
        <v>0</v>
      </c>
      <c r="J25" s="56">
        <v>248.48</v>
      </c>
      <c r="K25" s="4">
        <f t="shared" si="8"/>
        <v>0</v>
      </c>
      <c r="L25" s="3">
        <v>0</v>
      </c>
      <c r="M25" s="56">
        <v>246.41</v>
      </c>
      <c r="N25" s="4">
        <f t="shared" si="9"/>
        <v>0</v>
      </c>
      <c r="O25" s="23">
        <f t="shared" si="10"/>
        <v>12910055.549999999</v>
      </c>
      <c r="P25" s="4">
        <f t="shared" si="5"/>
        <v>96241.269371336588</v>
      </c>
    </row>
    <row r="26" spans="1:16" x14ac:dyDescent="0.25">
      <c r="A26" s="13" t="s">
        <v>35</v>
      </c>
      <c r="B26" s="31" t="s">
        <v>36</v>
      </c>
      <c r="C26" s="3">
        <v>3071</v>
      </c>
      <c r="D26" s="56">
        <v>269</v>
      </c>
      <c r="E26" s="4">
        <f t="shared" si="6"/>
        <v>826099</v>
      </c>
      <c r="F26" s="3">
        <v>32232</v>
      </c>
      <c r="G26" s="56">
        <v>266.63</v>
      </c>
      <c r="H26" s="23">
        <f t="shared" si="7"/>
        <v>8594018.1600000001</v>
      </c>
      <c r="I26" s="3">
        <v>37</v>
      </c>
      <c r="J26" s="56">
        <v>269</v>
      </c>
      <c r="K26" s="4">
        <f t="shared" si="8"/>
        <v>9953</v>
      </c>
      <c r="L26" s="3">
        <v>386</v>
      </c>
      <c r="M26" s="56">
        <v>266.63</v>
      </c>
      <c r="N26" s="4">
        <f t="shared" si="9"/>
        <v>102919.18</v>
      </c>
      <c r="O26" s="23">
        <f t="shared" si="10"/>
        <v>9532989.3399999999</v>
      </c>
      <c r="P26" s="4">
        <f t="shared" si="5"/>
        <v>71066.076472848348</v>
      </c>
    </row>
    <row r="27" spans="1:16" x14ac:dyDescent="0.25">
      <c r="A27" s="13" t="s">
        <v>37</v>
      </c>
      <c r="B27" s="31" t="s">
        <v>38</v>
      </c>
      <c r="C27" s="3">
        <v>4304</v>
      </c>
      <c r="D27" s="56">
        <v>318.27999999999997</v>
      </c>
      <c r="E27" s="4">
        <f t="shared" si="6"/>
        <v>1369877.1199999999</v>
      </c>
      <c r="F27" s="3">
        <v>71603</v>
      </c>
      <c r="G27" s="56">
        <v>315.37</v>
      </c>
      <c r="H27" s="23">
        <f t="shared" si="7"/>
        <v>22581438.109999999</v>
      </c>
      <c r="I27" s="3">
        <v>1090</v>
      </c>
      <c r="J27" s="56">
        <v>318.27999999999997</v>
      </c>
      <c r="K27" s="4">
        <f t="shared" si="8"/>
        <v>346925.19999999995</v>
      </c>
      <c r="L27" s="3">
        <v>18142</v>
      </c>
      <c r="M27" s="56">
        <v>315.37</v>
      </c>
      <c r="N27" s="4">
        <f t="shared" si="9"/>
        <v>5721442.54</v>
      </c>
      <c r="O27" s="23">
        <f t="shared" si="10"/>
        <v>30019682.970000003</v>
      </c>
      <c r="P27" s="4">
        <f t="shared" si="5"/>
        <v>223789.30779719967</v>
      </c>
    </row>
    <row r="28" spans="1:16" x14ac:dyDescent="0.25">
      <c r="A28" s="13" t="s">
        <v>39</v>
      </c>
      <c r="B28" s="31" t="s">
        <v>40</v>
      </c>
      <c r="C28" s="3">
        <v>788</v>
      </c>
      <c r="D28" s="56">
        <v>183.17</v>
      </c>
      <c r="E28" s="4">
        <f t="shared" si="6"/>
        <v>144337.96</v>
      </c>
      <c r="F28" s="3">
        <v>20442</v>
      </c>
      <c r="G28" s="56">
        <v>181.65</v>
      </c>
      <c r="H28" s="23">
        <f t="shared" si="7"/>
        <v>3713289.3000000003</v>
      </c>
      <c r="I28" s="3">
        <v>112</v>
      </c>
      <c r="J28" s="56">
        <v>183.17</v>
      </c>
      <c r="K28" s="4">
        <f t="shared" si="8"/>
        <v>20515.039999999997</v>
      </c>
      <c r="L28" s="3">
        <v>2913</v>
      </c>
      <c r="M28" s="56">
        <v>181.65</v>
      </c>
      <c r="N28" s="4">
        <f t="shared" si="9"/>
        <v>529146.45000000007</v>
      </c>
      <c r="O28" s="23">
        <f t="shared" si="10"/>
        <v>4407288.75</v>
      </c>
      <c r="P28" s="4">
        <f t="shared" si="5"/>
        <v>32855.246992799446</v>
      </c>
    </row>
    <row r="29" spans="1:16" x14ac:dyDescent="0.25">
      <c r="A29" s="13" t="s">
        <v>41</v>
      </c>
      <c r="B29" s="31" t="s">
        <v>42</v>
      </c>
      <c r="C29" s="3">
        <v>0</v>
      </c>
      <c r="D29" s="56">
        <v>196.42</v>
      </c>
      <c r="E29" s="4">
        <f t="shared" si="6"/>
        <v>0</v>
      </c>
      <c r="F29" s="3">
        <v>20988</v>
      </c>
      <c r="G29" s="56">
        <v>194.93</v>
      </c>
      <c r="H29" s="23">
        <f t="shared" si="7"/>
        <v>4091190.8400000003</v>
      </c>
      <c r="I29" s="3">
        <v>0</v>
      </c>
      <c r="J29" s="56">
        <v>196.42</v>
      </c>
      <c r="K29" s="4">
        <f t="shared" si="8"/>
        <v>0</v>
      </c>
      <c r="L29" s="3">
        <v>1009</v>
      </c>
      <c r="M29" s="56">
        <v>194.93</v>
      </c>
      <c r="N29" s="4">
        <f t="shared" si="9"/>
        <v>196684.37</v>
      </c>
      <c r="O29" s="23">
        <f t="shared" si="10"/>
        <v>4287875.21</v>
      </c>
      <c r="P29" s="4">
        <f t="shared" si="5"/>
        <v>31965.048602466042</v>
      </c>
    </row>
    <row r="30" spans="1:16" x14ac:dyDescent="0.25">
      <c r="A30" s="13" t="s">
        <v>43</v>
      </c>
      <c r="B30" s="31" t="s">
        <v>44</v>
      </c>
      <c r="C30" s="3">
        <v>377</v>
      </c>
      <c r="D30" s="56">
        <v>230.72</v>
      </c>
      <c r="E30" s="4">
        <f t="shared" si="6"/>
        <v>86981.440000000002</v>
      </c>
      <c r="F30" s="3">
        <v>36642</v>
      </c>
      <c r="G30" s="56">
        <v>228.73</v>
      </c>
      <c r="H30" s="23">
        <f t="shared" si="7"/>
        <v>8381124.6599999992</v>
      </c>
      <c r="I30" s="3">
        <v>30</v>
      </c>
      <c r="J30" s="56">
        <v>230.72</v>
      </c>
      <c r="K30" s="4">
        <f t="shared" si="8"/>
        <v>6921.6</v>
      </c>
      <c r="L30" s="3">
        <v>2882</v>
      </c>
      <c r="M30" s="56">
        <v>228.73</v>
      </c>
      <c r="N30" s="4">
        <f t="shared" si="9"/>
        <v>659199.86</v>
      </c>
      <c r="O30" s="23">
        <f t="shared" si="10"/>
        <v>9134227.5599999987</v>
      </c>
      <c r="P30" s="4">
        <f t="shared" si="5"/>
        <v>68093.406081513443</v>
      </c>
    </row>
    <row r="31" spans="1:16" x14ac:dyDescent="0.25">
      <c r="A31" s="13" t="s">
        <v>45</v>
      </c>
      <c r="B31" s="31" t="s">
        <v>46</v>
      </c>
      <c r="C31" s="3">
        <v>0</v>
      </c>
      <c r="D31" s="56">
        <v>196.65</v>
      </c>
      <c r="E31" s="4">
        <f t="shared" si="6"/>
        <v>0</v>
      </c>
      <c r="F31" s="3">
        <v>8703</v>
      </c>
      <c r="G31" s="56">
        <v>194.97</v>
      </c>
      <c r="H31" s="23">
        <f t="shared" si="7"/>
        <v>1696823.91</v>
      </c>
      <c r="I31" s="3">
        <v>0</v>
      </c>
      <c r="J31" s="56">
        <v>196.65</v>
      </c>
      <c r="K31" s="4">
        <f t="shared" si="8"/>
        <v>0</v>
      </c>
      <c r="L31" s="3">
        <v>0</v>
      </c>
      <c r="M31" s="56">
        <v>194.97</v>
      </c>
      <c r="N31" s="4">
        <f t="shared" si="9"/>
        <v>0</v>
      </c>
      <c r="O31" s="23">
        <f t="shared" si="10"/>
        <v>1696823.91</v>
      </c>
      <c r="P31" s="4">
        <f t="shared" si="5"/>
        <v>12649.402348856243</v>
      </c>
    </row>
    <row r="32" spans="1:16" x14ac:dyDescent="0.25">
      <c r="A32" s="13" t="s">
        <v>47</v>
      </c>
      <c r="B32" s="31" t="s">
        <v>48</v>
      </c>
      <c r="C32" s="3">
        <v>10054</v>
      </c>
      <c r="D32" s="56">
        <v>250.59</v>
      </c>
      <c r="E32" s="4">
        <f t="shared" si="6"/>
        <v>2519431.86</v>
      </c>
      <c r="F32" s="3">
        <v>35951</v>
      </c>
      <c r="G32" s="56">
        <v>248.32</v>
      </c>
      <c r="H32" s="23">
        <f t="shared" si="7"/>
        <v>8927352.3200000003</v>
      </c>
      <c r="I32" s="3">
        <v>3683</v>
      </c>
      <c r="J32" s="56">
        <v>250.59</v>
      </c>
      <c r="K32" s="4">
        <f t="shared" si="8"/>
        <v>922922.97</v>
      </c>
      <c r="L32" s="3">
        <v>13168</v>
      </c>
      <c r="M32" s="56">
        <v>248.32</v>
      </c>
      <c r="N32" s="4">
        <f t="shared" si="9"/>
        <v>3269877.7599999998</v>
      </c>
      <c r="O32" s="23">
        <f t="shared" si="10"/>
        <v>15639584.91</v>
      </c>
      <c r="P32" s="4">
        <f t="shared" si="5"/>
        <v>116589.23529412707</v>
      </c>
    </row>
    <row r="33" spans="1:16" x14ac:dyDescent="0.25">
      <c r="A33" s="13" t="s">
        <v>49</v>
      </c>
      <c r="B33" s="31" t="s">
        <v>50</v>
      </c>
      <c r="C33" s="3">
        <v>0</v>
      </c>
      <c r="D33" s="56">
        <v>195.67</v>
      </c>
      <c r="E33" s="4">
        <f t="shared" si="6"/>
        <v>0</v>
      </c>
      <c r="F33" s="3">
        <v>48227</v>
      </c>
      <c r="G33" s="56">
        <v>194.07</v>
      </c>
      <c r="H33" s="23">
        <f t="shared" si="7"/>
        <v>9359413.8900000006</v>
      </c>
      <c r="I33" s="3">
        <v>0</v>
      </c>
      <c r="J33" s="56">
        <v>195.67</v>
      </c>
      <c r="K33" s="4">
        <f t="shared" si="8"/>
        <v>0</v>
      </c>
      <c r="L33" s="3">
        <v>5840</v>
      </c>
      <c r="M33" s="56">
        <v>194.07</v>
      </c>
      <c r="N33" s="4">
        <f t="shared" si="9"/>
        <v>1133368.8</v>
      </c>
      <c r="O33" s="23">
        <f t="shared" si="10"/>
        <v>10492782.690000001</v>
      </c>
      <c r="P33" s="4">
        <f t="shared" si="5"/>
        <v>78221.098384289129</v>
      </c>
    </row>
    <row r="34" spans="1:16" x14ac:dyDescent="0.25">
      <c r="A34" s="13" t="s">
        <v>51</v>
      </c>
      <c r="B34" s="31" t="s">
        <v>52</v>
      </c>
      <c r="C34" s="3">
        <v>0</v>
      </c>
      <c r="D34" s="56">
        <v>208.04</v>
      </c>
      <c r="E34" s="4">
        <f t="shared" si="6"/>
        <v>0</v>
      </c>
      <c r="F34" s="3">
        <v>8403</v>
      </c>
      <c r="G34" s="56">
        <v>206.28</v>
      </c>
      <c r="H34" s="23">
        <f t="shared" si="7"/>
        <v>1733370.84</v>
      </c>
      <c r="I34" s="3">
        <v>0</v>
      </c>
      <c r="J34" s="56">
        <v>208.04</v>
      </c>
      <c r="K34" s="4">
        <f t="shared" si="8"/>
        <v>0</v>
      </c>
      <c r="L34" s="3">
        <v>0</v>
      </c>
      <c r="M34" s="56">
        <v>206.28</v>
      </c>
      <c r="N34" s="4">
        <f t="shared" si="9"/>
        <v>0</v>
      </c>
      <c r="O34" s="23">
        <f t="shared" si="10"/>
        <v>1733370.84</v>
      </c>
      <c r="P34" s="4">
        <f t="shared" si="5"/>
        <v>12921.850668013585</v>
      </c>
    </row>
    <row r="35" spans="1:16" x14ac:dyDescent="0.25">
      <c r="A35" s="13" t="s">
        <v>53</v>
      </c>
      <c r="B35" s="31" t="s">
        <v>54</v>
      </c>
      <c r="C35" s="3">
        <v>6458</v>
      </c>
      <c r="D35" s="56">
        <v>329.49</v>
      </c>
      <c r="E35" s="4">
        <f t="shared" si="6"/>
        <v>2127846.42</v>
      </c>
      <c r="F35" s="3">
        <v>13037</v>
      </c>
      <c r="G35" s="56">
        <v>326.20999999999998</v>
      </c>
      <c r="H35" s="23">
        <f t="shared" si="7"/>
        <v>4252799.7699999996</v>
      </c>
      <c r="I35" s="3">
        <v>5898</v>
      </c>
      <c r="J35" s="56">
        <v>329.49</v>
      </c>
      <c r="K35" s="4">
        <f t="shared" si="8"/>
        <v>1943332.02</v>
      </c>
      <c r="L35" s="3">
        <v>11906</v>
      </c>
      <c r="M35" s="56">
        <v>326.20999999999998</v>
      </c>
      <c r="N35" s="4">
        <f t="shared" si="9"/>
        <v>3883856.26</v>
      </c>
      <c r="O35" s="23">
        <f t="shared" si="10"/>
        <v>12207834.469999999</v>
      </c>
      <c r="P35" s="4">
        <f t="shared" si="5"/>
        <v>91006.384993282074</v>
      </c>
    </row>
    <row r="36" spans="1:16" x14ac:dyDescent="0.25">
      <c r="A36" s="13" t="s">
        <v>55</v>
      </c>
      <c r="B36" s="31" t="s">
        <v>56</v>
      </c>
      <c r="C36" s="3">
        <v>10023</v>
      </c>
      <c r="D36" s="56">
        <v>257.24</v>
      </c>
      <c r="E36" s="4">
        <f t="shared" si="6"/>
        <v>2578316.52</v>
      </c>
      <c r="F36" s="3">
        <v>29030</v>
      </c>
      <c r="G36" s="56">
        <v>254.9</v>
      </c>
      <c r="H36" s="23">
        <f t="shared" si="7"/>
        <v>7399747</v>
      </c>
      <c r="I36" s="3">
        <v>1240</v>
      </c>
      <c r="J36" s="56">
        <v>257.24</v>
      </c>
      <c r="K36" s="4">
        <f t="shared" si="8"/>
        <v>318977.60000000003</v>
      </c>
      <c r="L36" s="3">
        <v>3591</v>
      </c>
      <c r="M36" s="56">
        <v>254.9</v>
      </c>
      <c r="N36" s="4">
        <f t="shared" si="9"/>
        <v>915345.9</v>
      </c>
      <c r="O36" s="23">
        <f t="shared" si="10"/>
        <v>11212387.02</v>
      </c>
      <c r="P36" s="4">
        <f t="shared" si="5"/>
        <v>83585.570589392068</v>
      </c>
    </row>
    <row r="37" spans="1:16" x14ac:dyDescent="0.25">
      <c r="A37" s="13" t="s">
        <v>57</v>
      </c>
      <c r="B37" s="31" t="s">
        <v>58</v>
      </c>
      <c r="C37" s="3">
        <v>393</v>
      </c>
      <c r="D37" s="56">
        <v>296.45999999999998</v>
      </c>
      <c r="E37" s="4">
        <f t="shared" si="6"/>
        <v>116508.78</v>
      </c>
      <c r="F37" s="3">
        <v>26170</v>
      </c>
      <c r="G37" s="56">
        <v>293.60000000000002</v>
      </c>
      <c r="H37" s="23">
        <f t="shared" si="7"/>
        <v>7683512.0000000009</v>
      </c>
      <c r="I37" s="3">
        <v>96</v>
      </c>
      <c r="J37" s="56">
        <v>296.45999999999998</v>
      </c>
      <c r="K37" s="4">
        <f t="shared" si="8"/>
        <v>28460.159999999996</v>
      </c>
      <c r="L37" s="3">
        <v>6381</v>
      </c>
      <c r="M37" s="56">
        <v>293.60000000000002</v>
      </c>
      <c r="N37" s="4">
        <f t="shared" si="9"/>
        <v>1873461.6</v>
      </c>
      <c r="O37" s="23">
        <f t="shared" si="10"/>
        <v>9701942.540000001</v>
      </c>
      <c r="P37" s="4">
        <f t="shared" si="5"/>
        <v>72325.580769276363</v>
      </c>
    </row>
    <row r="38" spans="1:16" x14ac:dyDescent="0.25">
      <c r="A38" s="13" t="s">
        <v>59</v>
      </c>
      <c r="B38" s="31" t="s">
        <v>60</v>
      </c>
      <c r="C38" s="3">
        <v>5790</v>
      </c>
      <c r="D38" s="56">
        <v>342.32</v>
      </c>
      <c r="E38" s="4">
        <f t="shared" si="6"/>
        <v>1982032.8</v>
      </c>
      <c r="F38" s="3">
        <v>35458</v>
      </c>
      <c r="G38" s="56">
        <v>339.42</v>
      </c>
      <c r="H38" s="23">
        <f t="shared" si="7"/>
        <v>12035154.360000001</v>
      </c>
      <c r="I38" s="3">
        <v>1303</v>
      </c>
      <c r="J38" s="56">
        <v>342.32</v>
      </c>
      <c r="K38" s="4">
        <f t="shared" si="8"/>
        <v>446042.95999999996</v>
      </c>
      <c r="L38" s="3">
        <v>7982</v>
      </c>
      <c r="M38" s="56">
        <v>339.42</v>
      </c>
      <c r="N38" s="4">
        <f t="shared" si="9"/>
        <v>2709250.44</v>
      </c>
      <c r="O38" s="23">
        <f t="shared" si="10"/>
        <v>17172480.560000002</v>
      </c>
      <c r="P38" s="4">
        <f t="shared" si="5"/>
        <v>128016.59303077136</v>
      </c>
    </row>
    <row r="39" spans="1:16" x14ac:dyDescent="0.25">
      <c r="A39" s="13" t="s">
        <v>61</v>
      </c>
      <c r="B39" s="31" t="s">
        <v>62</v>
      </c>
      <c r="C39" s="3">
        <v>1327</v>
      </c>
      <c r="D39" s="56">
        <v>205.68</v>
      </c>
      <c r="E39" s="4">
        <f t="shared" si="6"/>
        <v>272937.36</v>
      </c>
      <c r="F39" s="3">
        <v>26264</v>
      </c>
      <c r="G39" s="56">
        <v>203.98</v>
      </c>
      <c r="H39" s="23">
        <f t="shared" si="7"/>
        <v>5357330.72</v>
      </c>
      <c r="I39" s="3">
        <v>109</v>
      </c>
      <c r="J39" s="56">
        <v>205.68</v>
      </c>
      <c r="K39" s="4">
        <f t="shared" si="8"/>
        <v>22419.119999999999</v>
      </c>
      <c r="L39" s="3">
        <v>2153</v>
      </c>
      <c r="M39" s="56">
        <v>203.98</v>
      </c>
      <c r="N39" s="4">
        <f t="shared" si="9"/>
        <v>439168.94</v>
      </c>
      <c r="O39" s="23">
        <f t="shared" si="10"/>
        <v>6091856.1399999997</v>
      </c>
      <c r="P39" s="4">
        <f t="shared" si="5"/>
        <v>45413.2800180841</v>
      </c>
    </row>
    <row r="40" spans="1:16" x14ac:dyDescent="0.25">
      <c r="A40" s="13" t="s">
        <v>63</v>
      </c>
      <c r="B40" s="31" t="s">
        <v>64</v>
      </c>
      <c r="C40" s="3">
        <v>0</v>
      </c>
      <c r="D40" s="56">
        <v>193.73</v>
      </c>
      <c r="E40" s="4">
        <f t="shared" si="6"/>
        <v>0</v>
      </c>
      <c r="F40" s="3">
        <v>40939</v>
      </c>
      <c r="G40" s="56">
        <v>192.22</v>
      </c>
      <c r="H40" s="23">
        <f t="shared" si="7"/>
        <v>7869294.5800000001</v>
      </c>
      <c r="I40" s="3">
        <v>0</v>
      </c>
      <c r="J40" s="56">
        <v>193.73</v>
      </c>
      <c r="K40" s="4">
        <f t="shared" si="8"/>
        <v>0</v>
      </c>
      <c r="L40" s="3">
        <v>813</v>
      </c>
      <c r="M40" s="56">
        <v>192.22</v>
      </c>
      <c r="N40" s="4">
        <f t="shared" si="9"/>
        <v>156274.85999999999</v>
      </c>
      <c r="O40" s="23">
        <f t="shared" si="10"/>
        <v>8025569.4400000004</v>
      </c>
      <c r="P40" s="4">
        <f t="shared" si="5"/>
        <v>59828.634148162666</v>
      </c>
    </row>
    <row r="41" spans="1:16" x14ac:dyDescent="0.25">
      <c r="A41" s="13" t="s">
        <v>65</v>
      </c>
      <c r="B41" s="31" t="s">
        <v>66</v>
      </c>
      <c r="C41" s="3">
        <v>0</v>
      </c>
      <c r="D41" s="56">
        <v>254.46</v>
      </c>
      <c r="E41" s="4">
        <f t="shared" si="6"/>
        <v>0</v>
      </c>
      <c r="F41" s="3">
        <v>4961</v>
      </c>
      <c r="G41" s="56">
        <v>252.54</v>
      </c>
      <c r="H41" s="23">
        <f t="shared" si="7"/>
        <v>1252850.94</v>
      </c>
      <c r="I41" s="3">
        <v>0</v>
      </c>
      <c r="J41" s="56">
        <v>254.46</v>
      </c>
      <c r="K41" s="4">
        <f t="shared" si="8"/>
        <v>0</v>
      </c>
      <c r="L41" s="3">
        <v>25</v>
      </c>
      <c r="M41" s="56">
        <v>252.54</v>
      </c>
      <c r="N41" s="4">
        <f t="shared" si="9"/>
        <v>6313.5</v>
      </c>
      <c r="O41" s="23">
        <f t="shared" si="10"/>
        <v>1259164.44</v>
      </c>
      <c r="P41" s="4">
        <f t="shared" si="5"/>
        <v>9386.7593042888329</v>
      </c>
    </row>
    <row r="42" spans="1:16" x14ac:dyDescent="0.25">
      <c r="A42" s="13" t="s">
        <v>67</v>
      </c>
      <c r="B42" s="31" t="s">
        <v>68</v>
      </c>
      <c r="C42" s="3">
        <v>3328</v>
      </c>
      <c r="D42" s="56">
        <v>272.54000000000002</v>
      </c>
      <c r="E42" s="4">
        <f t="shared" si="6"/>
        <v>907013.12000000011</v>
      </c>
      <c r="F42" s="3">
        <v>55668</v>
      </c>
      <c r="G42" s="56">
        <v>270.04000000000002</v>
      </c>
      <c r="H42" s="23">
        <f t="shared" si="7"/>
        <v>15032586.720000001</v>
      </c>
      <c r="I42" s="3">
        <v>294</v>
      </c>
      <c r="J42" s="56">
        <v>272.54000000000002</v>
      </c>
      <c r="K42" s="4">
        <f t="shared" si="8"/>
        <v>80126.760000000009</v>
      </c>
      <c r="L42" s="3">
        <v>4914</v>
      </c>
      <c r="M42" s="56">
        <v>270.04000000000002</v>
      </c>
      <c r="N42" s="4">
        <f t="shared" si="9"/>
        <v>1326976.56</v>
      </c>
      <c r="O42" s="23">
        <f t="shared" si="10"/>
        <v>17346703.16</v>
      </c>
      <c r="P42" s="4">
        <f t="shared" si="5"/>
        <v>129315.37940022076</v>
      </c>
    </row>
    <row r="43" spans="1:16" x14ac:dyDescent="0.25">
      <c r="A43" s="13" t="s">
        <v>69</v>
      </c>
      <c r="B43" s="31" t="s">
        <v>70</v>
      </c>
      <c r="C43" s="3">
        <v>2348</v>
      </c>
      <c r="D43" s="56">
        <v>396.82</v>
      </c>
      <c r="E43" s="4">
        <f t="shared" si="6"/>
        <v>931733.36</v>
      </c>
      <c r="F43" s="3">
        <v>21166</v>
      </c>
      <c r="G43" s="56">
        <v>392.83</v>
      </c>
      <c r="H43" s="23">
        <f t="shared" si="7"/>
        <v>8314639.7799999993</v>
      </c>
      <c r="I43" s="3">
        <v>542</v>
      </c>
      <c r="J43" s="56">
        <v>396.82</v>
      </c>
      <c r="K43" s="4">
        <f t="shared" si="8"/>
        <v>215076.44</v>
      </c>
      <c r="L43" s="3">
        <v>4885</v>
      </c>
      <c r="M43" s="56">
        <v>392.83</v>
      </c>
      <c r="N43" s="4">
        <f t="shared" si="9"/>
        <v>1918974.5499999998</v>
      </c>
      <c r="O43" s="23">
        <f t="shared" si="10"/>
        <v>11380424.129999999</v>
      </c>
      <c r="P43" s="4">
        <f t="shared" si="5"/>
        <v>84838.24566156794</v>
      </c>
    </row>
    <row r="44" spans="1:16" x14ac:dyDescent="0.25">
      <c r="A44" s="13" t="s">
        <v>71</v>
      </c>
      <c r="B44" s="31" t="s">
        <v>72</v>
      </c>
      <c r="C44" s="3">
        <v>902</v>
      </c>
      <c r="D44" s="56">
        <v>302.22000000000003</v>
      </c>
      <c r="E44" s="4">
        <f t="shared" si="6"/>
        <v>272602.44</v>
      </c>
      <c r="F44" s="3">
        <v>33103</v>
      </c>
      <c r="G44" s="56">
        <v>299.2</v>
      </c>
      <c r="H44" s="23">
        <f t="shared" si="7"/>
        <v>9904417.5999999996</v>
      </c>
      <c r="I44" s="3">
        <v>74</v>
      </c>
      <c r="J44" s="56">
        <v>302.22000000000003</v>
      </c>
      <c r="K44" s="4">
        <f t="shared" si="8"/>
        <v>22364.280000000002</v>
      </c>
      <c r="L44" s="3">
        <v>2725</v>
      </c>
      <c r="M44" s="56">
        <v>299.2</v>
      </c>
      <c r="N44" s="4">
        <f t="shared" si="9"/>
        <v>815320</v>
      </c>
      <c r="O44" s="23">
        <f t="shared" si="10"/>
        <v>11014704.319999998</v>
      </c>
      <c r="P44" s="4">
        <f t="shared" si="5"/>
        <v>82111.894979936362</v>
      </c>
    </row>
    <row r="45" spans="1:16" x14ac:dyDescent="0.25">
      <c r="A45" s="13" t="s">
        <v>73</v>
      </c>
      <c r="B45" s="31" t="s">
        <v>74</v>
      </c>
      <c r="C45" s="3">
        <v>19373</v>
      </c>
      <c r="D45" s="56">
        <v>340.16</v>
      </c>
      <c r="E45" s="4">
        <f t="shared" si="6"/>
        <v>6589919.6800000006</v>
      </c>
      <c r="F45" s="3">
        <v>83110</v>
      </c>
      <c r="G45" s="56">
        <v>337.51</v>
      </c>
      <c r="H45" s="23">
        <f t="shared" si="7"/>
        <v>28050456.099999998</v>
      </c>
      <c r="I45" s="3">
        <v>7268</v>
      </c>
      <c r="J45" s="56">
        <v>340.16</v>
      </c>
      <c r="K45" s="4">
        <f t="shared" si="8"/>
        <v>2472282.8800000004</v>
      </c>
      <c r="L45" s="3">
        <v>31180</v>
      </c>
      <c r="M45" s="56">
        <v>337.51</v>
      </c>
      <c r="N45" s="4">
        <f t="shared" si="9"/>
        <v>10523561.799999999</v>
      </c>
      <c r="O45" s="23">
        <f t="shared" si="10"/>
        <v>47636220.460000001</v>
      </c>
      <c r="P45" s="4">
        <f t="shared" si="5"/>
        <v>355116.23535370734</v>
      </c>
    </row>
    <row r="46" spans="1:16" x14ac:dyDescent="0.25">
      <c r="A46" s="13" t="s">
        <v>75</v>
      </c>
      <c r="B46" s="31" t="s">
        <v>76</v>
      </c>
      <c r="C46" s="3">
        <v>0</v>
      </c>
      <c r="D46" s="56">
        <v>234.02</v>
      </c>
      <c r="E46" s="4">
        <f t="shared" si="6"/>
        <v>0</v>
      </c>
      <c r="F46" s="3">
        <v>21737</v>
      </c>
      <c r="G46" s="56">
        <v>231.96</v>
      </c>
      <c r="H46" s="23">
        <f t="shared" si="7"/>
        <v>5042114.5200000005</v>
      </c>
      <c r="I46" s="3">
        <v>0</v>
      </c>
      <c r="J46" s="56">
        <v>234.02</v>
      </c>
      <c r="K46" s="4">
        <f t="shared" si="8"/>
        <v>0</v>
      </c>
      <c r="L46" s="3">
        <v>534</v>
      </c>
      <c r="M46" s="56">
        <v>231.96</v>
      </c>
      <c r="N46" s="4">
        <f t="shared" si="9"/>
        <v>123866.64</v>
      </c>
      <c r="O46" s="23">
        <f t="shared" si="10"/>
        <v>5165981.16</v>
      </c>
      <c r="P46" s="4">
        <f t="shared" si="5"/>
        <v>38511.111161470551</v>
      </c>
    </row>
    <row r="47" spans="1:16" x14ac:dyDescent="0.25">
      <c r="A47" s="13" t="s">
        <v>77</v>
      </c>
      <c r="B47" s="31" t="s">
        <v>78</v>
      </c>
      <c r="C47" s="3">
        <v>0</v>
      </c>
      <c r="D47" s="56">
        <v>184.77</v>
      </c>
      <c r="E47" s="4">
        <f t="shared" si="6"/>
        <v>0</v>
      </c>
      <c r="F47" s="3">
        <v>22810</v>
      </c>
      <c r="G47" s="56">
        <v>183.2</v>
      </c>
      <c r="H47" s="23">
        <f t="shared" si="7"/>
        <v>4178791.9999999995</v>
      </c>
      <c r="I47" s="3">
        <v>0</v>
      </c>
      <c r="J47" s="56">
        <v>184.77</v>
      </c>
      <c r="K47" s="4">
        <f t="shared" si="8"/>
        <v>0</v>
      </c>
      <c r="L47" s="3">
        <v>619</v>
      </c>
      <c r="M47" s="56">
        <v>183.2</v>
      </c>
      <c r="N47" s="4">
        <f t="shared" si="9"/>
        <v>113400.79999999999</v>
      </c>
      <c r="O47" s="23">
        <f t="shared" si="10"/>
        <v>4292192.8</v>
      </c>
      <c r="P47" s="4">
        <f t="shared" si="5"/>
        <v>31997.235167474661</v>
      </c>
    </row>
    <row r="48" spans="1:16" x14ac:dyDescent="0.25">
      <c r="A48" s="13" t="s">
        <v>79</v>
      </c>
      <c r="B48" s="31" t="s">
        <v>80</v>
      </c>
      <c r="C48" s="3">
        <v>0</v>
      </c>
      <c r="D48" s="56">
        <v>229.68</v>
      </c>
      <c r="E48" s="4">
        <f t="shared" si="6"/>
        <v>0</v>
      </c>
      <c r="F48" s="3">
        <v>6027</v>
      </c>
      <c r="G48" s="56">
        <v>227.61</v>
      </c>
      <c r="H48" s="23">
        <f t="shared" si="7"/>
        <v>1371805.47</v>
      </c>
      <c r="I48" s="3">
        <v>0</v>
      </c>
      <c r="J48" s="56">
        <v>229.68</v>
      </c>
      <c r="K48" s="4">
        <f t="shared" si="8"/>
        <v>0</v>
      </c>
      <c r="L48" s="3">
        <v>0</v>
      </c>
      <c r="M48" s="56">
        <v>227.61</v>
      </c>
      <c r="N48" s="4">
        <f t="shared" si="9"/>
        <v>0</v>
      </c>
      <c r="O48" s="23">
        <f t="shared" si="10"/>
        <v>1371805.47</v>
      </c>
      <c r="P48" s="4">
        <f t="shared" si="5"/>
        <v>10226.470308514125</v>
      </c>
    </row>
    <row r="49" spans="1:16" x14ac:dyDescent="0.25">
      <c r="A49" s="13" t="s">
        <v>81</v>
      </c>
      <c r="B49" s="31" t="s">
        <v>82</v>
      </c>
      <c r="C49" s="3">
        <v>0</v>
      </c>
      <c r="D49" s="56">
        <v>230.36</v>
      </c>
      <c r="E49" s="4">
        <f t="shared" si="6"/>
        <v>0</v>
      </c>
      <c r="F49" s="3">
        <v>26521</v>
      </c>
      <c r="G49" s="56">
        <v>228.33</v>
      </c>
      <c r="H49" s="23">
        <f t="shared" si="7"/>
        <v>6055539.9300000006</v>
      </c>
      <c r="I49" s="3">
        <v>0</v>
      </c>
      <c r="J49" s="56">
        <v>230.36</v>
      </c>
      <c r="K49" s="4">
        <f t="shared" si="8"/>
        <v>0</v>
      </c>
      <c r="L49" s="3">
        <v>0</v>
      </c>
      <c r="M49" s="56">
        <v>228.33</v>
      </c>
      <c r="N49" s="4">
        <f t="shared" si="9"/>
        <v>0</v>
      </c>
      <c r="O49" s="23">
        <f t="shared" si="10"/>
        <v>6055539.9300000006</v>
      </c>
      <c r="P49" s="4">
        <f t="shared" si="5"/>
        <v>45142.551659432225</v>
      </c>
    </row>
    <row r="50" spans="1:16" x14ac:dyDescent="0.25">
      <c r="A50" s="13" t="s">
        <v>83</v>
      </c>
      <c r="B50" s="31" t="s">
        <v>84</v>
      </c>
      <c r="C50" s="3">
        <v>791</v>
      </c>
      <c r="D50" s="56">
        <v>243.9</v>
      </c>
      <c r="E50" s="4">
        <f t="shared" si="6"/>
        <v>192924.9</v>
      </c>
      <c r="F50" s="3">
        <v>18830</v>
      </c>
      <c r="G50" s="56">
        <v>241.68</v>
      </c>
      <c r="H50" s="23">
        <f t="shared" si="7"/>
        <v>4550834.4000000004</v>
      </c>
      <c r="I50" s="3">
        <v>97</v>
      </c>
      <c r="J50" s="56">
        <v>243.9</v>
      </c>
      <c r="K50" s="4">
        <f t="shared" si="8"/>
        <v>23658.3</v>
      </c>
      <c r="L50" s="3">
        <v>2316</v>
      </c>
      <c r="M50" s="56">
        <v>241.68</v>
      </c>
      <c r="N50" s="4">
        <f t="shared" si="9"/>
        <v>559730.88</v>
      </c>
      <c r="O50" s="23">
        <f t="shared" si="10"/>
        <v>5327148.4800000004</v>
      </c>
      <c r="P50" s="4">
        <f t="shared" si="5"/>
        <v>39712.573649211474</v>
      </c>
    </row>
    <row r="51" spans="1:16" x14ac:dyDescent="0.25">
      <c r="A51" s="13" t="s">
        <v>85</v>
      </c>
      <c r="B51" s="31" t="s">
        <v>86</v>
      </c>
      <c r="C51" s="3">
        <v>2445</v>
      </c>
      <c r="D51" s="56">
        <v>189.07</v>
      </c>
      <c r="E51" s="4">
        <f t="shared" si="6"/>
        <v>462276.14999999997</v>
      </c>
      <c r="F51" s="3">
        <v>17315</v>
      </c>
      <c r="G51" s="56">
        <v>187.51</v>
      </c>
      <c r="H51" s="23">
        <f t="shared" si="7"/>
        <v>3246735.65</v>
      </c>
      <c r="I51" s="3">
        <v>0</v>
      </c>
      <c r="J51" s="56">
        <v>189.07</v>
      </c>
      <c r="K51" s="4">
        <f t="shared" si="8"/>
        <v>0</v>
      </c>
      <c r="L51" s="3">
        <v>0</v>
      </c>
      <c r="M51" s="56">
        <v>187.51</v>
      </c>
      <c r="N51" s="4">
        <f t="shared" si="9"/>
        <v>0</v>
      </c>
      <c r="O51" s="23">
        <f t="shared" si="10"/>
        <v>3709011.8</v>
      </c>
      <c r="P51" s="4">
        <f t="shared" si="5"/>
        <v>27649.765127870884</v>
      </c>
    </row>
    <row r="52" spans="1:16" x14ac:dyDescent="0.25">
      <c r="A52" s="13" t="s">
        <v>87</v>
      </c>
      <c r="B52" s="31" t="s">
        <v>88</v>
      </c>
      <c r="C52" s="3">
        <v>2782</v>
      </c>
      <c r="D52" s="56">
        <v>240.96</v>
      </c>
      <c r="E52" s="4">
        <f t="shared" si="6"/>
        <v>670350.72</v>
      </c>
      <c r="F52" s="3">
        <v>25139</v>
      </c>
      <c r="G52" s="56">
        <v>238.9</v>
      </c>
      <c r="H52" s="23">
        <f t="shared" si="7"/>
        <v>6005707.1000000006</v>
      </c>
      <c r="I52" s="3">
        <v>492</v>
      </c>
      <c r="J52" s="56">
        <v>240.96</v>
      </c>
      <c r="K52" s="4">
        <f t="shared" si="8"/>
        <v>118552.32000000001</v>
      </c>
      <c r="L52" s="3">
        <v>4450</v>
      </c>
      <c r="M52" s="56">
        <v>238.9</v>
      </c>
      <c r="N52" s="4">
        <f t="shared" si="9"/>
        <v>1063105</v>
      </c>
      <c r="O52" s="23">
        <f t="shared" si="10"/>
        <v>7857715.1400000006</v>
      </c>
      <c r="P52" s="4">
        <f t="shared" si="5"/>
        <v>58577.321879298172</v>
      </c>
    </row>
    <row r="53" spans="1:16" x14ac:dyDescent="0.25">
      <c r="A53" s="13" t="s">
        <v>89</v>
      </c>
      <c r="B53" s="31" t="s">
        <v>90</v>
      </c>
      <c r="C53" s="3">
        <v>5398</v>
      </c>
      <c r="D53" s="56">
        <v>261.89</v>
      </c>
      <c r="E53" s="4">
        <f t="shared" si="6"/>
        <v>1413682.22</v>
      </c>
      <c r="F53" s="3">
        <v>72202</v>
      </c>
      <c r="G53" s="56">
        <v>259.62</v>
      </c>
      <c r="H53" s="23">
        <f t="shared" si="7"/>
        <v>18745083.240000002</v>
      </c>
      <c r="I53" s="3">
        <v>1221</v>
      </c>
      <c r="J53" s="56">
        <v>261.89</v>
      </c>
      <c r="K53" s="4">
        <f t="shared" si="8"/>
        <v>319767.69</v>
      </c>
      <c r="L53" s="3">
        <v>16333</v>
      </c>
      <c r="M53" s="56">
        <v>259.62</v>
      </c>
      <c r="N53" s="4">
        <f t="shared" si="9"/>
        <v>4240373.46</v>
      </c>
      <c r="O53" s="23">
        <f t="shared" si="10"/>
        <v>24718906.609999999</v>
      </c>
      <c r="P53" s="4">
        <f t="shared" si="5"/>
        <v>184273.33177647888</v>
      </c>
    </row>
    <row r="54" spans="1:16" x14ac:dyDescent="0.25">
      <c r="A54" s="13" t="s">
        <v>91</v>
      </c>
      <c r="B54" s="31" t="s">
        <v>92</v>
      </c>
      <c r="C54" s="3">
        <v>7106</v>
      </c>
      <c r="D54" s="56">
        <v>426.47</v>
      </c>
      <c r="E54" s="4">
        <f t="shared" si="6"/>
        <v>3030495.8200000003</v>
      </c>
      <c r="F54" s="3">
        <v>72374</v>
      </c>
      <c r="G54" s="56">
        <v>423.05</v>
      </c>
      <c r="H54" s="23">
        <f t="shared" si="7"/>
        <v>30617820.699999999</v>
      </c>
      <c r="I54" s="3">
        <v>2008</v>
      </c>
      <c r="J54" s="56">
        <v>426.47</v>
      </c>
      <c r="K54" s="4">
        <f t="shared" si="8"/>
        <v>856351.76</v>
      </c>
      <c r="L54" s="3">
        <v>20450</v>
      </c>
      <c r="M54" s="56">
        <v>423.05</v>
      </c>
      <c r="N54" s="4">
        <f t="shared" si="9"/>
        <v>8651372.5</v>
      </c>
      <c r="O54" s="23">
        <f t="shared" si="10"/>
        <v>43156040.780000001</v>
      </c>
      <c r="P54" s="4">
        <f t="shared" si="5"/>
        <v>321717.60451552563</v>
      </c>
    </row>
    <row r="55" spans="1:16" x14ac:dyDescent="0.25">
      <c r="A55" s="13" t="s">
        <v>93</v>
      </c>
      <c r="B55" s="31" t="s">
        <v>94</v>
      </c>
      <c r="C55" s="3">
        <v>2555</v>
      </c>
      <c r="D55" s="56">
        <v>262.48</v>
      </c>
      <c r="E55" s="4">
        <f t="shared" si="6"/>
        <v>670636.4</v>
      </c>
      <c r="F55" s="3">
        <v>22502</v>
      </c>
      <c r="G55" s="56">
        <v>260.14999999999998</v>
      </c>
      <c r="H55" s="23">
        <f t="shared" si="7"/>
        <v>5853895.2999999998</v>
      </c>
      <c r="I55" s="3">
        <v>393</v>
      </c>
      <c r="J55" s="56">
        <v>262.48</v>
      </c>
      <c r="K55" s="4">
        <f t="shared" si="8"/>
        <v>103154.64000000001</v>
      </c>
      <c r="L55" s="3">
        <v>3466</v>
      </c>
      <c r="M55" s="56">
        <v>260.14999999999998</v>
      </c>
      <c r="N55" s="4">
        <f t="shared" si="9"/>
        <v>901679.89999999991</v>
      </c>
      <c r="O55" s="23">
        <f t="shared" si="10"/>
        <v>7529366.2400000002</v>
      </c>
      <c r="P55" s="4">
        <f t="shared" si="5"/>
        <v>56129.56208381983</v>
      </c>
    </row>
    <row r="56" spans="1:16" x14ac:dyDescent="0.25">
      <c r="A56" s="13" t="s">
        <v>95</v>
      </c>
      <c r="B56" s="31" t="s">
        <v>96</v>
      </c>
      <c r="C56" s="3">
        <v>5182</v>
      </c>
      <c r="D56" s="56">
        <v>217.68</v>
      </c>
      <c r="E56" s="4">
        <f t="shared" si="6"/>
        <v>1128017.76</v>
      </c>
      <c r="F56" s="3">
        <v>48363</v>
      </c>
      <c r="G56" s="56">
        <v>215.86</v>
      </c>
      <c r="H56" s="23">
        <f t="shared" si="7"/>
        <v>10439637.180000002</v>
      </c>
      <c r="I56" s="3">
        <v>0</v>
      </c>
      <c r="J56" s="56">
        <v>217.68</v>
      </c>
      <c r="K56" s="4">
        <f t="shared" si="8"/>
        <v>0</v>
      </c>
      <c r="L56" s="3">
        <v>0</v>
      </c>
      <c r="M56" s="56">
        <v>215.86</v>
      </c>
      <c r="N56" s="4">
        <f t="shared" si="9"/>
        <v>0</v>
      </c>
      <c r="O56" s="23">
        <f t="shared" si="10"/>
        <v>11567654.940000001</v>
      </c>
      <c r="P56" s="4">
        <f t="shared" si="5"/>
        <v>86234.005017523916</v>
      </c>
    </row>
    <row r="57" spans="1:16" x14ac:dyDescent="0.25">
      <c r="A57" s="13" t="s">
        <v>97</v>
      </c>
      <c r="B57" s="31" t="s">
        <v>98</v>
      </c>
      <c r="C57" s="3">
        <v>4752</v>
      </c>
      <c r="D57" s="56">
        <v>233.62</v>
      </c>
      <c r="E57" s="4">
        <f t="shared" si="6"/>
        <v>1110162.24</v>
      </c>
      <c r="F57" s="3">
        <v>62544</v>
      </c>
      <c r="G57" s="56">
        <v>231.65</v>
      </c>
      <c r="H57" s="23">
        <f t="shared" si="7"/>
        <v>14488317.6</v>
      </c>
      <c r="I57" s="3">
        <v>580</v>
      </c>
      <c r="J57" s="56">
        <v>233.62</v>
      </c>
      <c r="K57" s="4">
        <f t="shared" si="8"/>
        <v>135499.6</v>
      </c>
      <c r="L57" s="3">
        <v>7629</v>
      </c>
      <c r="M57" s="56">
        <v>231.65</v>
      </c>
      <c r="N57" s="4">
        <f t="shared" si="9"/>
        <v>1767257.85</v>
      </c>
      <c r="O57" s="23">
        <f t="shared" si="10"/>
        <v>17501237.289999999</v>
      </c>
      <c r="P57" s="4">
        <f t="shared" si="5"/>
        <v>130467.39309797708</v>
      </c>
    </row>
    <row r="58" spans="1:16" x14ac:dyDescent="0.25">
      <c r="A58" s="13" t="s">
        <v>99</v>
      </c>
      <c r="B58" s="31" t="s">
        <v>100</v>
      </c>
      <c r="C58" s="3">
        <v>1125</v>
      </c>
      <c r="D58" s="56">
        <v>192.07</v>
      </c>
      <c r="E58" s="4">
        <f t="shared" si="6"/>
        <v>216078.75</v>
      </c>
      <c r="F58" s="3">
        <v>15541</v>
      </c>
      <c r="G58" s="56">
        <v>190.47</v>
      </c>
      <c r="H58" s="23">
        <f t="shared" si="7"/>
        <v>2960094.27</v>
      </c>
      <c r="I58" s="3">
        <v>168</v>
      </c>
      <c r="J58" s="56">
        <v>192.07</v>
      </c>
      <c r="K58" s="4">
        <f t="shared" si="8"/>
        <v>32267.759999999998</v>
      </c>
      <c r="L58" s="3">
        <v>2325</v>
      </c>
      <c r="M58" s="56">
        <v>190.47</v>
      </c>
      <c r="N58" s="4">
        <f t="shared" si="9"/>
        <v>442842.75</v>
      </c>
      <c r="O58" s="23">
        <f t="shared" si="10"/>
        <v>3651283.5300000003</v>
      </c>
      <c r="P58" s="4">
        <f t="shared" si="5"/>
        <v>27219.415160599732</v>
      </c>
    </row>
    <row r="59" spans="1:16" x14ac:dyDescent="0.25">
      <c r="A59" s="13" t="s">
        <v>101</v>
      </c>
      <c r="B59" s="31" t="s">
        <v>102</v>
      </c>
      <c r="C59" s="3">
        <v>2465</v>
      </c>
      <c r="D59" s="56">
        <v>291.13</v>
      </c>
      <c r="E59" s="4">
        <f t="shared" si="6"/>
        <v>717635.45</v>
      </c>
      <c r="F59" s="3">
        <v>42481</v>
      </c>
      <c r="G59" s="56">
        <v>288.54000000000002</v>
      </c>
      <c r="H59" s="23">
        <f t="shared" si="7"/>
        <v>12257467.74</v>
      </c>
      <c r="I59" s="3">
        <v>620</v>
      </c>
      <c r="J59" s="56">
        <v>291.13</v>
      </c>
      <c r="K59" s="4">
        <f t="shared" si="8"/>
        <v>180500.6</v>
      </c>
      <c r="L59" s="3">
        <v>10679</v>
      </c>
      <c r="M59" s="56">
        <v>288.54000000000002</v>
      </c>
      <c r="N59" s="4">
        <f t="shared" si="9"/>
        <v>3081318.66</v>
      </c>
      <c r="O59" s="23">
        <f t="shared" si="10"/>
        <v>16236922.449999999</v>
      </c>
      <c r="P59" s="4">
        <f t="shared" si="5"/>
        <v>121042.23883621881</v>
      </c>
    </row>
    <row r="60" spans="1:16" x14ac:dyDescent="0.25">
      <c r="A60" s="13" t="s">
        <v>103</v>
      </c>
      <c r="B60" s="31" t="s">
        <v>104</v>
      </c>
      <c r="C60" s="3">
        <v>5008</v>
      </c>
      <c r="D60" s="56">
        <v>329.01</v>
      </c>
      <c r="E60" s="4">
        <f t="shared" si="6"/>
        <v>1647682.0799999998</v>
      </c>
      <c r="F60" s="3">
        <v>23514</v>
      </c>
      <c r="G60" s="56">
        <v>326.06</v>
      </c>
      <c r="H60" s="23">
        <f t="shared" si="7"/>
        <v>7666974.8399999999</v>
      </c>
      <c r="I60" s="3">
        <v>1633</v>
      </c>
      <c r="J60" s="56">
        <v>329.01</v>
      </c>
      <c r="K60" s="4">
        <f t="shared" si="8"/>
        <v>537273.32999999996</v>
      </c>
      <c r="L60" s="3">
        <v>7667</v>
      </c>
      <c r="M60" s="56">
        <v>326.06</v>
      </c>
      <c r="N60" s="4">
        <f t="shared" si="9"/>
        <v>2499902.02</v>
      </c>
      <c r="O60" s="23">
        <f t="shared" si="10"/>
        <v>12351832.27</v>
      </c>
      <c r="P60" s="4">
        <f t="shared" si="5"/>
        <v>92079.852958234391</v>
      </c>
    </row>
    <row r="61" spans="1:16" x14ac:dyDescent="0.25">
      <c r="A61" s="13" t="s">
        <v>105</v>
      </c>
      <c r="B61" s="31" t="s">
        <v>106</v>
      </c>
      <c r="C61" s="3">
        <v>12036</v>
      </c>
      <c r="D61" s="56">
        <v>304.88</v>
      </c>
      <c r="E61" s="4">
        <f t="shared" si="6"/>
        <v>3669535.68</v>
      </c>
      <c r="F61" s="3">
        <v>43336</v>
      </c>
      <c r="G61" s="56">
        <v>301.75</v>
      </c>
      <c r="H61" s="23">
        <f t="shared" si="7"/>
        <v>13076638</v>
      </c>
      <c r="I61" s="3">
        <v>4073</v>
      </c>
      <c r="J61" s="56">
        <v>304.88</v>
      </c>
      <c r="K61" s="4">
        <f t="shared" si="8"/>
        <v>1241776.24</v>
      </c>
      <c r="L61" s="3">
        <v>14667</v>
      </c>
      <c r="M61" s="56">
        <v>301.75</v>
      </c>
      <c r="N61" s="4">
        <f t="shared" si="9"/>
        <v>4425767.25</v>
      </c>
      <c r="O61" s="23">
        <f t="shared" si="10"/>
        <v>22413717.170000002</v>
      </c>
      <c r="P61" s="4">
        <f t="shared" si="5"/>
        <v>167088.71494909425</v>
      </c>
    </row>
    <row r="62" spans="1:16" x14ac:dyDescent="0.25">
      <c r="A62" s="13" t="s">
        <v>107</v>
      </c>
      <c r="B62" s="31" t="s">
        <v>108</v>
      </c>
      <c r="C62" s="3">
        <v>7397</v>
      </c>
      <c r="D62" s="56">
        <v>266.17</v>
      </c>
      <c r="E62" s="4">
        <f t="shared" si="6"/>
        <v>1968859.4900000002</v>
      </c>
      <c r="F62" s="3">
        <v>20283</v>
      </c>
      <c r="G62" s="56">
        <v>263.86</v>
      </c>
      <c r="H62" s="23">
        <f t="shared" si="7"/>
        <v>5351872.38</v>
      </c>
      <c r="I62" s="3">
        <v>2820</v>
      </c>
      <c r="J62" s="56">
        <v>266.17</v>
      </c>
      <c r="K62" s="4">
        <f t="shared" si="8"/>
        <v>750599.4</v>
      </c>
      <c r="L62" s="3">
        <v>7731</v>
      </c>
      <c r="M62" s="56">
        <v>263.86</v>
      </c>
      <c r="N62" s="4">
        <f t="shared" si="9"/>
        <v>2039901.6600000001</v>
      </c>
      <c r="O62" s="23">
        <f t="shared" si="10"/>
        <v>10111232.93</v>
      </c>
      <c r="P62" s="4">
        <f t="shared" si="5"/>
        <v>75376.739342725676</v>
      </c>
    </row>
    <row r="63" spans="1:16" x14ac:dyDescent="0.25">
      <c r="A63" s="13" t="s">
        <v>109</v>
      </c>
      <c r="B63" s="31" t="s">
        <v>110</v>
      </c>
      <c r="C63" s="3">
        <v>7</v>
      </c>
      <c r="D63" s="56">
        <v>272.22000000000003</v>
      </c>
      <c r="E63" s="4">
        <f t="shared" si="6"/>
        <v>1905.5400000000002</v>
      </c>
      <c r="F63" s="3">
        <v>16569</v>
      </c>
      <c r="G63" s="56">
        <v>269.76</v>
      </c>
      <c r="H63" s="23">
        <f t="shared" si="7"/>
        <v>4469653.4399999995</v>
      </c>
      <c r="I63" s="3">
        <v>1</v>
      </c>
      <c r="J63" s="56">
        <v>272.22000000000003</v>
      </c>
      <c r="K63" s="4">
        <f t="shared" si="8"/>
        <v>272.22000000000003</v>
      </c>
      <c r="L63" s="3">
        <v>1458</v>
      </c>
      <c r="M63" s="56">
        <v>269.76</v>
      </c>
      <c r="N63" s="4">
        <f t="shared" si="9"/>
        <v>393310.07999999996</v>
      </c>
      <c r="O63" s="23">
        <f t="shared" si="10"/>
        <v>4865141.2799999993</v>
      </c>
      <c r="P63" s="4">
        <f t="shared" si="5"/>
        <v>36268.424302642852</v>
      </c>
    </row>
    <row r="64" spans="1:16" x14ac:dyDescent="0.25">
      <c r="A64" s="13" t="s">
        <v>111</v>
      </c>
      <c r="B64" s="31" t="s">
        <v>112</v>
      </c>
      <c r="C64" s="3">
        <v>20274</v>
      </c>
      <c r="D64" s="56">
        <v>293.72000000000003</v>
      </c>
      <c r="E64" s="4">
        <f t="shared" si="6"/>
        <v>5954879.2800000003</v>
      </c>
      <c r="F64" s="3">
        <v>44191</v>
      </c>
      <c r="G64" s="56">
        <v>291.10000000000002</v>
      </c>
      <c r="H64" s="23">
        <f t="shared" si="7"/>
        <v>12864000.100000001</v>
      </c>
      <c r="I64" s="3">
        <v>8115</v>
      </c>
      <c r="J64" s="56">
        <v>293.72000000000003</v>
      </c>
      <c r="K64" s="4">
        <f t="shared" si="8"/>
        <v>2383537.8000000003</v>
      </c>
      <c r="L64" s="3">
        <v>17688</v>
      </c>
      <c r="M64" s="56">
        <v>291.10000000000002</v>
      </c>
      <c r="N64" s="4">
        <f t="shared" si="9"/>
        <v>5148976.8000000007</v>
      </c>
      <c r="O64" s="23">
        <f t="shared" si="10"/>
        <v>26351393.980000004</v>
      </c>
      <c r="P64" s="4">
        <f t="shared" si="5"/>
        <v>196443.12114051264</v>
      </c>
    </row>
    <row r="65" spans="1:16" x14ac:dyDescent="0.25">
      <c r="A65" s="13" t="s">
        <v>113</v>
      </c>
      <c r="B65" s="31" t="s">
        <v>114</v>
      </c>
      <c r="C65" s="3">
        <v>6764</v>
      </c>
      <c r="D65" s="56">
        <v>356.93</v>
      </c>
      <c r="E65" s="4">
        <f t="shared" si="6"/>
        <v>2414274.52</v>
      </c>
      <c r="F65" s="3">
        <v>42390</v>
      </c>
      <c r="G65" s="56">
        <v>354.03</v>
      </c>
      <c r="H65" s="23">
        <f t="shared" si="7"/>
        <v>15007331.699999999</v>
      </c>
      <c r="I65" s="3">
        <v>2212</v>
      </c>
      <c r="J65" s="56">
        <v>356.93</v>
      </c>
      <c r="K65" s="4">
        <f t="shared" si="8"/>
        <v>789529.16</v>
      </c>
      <c r="L65" s="3">
        <v>13860</v>
      </c>
      <c r="M65" s="56">
        <v>354.03</v>
      </c>
      <c r="N65" s="4">
        <f t="shared" si="9"/>
        <v>4906855.8</v>
      </c>
      <c r="O65" s="23">
        <f t="shared" si="10"/>
        <v>23117991.18</v>
      </c>
      <c r="P65" s="4">
        <f t="shared" si="5"/>
        <v>172338.90341227566</v>
      </c>
    </row>
    <row r="66" spans="1:16" x14ac:dyDescent="0.25">
      <c r="A66" s="13" t="s">
        <v>115</v>
      </c>
      <c r="B66" s="31" t="s">
        <v>116</v>
      </c>
      <c r="C66" s="3">
        <v>11652</v>
      </c>
      <c r="D66" s="56">
        <v>274.83999999999997</v>
      </c>
      <c r="E66" s="4">
        <f t="shared" si="6"/>
        <v>3202435.6799999997</v>
      </c>
      <c r="F66" s="3">
        <v>35356</v>
      </c>
      <c r="G66" s="56">
        <v>272.37</v>
      </c>
      <c r="H66" s="23">
        <f t="shared" si="7"/>
        <v>9629913.7200000007</v>
      </c>
      <c r="I66" s="3">
        <v>4332</v>
      </c>
      <c r="J66" s="56">
        <v>274.83999999999997</v>
      </c>
      <c r="K66" s="4">
        <f t="shared" si="8"/>
        <v>1190606.8799999999</v>
      </c>
      <c r="L66" s="3">
        <v>13144</v>
      </c>
      <c r="M66" s="56">
        <v>272.37</v>
      </c>
      <c r="N66" s="4">
        <f t="shared" si="9"/>
        <v>3580031.2800000003</v>
      </c>
      <c r="O66" s="23">
        <f t="shared" si="10"/>
        <v>17602987.560000002</v>
      </c>
      <c r="P66" s="4">
        <f t="shared" si="5"/>
        <v>131225.9161814565</v>
      </c>
    </row>
    <row r="67" spans="1:16" x14ac:dyDescent="0.25">
      <c r="A67" s="13" t="s">
        <v>117</v>
      </c>
      <c r="B67" s="31" t="s">
        <v>118</v>
      </c>
      <c r="C67" s="3">
        <v>8401</v>
      </c>
      <c r="D67" s="56">
        <v>229.17</v>
      </c>
      <c r="E67" s="4">
        <f t="shared" si="6"/>
        <v>1925257.17</v>
      </c>
      <c r="F67" s="3">
        <v>21953</v>
      </c>
      <c r="G67" s="56">
        <v>227.3</v>
      </c>
      <c r="H67" s="23">
        <f t="shared" si="7"/>
        <v>4989916.9000000004</v>
      </c>
      <c r="I67" s="3">
        <v>2084</v>
      </c>
      <c r="J67" s="56">
        <v>229.17</v>
      </c>
      <c r="K67" s="4">
        <f t="shared" si="8"/>
        <v>477590.27999999997</v>
      </c>
      <c r="L67" s="3">
        <v>5445</v>
      </c>
      <c r="M67" s="56">
        <v>227.3</v>
      </c>
      <c r="N67" s="4">
        <f t="shared" si="9"/>
        <v>1237648.5</v>
      </c>
      <c r="O67" s="23">
        <f t="shared" si="10"/>
        <v>8630412.8500000015</v>
      </c>
      <c r="P67" s="4">
        <f t="shared" si="5"/>
        <v>64337.59209368351</v>
      </c>
    </row>
    <row r="68" spans="1:16" x14ac:dyDescent="0.25">
      <c r="A68" s="13" t="s">
        <v>119</v>
      </c>
      <c r="B68" s="31" t="s">
        <v>120</v>
      </c>
      <c r="C68" s="3">
        <v>5414</v>
      </c>
      <c r="D68" s="56">
        <v>349.36</v>
      </c>
      <c r="E68" s="4">
        <f t="shared" si="6"/>
        <v>1891435.04</v>
      </c>
      <c r="F68" s="3">
        <v>21770</v>
      </c>
      <c r="G68" s="56">
        <v>345.67</v>
      </c>
      <c r="H68" s="23">
        <f t="shared" si="7"/>
        <v>7525235.9000000004</v>
      </c>
      <c r="I68" s="3">
        <v>1918</v>
      </c>
      <c r="J68" s="56">
        <v>349.36</v>
      </c>
      <c r="K68" s="4">
        <f t="shared" si="8"/>
        <v>670072.48</v>
      </c>
      <c r="L68" s="3">
        <v>7710</v>
      </c>
      <c r="M68" s="56">
        <v>345.67</v>
      </c>
      <c r="N68" s="4">
        <f t="shared" si="9"/>
        <v>2665115.7000000002</v>
      </c>
      <c r="O68" s="23">
        <f t="shared" si="10"/>
        <v>12751859.120000001</v>
      </c>
      <c r="P68" s="4">
        <f t="shared" si="5"/>
        <v>95061.954133361985</v>
      </c>
    </row>
    <row r="69" spans="1:16" x14ac:dyDescent="0.25">
      <c r="A69" s="13" t="s">
        <v>121</v>
      </c>
      <c r="B69" s="31" t="s">
        <v>122</v>
      </c>
      <c r="C69" s="3">
        <v>12445</v>
      </c>
      <c r="D69" s="56">
        <v>305.89</v>
      </c>
      <c r="E69" s="4">
        <f t="shared" si="6"/>
        <v>3806801.05</v>
      </c>
      <c r="F69" s="3">
        <v>60244</v>
      </c>
      <c r="G69" s="56">
        <v>303</v>
      </c>
      <c r="H69" s="23">
        <f t="shared" si="7"/>
        <v>18253932</v>
      </c>
      <c r="I69" s="3">
        <v>1852</v>
      </c>
      <c r="J69" s="56">
        <v>305.89</v>
      </c>
      <c r="K69" s="4">
        <f t="shared" si="8"/>
        <v>566508.28</v>
      </c>
      <c r="L69" s="3">
        <v>8963</v>
      </c>
      <c r="M69" s="56">
        <v>303</v>
      </c>
      <c r="N69" s="4">
        <f t="shared" si="9"/>
        <v>2715789</v>
      </c>
      <c r="O69" s="23">
        <f t="shared" si="10"/>
        <v>25343030.330000002</v>
      </c>
      <c r="P69" s="4">
        <f t="shared" si="5"/>
        <v>188926.01966189707</v>
      </c>
    </row>
    <row r="70" spans="1:16" x14ac:dyDescent="0.25">
      <c r="A70" s="13" t="s">
        <v>123</v>
      </c>
      <c r="B70" s="31" t="s">
        <v>124</v>
      </c>
      <c r="C70" s="3">
        <v>0</v>
      </c>
      <c r="D70" s="56">
        <v>189.3</v>
      </c>
      <c r="E70" s="4">
        <f t="shared" si="6"/>
        <v>0</v>
      </c>
      <c r="F70" s="3">
        <v>38236</v>
      </c>
      <c r="G70" s="56">
        <v>187.68</v>
      </c>
      <c r="H70" s="23">
        <f t="shared" si="7"/>
        <v>7176132.4800000004</v>
      </c>
      <c r="I70" s="3">
        <v>0</v>
      </c>
      <c r="J70" s="56">
        <v>189.3</v>
      </c>
      <c r="K70" s="4">
        <f t="shared" si="8"/>
        <v>0</v>
      </c>
      <c r="L70" s="3">
        <v>285</v>
      </c>
      <c r="M70" s="56">
        <v>187.68</v>
      </c>
      <c r="N70" s="4">
        <f t="shared" si="9"/>
        <v>53488.800000000003</v>
      </c>
      <c r="O70" s="23">
        <f t="shared" si="10"/>
        <v>7229621.2800000003</v>
      </c>
      <c r="P70" s="4">
        <f t="shared" si="5"/>
        <v>53895.037582640551</v>
      </c>
    </row>
    <row r="71" spans="1:16" x14ac:dyDescent="0.25">
      <c r="A71" s="13" t="s">
        <v>125</v>
      </c>
      <c r="B71" s="31" t="s">
        <v>126</v>
      </c>
      <c r="C71" s="3">
        <v>1202</v>
      </c>
      <c r="D71" s="56">
        <v>308.54000000000002</v>
      </c>
      <c r="E71" s="4">
        <f t="shared" si="6"/>
        <v>370865.08</v>
      </c>
      <c r="F71" s="3">
        <v>52889</v>
      </c>
      <c r="G71" s="56">
        <v>306.06</v>
      </c>
      <c r="H71" s="23">
        <f t="shared" si="7"/>
        <v>16187207.34</v>
      </c>
      <c r="I71" s="3">
        <v>355</v>
      </c>
      <c r="J71" s="56">
        <v>308.54000000000002</v>
      </c>
      <c r="K71" s="4">
        <f t="shared" si="8"/>
        <v>109531.70000000001</v>
      </c>
      <c r="L71" s="3">
        <v>15621</v>
      </c>
      <c r="M71" s="56">
        <v>306.06</v>
      </c>
      <c r="N71" s="4">
        <f t="shared" si="9"/>
        <v>4780963.26</v>
      </c>
      <c r="O71" s="23">
        <f t="shared" si="10"/>
        <v>21448567.379999999</v>
      </c>
      <c r="P71" s="4">
        <f t="shared" si="5"/>
        <v>159893.76210297117</v>
      </c>
    </row>
    <row r="72" spans="1:16" x14ac:dyDescent="0.25">
      <c r="A72" s="13" t="s">
        <v>127</v>
      </c>
      <c r="B72" s="31" t="s">
        <v>128</v>
      </c>
      <c r="C72" s="3">
        <v>4551</v>
      </c>
      <c r="D72" s="56">
        <v>324.54000000000002</v>
      </c>
      <c r="E72" s="4">
        <f t="shared" si="6"/>
        <v>1476981.54</v>
      </c>
      <c r="F72" s="3">
        <v>38433</v>
      </c>
      <c r="G72" s="56">
        <v>322.74</v>
      </c>
      <c r="H72" s="23">
        <f t="shared" si="7"/>
        <v>12403866.42</v>
      </c>
      <c r="I72" s="3">
        <v>1341</v>
      </c>
      <c r="J72" s="56">
        <v>324.54000000000002</v>
      </c>
      <c r="K72" s="4">
        <f t="shared" si="8"/>
        <v>435208.14</v>
      </c>
      <c r="L72" s="3">
        <v>11327</v>
      </c>
      <c r="M72" s="56">
        <v>322.74</v>
      </c>
      <c r="N72" s="4">
        <f t="shared" si="9"/>
        <v>3655675.98</v>
      </c>
      <c r="O72" s="23">
        <f t="shared" si="10"/>
        <v>17971732.079999998</v>
      </c>
      <c r="P72" s="4">
        <f t="shared" si="5"/>
        <v>133974.81532763591</v>
      </c>
    </row>
    <row r="73" spans="1:16" x14ac:dyDescent="0.25">
      <c r="A73" s="13" t="s">
        <v>129</v>
      </c>
      <c r="B73" s="31" t="s">
        <v>130</v>
      </c>
      <c r="C73" s="3">
        <v>5774</v>
      </c>
      <c r="D73" s="56">
        <v>313.32</v>
      </c>
      <c r="E73" s="4">
        <f t="shared" si="6"/>
        <v>1809109.68</v>
      </c>
      <c r="F73" s="3">
        <v>42342</v>
      </c>
      <c r="G73" s="56">
        <v>310.52</v>
      </c>
      <c r="H73" s="23">
        <f t="shared" si="7"/>
        <v>13148037.84</v>
      </c>
      <c r="I73" s="3">
        <v>1270</v>
      </c>
      <c r="J73" s="56">
        <v>313.32</v>
      </c>
      <c r="K73" s="4">
        <f t="shared" si="8"/>
        <v>397916.39999999997</v>
      </c>
      <c r="L73" s="3">
        <v>9314</v>
      </c>
      <c r="M73" s="56">
        <v>310.52</v>
      </c>
      <c r="N73" s="4">
        <f t="shared" si="9"/>
        <v>2892183.28</v>
      </c>
      <c r="O73" s="23">
        <f t="shared" si="10"/>
        <v>18247247.199999999</v>
      </c>
      <c r="P73" s="4">
        <f t="shared" ref="P73:P137" si="11">(O73/$O$8)*$P$8</f>
        <v>136028.71236759066</v>
      </c>
    </row>
    <row r="74" spans="1:16" x14ac:dyDescent="0.25">
      <c r="A74" s="13" t="s">
        <v>131</v>
      </c>
      <c r="B74" s="31" t="s">
        <v>132</v>
      </c>
      <c r="C74" s="3">
        <v>2667</v>
      </c>
      <c r="D74" s="56">
        <v>208.52</v>
      </c>
      <c r="E74" s="4">
        <f t="shared" si="6"/>
        <v>556122.84000000008</v>
      </c>
      <c r="F74" s="3">
        <v>28139</v>
      </c>
      <c r="G74" s="56">
        <v>206.69</v>
      </c>
      <c r="H74" s="23">
        <f t="shared" si="7"/>
        <v>5816049.9100000001</v>
      </c>
      <c r="I74" s="3">
        <v>355</v>
      </c>
      <c r="J74" s="56">
        <v>208.52</v>
      </c>
      <c r="K74" s="4">
        <f t="shared" si="8"/>
        <v>74024.600000000006</v>
      </c>
      <c r="L74" s="3">
        <v>3744</v>
      </c>
      <c r="M74" s="56">
        <v>206.69</v>
      </c>
      <c r="N74" s="4">
        <f t="shared" si="9"/>
        <v>773847.36</v>
      </c>
      <c r="O74" s="23">
        <f t="shared" si="10"/>
        <v>7220044.71</v>
      </c>
      <c r="P74" s="4">
        <f t="shared" si="11"/>
        <v>53823.646623131972</v>
      </c>
    </row>
    <row r="75" spans="1:16" x14ac:dyDescent="0.25">
      <c r="A75" s="13" t="s">
        <v>133</v>
      </c>
      <c r="B75" s="31" t="s">
        <v>134</v>
      </c>
      <c r="C75" s="3">
        <v>0</v>
      </c>
      <c r="D75" s="56">
        <v>168.96</v>
      </c>
      <c r="E75" s="4">
        <f t="shared" ref="E75:E138" si="12">D75*C75</f>
        <v>0</v>
      </c>
      <c r="F75" s="3">
        <v>693</v>
      </c>
      <c r="G75" s="56">
        <v>167.87</v>
      </c>
      <c r="H75" s="23">
        <f t="shared" ref="H75:H138" si="13">G75*F75</f>
        <v>116333.91</v>
      </c>
      <c r="I75" s="3">
        <v>0</v>
      </c>
      <c r="J75" s="56">
        <v>168.96</v>
      </c>
      <c r="K75" s="4">
        <f t="shared" ref="K75:K138" si="14">J75*I75</f>
        <v>0</v>
      </c>
      <c r="L75" s="3">
        <v>0</v>
      </c>
      <c r="M75" s="56">
        <v>167.87</v>
      </c>
      <c r="N75" s="4">
        <f t="shared" ref="N75:N138" si="15">M75*L75</f>
        <v>0</v>
      </c>
      <c r="O75" s="23">
        <f t="shared" ref="O75:O138" si="16">N75+K75+H75+E75</f>
        <v>116333.91</v>
      </c>
      <c r="P75" s="4">
        <f t="shared" si="11"/>
        <v>867.24051077617764</v>
      </c>
    </row>
    <row r="76" spans="1:16" x14ac:dyDescent="0.25">
      <c r="A76" s="13" t="s">
        <v>135</v>
      </c>
      <c r="B76" s="31" t="s">
        <v>136</v>
      </c>
      <c r="C76" s="3">
        <v>1761</v>
      </c>
      <c r="D76" s="56">
        <v>216.92</v>
      </c>
      <c r="E76" s="4">
        <f t="shared" si="12"/>
        <v>381996.12</v>
      </c>
      <c r="F76" s="3">
        <v>30268</v>
      </c>
      <c r="G76" s="56">
        <v>215.18</v>
      </c>
      <c r="H76" s="23">
        <f t="shared" si="13"/>
        <v>6513068.2400000002</v>
      </c>
      <c r="I76" s="3">
        <v>93</v>
      </c>
      <c r="J76" s="56">
        <v>216.92</v>
      </c>
      <c r="K76" s="4">
        <f t="shared" si="14"/>
        <v>20173.559999999998</v>
      </c>
      <c r="L76" s="3">
        <v>1591</v>
      </c>
      <c r="M76" s="56">
        <v>215.18</v>
      </c>
      <c r="N76" s="4">
        <f t="shared" si="15"/>
        <v>342351.38</v>
      </c>
      <c r="O76" s="23">
        <f t="shared" si="16"/>
        <v>7257589.3000000007</v>
      </c>
      <c r="P76" s="4">
        <f t="shared" si="11"/>
        <v>54103.532250705939</v>
      </c>
    </row>
    <row r="77" spans="1:16" x14ac:dyDescent="0.25">
      <c r="A77" s="13" t="s">
        <v>137</v>
      </c>
      <c r="B77" s="31" t="s">
        <v>138</v>
      </c>
      <c r="C77" s="3">
        <v>0</v>
      </c>
      <c r="D77" s="56">
        <v>289.77999999999997</v>
      </c>
      <c r="E77" s="4">
        <f t="shared" si="12"/>
        <v>0</v>
      </c>
      <c r="F77" s="3">
        <v>51778</v>
      </c>
      <c r="G77" s="56">
        <v>287.14</v>
      </c>
      <c r="H77" s="23">
        <f t="shared" si="13"/>
        <v>14867534.92</v>
      </c>
      <c r="I77" s="3">
        <v>0</v>
      </c>
      <c r="J77" s="56">
        <v>289.77999999999997</v>
      </c>
      <c r="K77" s="4">
        <f t="shared" si="14"/>
        <v>0</v>
      </c>
      <c r="L77" s="3">
        <v>3069</v>
      </c>
      <c r="M77" s="56">
        <v>287.14</v>
      </c>
      <c r="N77" s="4">
        <f t="shared" si="15"/>
        <v>881232.65999999992</v>
      </c>
      <c r="O77" s="23">
        <f t="shared" si="16"/>
        <v>15748767.58</v>
      </c>
      <c r="P77" s="4">
        <f t="shared" si="11"/>
        <v>117403.16508036658</v>
      </c>
    </row>
    <row r="78" spans="1:16" x14ac:dyDescent="0.25">
      <c r="A78" s="13" t="s">
        <v>139</v>
      </c>
      <c r="B78" s="31" t="s">
        <v>140</v>
      </c>
      <c r="C78" s="3">
        <v>11522</v>
      </c>
      <c r="D78" s="56">
        <v>252.89</v>
      </c>
      <c r="E78" s="4">
        <f t="shared" si="12"/>
        <v>2913798.58</v>
      </c>
      <c r="F78" s="3">
        <v>28647</v>
      </c>
      <c r="G78" s="56">
        <v>250.65</v>
      </c>
      <c r="H78" s="23">
        <f t="shared" si="13"/>
        <v>7180370.5499999998</v>
      </c>
      <c r="I78" s="3">
        <v>0</v>
      </c>
      <c r="J78" s="56">
        <v>252.89</v>
      </c>
      <c r="K78" s="4">
        <f t="shared" si="14"/>
        <v>0</v>
      </c>
      <c r="L78" s="3">
        <v>0</v>
      </c>
      <c r="M78" s="56">
        <v>250.65</v>
      </c>
      <c r="N78" s="4">
        <f t="shared" si="15"/>
        <v>0</v>
      </c>
      <c r="O78" s="23">
        <f t="shared" si="16"/>
        <v>10094169.129999999</v>
      </c>
      <c r="P78" s="4">
        <f t="shared" si="11"/>
        <v>75249.532936375341</v>
      </c>
    </row>
    <row r="79" spans="1:16" x14ac:dyDescent="0.25">
      <c r="A79" s="13" t="s">
        <v>141</v>
      </c>
      <c r="B79" s="31" t="s">
        <v>142</v>
      </c>
      <c r="C79" s="3">
        <v>908</v>
      </c>
      <c r="D79" s="56">
        <v>289.11</v>
      </c>
      <c r="E79" s="4">
        <f t="shared" si="12"/>
        <v>262511.88</v>
      </c>
      <c r="F79" s="3">
        <v>67053</v>
      </c>
      <c r="G79" s="56">
        <v>286.54000000000002</v>
      </c>
      <c r="H79" s="23">
        <f t="shared" si="13"/>
        <v>19213366.620000001</v>
      </c>
      <c r="I79" s="3">
        <v>133</v>
      </c>
      <c r="J79" s="56">
        <v>289.11</v>
      </c>
      <c r="K79" s="4">
        <f t="shared" si="14"/>
        <v>38451.630000000005</v>
      </c>
      <c r="L79" s="3">
        <v>9786</v>
      </c>
      <c r="M79" s="56">
        <v>286.54000000000002</v>
      </c>
      <c r="N79" s="4">
        <f t="shared" si="15"/>
        <v>2804080.4400000004</v>
      </c>
      <c r="O79" s="23">
        <f t="shared" si="16"/>
        <v>22318410.57</v>
      </c>
      <c r="P79" s="4">
        <f t="shared" si="11"/>
        <v>166378.22783089851</v>
      </c>
    </row>
    <row r="80" spans="1:16" x14ac:dyDescent="0.25">
      <c r="A80" s="13" t="s">
        <v>143</v>
      </c>
      <c r="B80" s="31" t="s">
        <v>144</v>
      </c>
      <c r="C80" s="3">
        <v>0</v>
      </c>
      <c r="D80" s="56">
        <v>180.62</v>
      </c>
      <c r="E80" s="4">
        <f t="shared" si="12"/>
        <v>0</v>
      </c>
      <c r="F80" s="3">
        <v>19338</v>
      </c>
      <c r="G80" s="56">
        <v>179.16</v>
      </c>
      <c r="H80" s="23">
        <f t="shared" si="13"/>
        <v>3464596.08</v>
      </c>
      <c r="I80" s="3">
        <v>0</v>
      </c>
      <c r="J80" s="56">
        <v>180.62</v>
      </c>
      <c r="K80" s="4">
        <f t="shared" si="14"/>
        <v>0</v>
      </c>
      <c r="L80" s="3">
        <v>2578</v>
      </c>
      <c r="M80" s="56">
        <v>179.16</v>
      </c>
      <c r="N80" s="4">
        <f t="shared" si="15"/>
        <v>461874.48</v>
      </c>
      <c r="O80" s="23">
        <f t="shared" si="16"/>
        <v>3926470.56</v>
      </c>
      <c r="P80" s="4">
        <f t="shared" si="11"/>
        <v>29270.866370794414</v>
      </c>
    </row>
    <row r="81" spans="1:16" x14ac:dyDescent="0.25">
      <c r="A81" s="13" t="s">
        <v>145</v>
      </c>
      <c r="B81" s="31" t="s">
        <v>146</v>
      </c>
      <c r="C81" s="3">
        <v>2433</v>
      </c>
      <c r="D81" s="56">
        <v>275.43</v>
      </c>
      <c r="E81" s="4">
        <f t="shared" si="12"/>
        <v>670121.19000000006</v>
      </c>
      <c r="F81" s="3">
        <v>22479</v>
      </c>
      <c r="G81" s="56">
        <v>272.97000000000003</v>
      </c>
      <c r="H81" s="23">
        <f t="shared" si="13"/>
        <v>6136092.6300000008</v>
      </c>
      <c r="I81" s="3">
        <v>784</v>
      </c>
      <c r="J81" s="56">
        <v>275.43</v>
      </c>
      <c r="K81" s="4">
        <f t="shared" si="14"/>
        <v>215937.12</v>
      </c>
      <c r="L81" s="3">
        <v>7245</v>
      </c>
      <c r="M81" s="56">
        <v>272.97000000000003</v>
      </c>
      <c r="N81" s="4">
        <f t="shared" si="15"/>
        <v>1977667.6500000001</v>
      </c>
      <c r="O81" s="23">
        <f t="shared" si="16"/>
        <v>8999818.5899999999</v>
      </c>
      <c r="P81" s="4">
        <f t="shared" si="11"/>
        <v>67091.420471335819</v>
      </c>
    </row>
    <row r="82" spans="1:16" x14ac:dyDescent="0.25">
      <c r="A82" s="13" t="s">
        <v>149</v>
      </c>
      <c r="B82" s="31" t="s">
        <v>150</v>
      </c>
      <c r="C82" s="3">
        <v>428</v>
      </c>
      <c r="D82" s="56">
        <v>225.59</v>
      </c>
      <c r="E82" s="4">
        <f t="shared" si="12"/>
        <v>96552.52</v>
      </c>
      <c r="F82" s="3">
        <v>24832</v>
      </c>
      <c r="G82" s="56">
        <v>224.08</v>
      </c>
      <c r="H82" s="23">
        <f t="shared" si="13"/>
        <v>5564354.5600000005</v>
      </c>
      <c r="I82" s="3">
        <v>21</v>
      </c>
      <c r="J82" s="56">
        <v>225.59</v>
      </c>
      <c r="K82" s="4">
        <f t="shared" si="14"/>
        <v>4737.3900000000003</v>
      </c>
      <c r="L82" s="3">
        <v>1224</v>
      </c>
      <c r="M82" s="56">
        <v>224.08</v>
      </c>
      <c r="N82" s="4">
        <f t="shared" si="15"/>
        <v>274273.92000000004</v>
      </c>
      <c r="O82" s="23">
        <f t="shared" si="16"/>
        <v>5939918.3900000006</v>
      </c>
      <c r="P82" s="4">
        <f t="shared" si="11"/>
        <v>44280.621690721229</v>
      </c>
    </row>
    <row r="83" spans="1:16" x14ac:dyDescent="0.25">
      <c r="A83" s="13" t="s">
        <v>151</v>
      </c>
      <c r="B83" s="31" t="s">
        <v>152</v>
      </c>
      <c r="C83" s="3">
        <v>0</v>
      </c>
      <c r="D83" s="56">
        <v>243.87</v>
      </c>
      <c r="E83" s="4">
        <f t="shared" si="12"/>
        <v>0</v>
      </c>
      <c r="F83" s="3">
        <v>25051</v>
      </c>
      <c r="G83" s="56">
        <v>241.64</v>
      </c>
      <c r="H83" s="23">
        <f t="shared" si="13"/>
        <v>6053323.6399999997</v>
      </c>
      <c r="I83" s="3">
        <v>0</v>
      </c>
      <c r="J83" s="56">
        <v>243.87</v>
      </c>
      <c r="K83" s="4">
        <f t="shared" si="14"/>
        <v>0</v>
      </c>
      <c r="L83" s="3">
        <v>3168</v>
      </c>
      <c r="M83" s="56">
        <v>241.64</v>
      </c>
      <c r="N83" s="4">
        <f t="shared" si="15"/>
        <v>765515.5199999999</v>
      </c>
      <c r="O83" s="23">
        <f t="shared" si="16"/>
        <v>6818839.1599999992</v>
      </c>
      <c r="P83" s="4">
        <f t="shared" si="11"/>
        <v>50832.758531188381</v>
      </c>
    </row>
    <row r="84" spans="1:16" x14ac:dyDescent="0.25">
      <c r="A84" s="13" t="s">
        <v>153</v>
      </c>
      <c r="B84" s="31" t="s">
        <v>154</v>
      </c>
      <c r="C84" s="3">
        <v>577</v>
      </c>
      <c r="D84" s="56">
        <v>259.66000000000003</v>
      </c>
      <c r="E84" s="4">
        <f t="shared" si="12"/>
        <v>149823.82</v>
      </c>
      <c r="F84" s="3">
        <v>27426</v>
      </c>
      <c r="G84" s="56">
        <v>257.31</v>
      </c>
      <c r="H84" s="23">
        <f t="shared" si="13"/>
        <v>7056984.0600000005</v>
      </c>
      <c r="I84" s="3">
        <v>62</v>
      </c>
      <c r="J84" s="56">
        <v>259.66000000000003</v>
      </c>
      <c r="K84" s="4">
        <f t="shared" si="14"/>
        <v>16098.920000000002</v>
      </c>
      <c r="L84" s="3">
        <v>2927</v>
      </c>
      <c r="M84" s="56">
        <v>257.31</v>
      </c>
      <c r="N84" s="4">
        <f t="shared" si="15"/>
        <v>753146.37</v>
      </c>
      <c r="O84" s="23">
        <f t="shared" si="16"/>
        <v>7976053.1700000009</v>
      </c>
      <c r="P84" s="4">
        <f t="shared" si="11"/>
        <v>59459.502608729912</v>
      </c>
    </row>
    <row r="85" spans="1:16" x14ac:dyDescent="0.25">
      <c r="A85" s="13" t="s">
        <v>155</v>
      </c>
      <c r="B85" s="31" t="s">
        <v>156</v>
      </c>
      <c r="C85" s="3">
        <v>3461</v>
      </c>
      <c r="D85" s="56">
        <v>209.69</v>
      </c>
      <c r="E85" s="4">
        <f t="shared" si="12"/>
        <v>725737.09</v>
      </c>
      <c r="F85" s="3">
        <v>32326</v>
      </c>
      <c r="G85" s="56">
        <v>208.11</v>
      </c>
      <c r="H85" s="23">
        <f t="shared" si="13"/>
        <v>6727363.8600000003</v>
      </c>
      <c r="I85" s="3">
        <v>924</v>
      </c>
      <c r="J85" s="56">
        <v>209.69</v>
      </c>
      <c r="K85" s="4">
        <f t="shared" si="14"/>
        <v>193753.56</v>
      </c>
      <c r="L85" s="3">
        <v>8632</v>
      </c>
      <c r="M85" s="56">
        <v>208.11</v>
      </c>
      <c r="N85" s="4">
        <f t="shared" si="15"/>
        <v>1796405.52</v>
      </c>
      <c r="O85" s="23">
        <f t="shared" si="16"/>
        <v>9443260.0300000012</v>
      </c>
      <c r="P85" s="4">
        <f t="shared" si="11"/>
        <v>70397.166671432802</v>
      </c>
    </row>
    <row r="86" spans="1:16" x14ac:dyDescent="0.25">
      <c r="A86" s="13" t="s">
        <v>157</v>
      </c>
      <c r="B86" s="31" t="s">
        <v>158</v>
      </c>
      <c r="C86" s="3">
        <v>365</v>
      </c>
      <c r="D86" s="56">
        <v>208.86</v>
      </c>
      <c r="E86" s="4">
        <f t="shared" si="12"/>
        <v>76233.900000000009</v>
      </c>
      <c r="F86" s="3">
        <v>7954</v>
      </c>
      <c r="G86" s="56">
        <v>207.55</v>
      </c>
      <c r="H86" s="23">
        <f t="shared" si="13"/>
        <v>1650852.7000000002</v>
      </c>
      <c r="I86" s="3">
        <v>10</v>
      </c>
      <c r="J86" s="56">
        <v>208.86</v>
      </c>
      <c r="K86" s="4">
        <f t="shared" si="14"/>
        <v>2088.6000000000004</v>
      </c>
      <c r="L86" s="3">
        <v>207</v>
      </c>
      <c r="M86" s="56">
        <v>207.55</v>
      </c>
      <c r="N86" s="4">
        <f t="shared" si="15"/>
        <v>42962.850000000006</v>
      </c>
      <c r="O86" s="23">
        <f t="shared" si="16"/>
        <v>1772138.05</v>
      </c>
      <c r="P86" s="4">
        <f t="shared" si="11"/>
        <v>13210.850625135006</v>
      </c>
    </row>
    <row r="87" spans="1:16" x14ac:dyDescent="0.25">
      <c r="A87" s="13" t="s">
        <v>159</v>
      </c>
      <c r="B87" s="31" t="s">
        <v>160</v>
      </c>
      <c r="C87" s="3">
        <v>3103</v>
      </c>
      <c r="D87" s="56">
        <v>218.88</v>
      </c>
      <c r="E87" s="4">
        <f t="shared" si="12"/>
        <v>679184.64</v>
      </c>
      <c r="F87" s="3">
        <v>34311</v>
      </c>
      <c r="G87" s="56">
        <v>216.92</v>
      </c>
      <c r="H87" s="23">
        <f t="shared" si="13"/>
        <v>7442742.1199999992</v>
      </c>
      <c r="I87" s="3">
        <v>529</v>
      </c>
      <c r="J87" s="56">
        <v>218.88</v>
      </c>
      <c r="K87" s="4">
        <f t="shared" si="14"/>
        <v>115787.52</v>
      </c>
      <c r="L87" s="3">
        <v>5849</v>
      </c>
      <c r="M87" s="56">
        <v>216.92</v>
      </c>
      <c r="N87" s="4">
        <f t="shared" si="15"/>
        <v>1268765.0799999998</v>
      </c>
      <c r="O87" s="23">
        <f t="shared" si="16"/>
        <v>9506479.3599999994</v>
      </c>
      <c r="P87" s="4">
        <f t="shared" si="11"/>
        <v>70868.451132172821</v>
      </c>
    </row>
    <row r="88" spans="1:16" x14ac:dyDescent="0.25">
      <c r="A88" s="13" t="s">
        <v>161</v>
      </c>
      <c r="B88" s="31" t="s">
        <v>162</v>
      </c>
      <c r="C88" s="3">
        <v>496</v>
      </c>
      <c r="D88" s="56">
        <v>213.54</v>
      </c>
      <c r="E88" s="4">
        <f t="shared" si="12"/>
        <v>105915.84</v>
      </c>
      <c r="F88" s="3">
        <v>31159</v>
      </c>
      <c r="G88" s="56">
        <v>212.25</v>
      </c>
      <c r="H88" s="23">
        <f t="shared" si="13"/>
        <v>6613497.75</v>
      </c>
      <c r="I88" s="3">
        <v>15</v>
      </c>
      <c r="J88" s="56">
        <v>213.54</v>
      </c>
      <c r="K88" s="4">
        <f t="shared" si="14"/>
        <v>3203.1</v>
      </c>
      <c r="L88" s="3">
        <v>946</v>
      </c>
      <c r="M88" s="56">
        <v>212.25</v>
      </c>
      <c r="N88" s="4">
        <f t="shared" si="15"/>
        <v>200788.5</v>
      </c>
      <c r="O88" s="23">
        <f t="shared" si="16"/>
        <v>6923405.1899999995</v>
      </c>
      <c r="P88" s="4">
        <f t="shared" si="11"/>
        <v>51612.272408672921</v>
      </c>
    </row>
    <row r="89" spans="1:16" x14ac:dyDescent="0.25">
      <c r="A89" s="13" t="s">
        <v>163</v>
      </c>
      <c r="B89" s="31" t="s">
        <v>164</v>
      </c>
      <c r="C89" s="3">
        <v>0</v>
      </c>
      <c r="D89" s="56">
        <v>164.36</v>
      </c>
      <c r="E89" s="4">
        <f t="shared" si="12"/>
        <v>0</v>
      </c>
      <c r="F89" s="3">
        <v>20434</v>
      </c>
      <c r="G89" s="56">
        <v>163.02000000000001</v>
      </c>
      <c r="H89" s="23">
        <f t="shared" si="13"/>
        <v>3331150.68</v>
      </c>
      <c r="I89" s="3">
        <v>0</v>
      </c>
      <c r="J89" s="56">
        <v>164.36</v>
      </c>
      <c r="K89" s="4">
        <f t="shared" si="14"/>
        <v>0</v>
      </c>
      <c r="L89" s="3">
        <v>445</v>
      </c>
      <c r="M89" s="56">
        <v>163.02000000000001</v>
      </c>
      <c r="N89" s="4">
        <f t="shared" si="15"/>
        <v>72543.900000000009</v>
      </c>
      <c r="O89" s="23">
        <f t="shared" si="16"/>
        <v>3403694.58</v>
      </c>
      <c r="P89" s="4">
        <f t="shared" si="11"/>
        <v>25373.700807316694</v>
      </c>
    </row>
    <row r="90" spans="1:16" x14ac:dyDescent="0.25">
      <c r="A90" s="13" t="s">
        <v>165</v>
      </c>
      <c r="B90" s="31" t="s">
        <v>166</v>
      </c>
      <c r="C90" s="3">
        <v>1046</v>
      </c>
      <c r="D90" s="56">
        <v>251.7</v>
      </c>
      <c r="E90" s="4">
        <f t="shared" si="12"/>
        <v>263278.2</v>
      </c>
      <c r="F90" s="3">
        <v>44629</v>
      </c>
      <c r="G90" s="56">
        <v>249.49</v>
      </c>
      <c r="H90" s="23">
        <f t="shared" si="13"/>
        <v>11134489.210000001</v>
      </c>
      <c r="I90" s="3">
        <v>97</v>
      </c>
      <c r="J90" s="56">
        <v>251.7</v>
      </c>
      <c r="K90" s="4">
        <f t="shared" si="14"/>
        <v>24414.899999999998</v>
      </c>
      <c r="L90" s="3">
        <v>4133</v>
      </c>
      <c r="M90" s="56">
        <v>249.49</v>
      </c>
      <c r="N90" s="4">
        <f t="shared" si="15"/>
        <v>1031142.17</v>
      </c>
      <c r="O90" s="23">
        <f t="shared" si="16"/>
        <v>12453324.48</v>
      </c>
      <c r="P90" s="4">
        <f t="shared" si="11"/>
        <v>92836.452268273948</v>
      </c>
    </row>
    <row r="91" spans="1:16" x14ac:dyDescent="0.25">
      <c r="A91" s="13" t="s">
        <v>167</v>
      </c>
      <c r="B91" s="31" t="s">
        <v>168</v>
      </c>
      <c r="C91" s="3">
        <v>1694</v>
      </c>
      <c r="D91" s="56">
        <v>199.13</v>
      </c>
      <c r="E91" s="4">
        <f t="shared" si="12"/>
        <v>337326.22</v>
      </c>
      <c r="F91" s="3">
        <v>32184</v>
      </c>
      <c r="G91" s="56">
        <v>197.44</v>
      </c>
      <c r="H91" s="23">
        <f t="shared" si="13"/>
        <v>6354408.96</v>
      </c>
      <c r="I91" s="3">
        <v>45</v>
      </c>
      <c r="J91" s="56">
        <v>199.13</v>
      </c>
      <c r="K91" s="4">
        <f t="shared" si="14"/>
        <v>8960.85</v>
      </c>
      <c r="L91" s="3">
        <v>858</v>
      </c>
      <c r="M91" s="56">
        <v>197.44</v>
      </c>
      <c r="N91" s="4">
        <f t="shared" si="15"/>
        <v>169403.51999999999</v>
      </c>
      <c r="O91" s="23">
        <f t="shared" si="16"/>
        <v>6870099.5499999998</v>
      </c>
      <c r="P91" s="4">
        <f t="shared" si="11"/>
        <v>51214.892053616939</v>
      </c>
    </row>
    <row r="92" spans="1:16" x14ac:dyDescent="0.25">
      <c r="A92" s="13" t="s">
        <v>169</v>
      </c>
      <c r="B92" s="31" t="s">
        <v>170</v>
      </c>
      <c r="C92" s="3">
        <v>0</v>
      </c>
      <c r="D92" s="56">
        <v>164.69</v>
      </c>
      <c r="E92" s="4">
        <f t="shared" si="12"/>
        <v>0</v>
      </c>
      <c r="F92" s="3">
        <v>5234</v>
      </c>
      <c r="G92" s="56">
        <v>163.63</v>
      </c>
      <c r="H92" s="23">
        <f t="shared" si="13"/>
        <v>856439.41999999993</v>
      </c>
      <c r="I92" s="3">
        <v>0</v>
      </c>
      <c r="J92" s="56">
        <v>164.69</v>
      </c>
      <c r="K92" s="4">
        <f t="shared" si="14"/>
        <v>0</v>
      </c>
      <c r="L92" s="3">
        <v>602</v>
      </c>
      <c r="M92" s="56">
        <v>163.63</v>
      </c>
      <c r="N92" s="4">
        <f t="shared" si="15"/>
        <v>98505.26</v>
      </c>
      <c r="O92" s="23">
        <f t="shared" si="16"/>
        <v>954944.67999999993</v>
      </c>
      <c r="P92" s="4">
        <f t="shared" si="11"/>
        <v>7118.8762764545045</v>
      </c>
    </row>
    <row r="93" spans="1:16" x14ac:dyDescent="0.25">
      <c r="A93" s="13" t="s">
        <v>171</v>
      </c>
      <c r="B93" s="31" t="s">
        <v>172</v>
      </c>
      <c r="C93" s="3">
        <v>558</v>
      </c>
      <c r="D93" s="56">
        <v>208.96</v>
      </c>
      <c r="E93" s="4">
        <f t="shared" si="12"/>
        <v>116599.68000000001</v>
      </c>
      <c r="F93" s="3">
        <v>12574</v>
      </c>
      <c r="G93" s="56">
        <v>207.11</v>
      </c>
      <c r="H93" s="23">
        <f t="shared" si="13"/>
        <v>2604201.14</v>
      </c>
      <c r="I93" s="3">
        <v>138</v>
      </c>
      <c r="J93" s="56">
        <v>208.96</v>
      </c>
      <c r="K93" s="4">
        <f t="shared" si="14"/>
        <v>28836.48</v>
      </c>
      <c r="L93" s="3">
        <v>3113</v>
      </c>
      <c r="M93" s="56">
        <v>207.11</v>
      </c>
      <c r="N93" s="4">
        <f t="shared" si="15"/>
        <v>644733.43000000005</v>
      </c>
      <c r="O93" s="23">
        <f t="shared" si="16"/>
        <v>3394370.7300000004</v>
      </c>
      <c r="P93" s="4">
        <f t="shared" si="11"/>
        <v>25304.193812869416</v>
      </c>
    </row>
    <row r="94" spans="1:16" x14ac:dyDescent="0.25">
      <c r="A94" s="13" t="s">
        <v>173</v>
      </c>
      <c r="B94" s="31" t="s">
        <v>174</v>
      </c>
      <c r="C94" s="3">
        <v>0</v>
      </c>
      <c r="D94" s="56">
        <v>182.46</v>
      </c>
      <c r="E94" s="4">
        <f t="shared" si="12"/>
        <v>0</v>
      </c>
      <c r="F94" s="3">
        <v>28414</v>
      </c>
      <c r="G94" s="56">
        <v>181.03</v>
      </c>
      <c r="H94" s="23">
        <f t="shared" si="13"/>
        <v>5143786.42</v>
      </c>
      <c r="I94" s="3">
        <v>0</v>
      </c>
      <c r="J94" s="56">
        <v>182.46</v>
      </c>
      <c r="K94" s="4">
        <f t="shared" si="14"/>
        <v>0</v>
      </c>
      <c r="L94" s="3">
        <v>1082</v>
      </c>
      <c r="M94" s="56">
        <v>181.03</v>
      </c>
      <c r="N94" s="4">
        <f t="shared" si="15"/>
        <v>195874.46</v>
      </c>
      <c r="O94" s="23">
        <f t="shared" si="16"/>
        <v>5339660.88</v>
      </c>
      <c r="P94" s="4">
        <f t="shared" si="11"/>
        <v>39805.850494862367</v>
      </c>
    </row>
    <row r="95" spans="1:16" x14ac:dyDescent="0.25">
      <c r="A95" s="13" t="s">
        <v>175</v>
      </c>
      <c r="B95" s="31" t="s">
        <v>176</v>
      </c>
      <c r="C95" s="3">
        <v>7778</v>
      </c>
      <c r="D95" s="56">
        <v>267.14</v>
      </c>
      <c r="E95" s="4">
        <f t="shared" si="12"/>
        <v>2077814.92</v>
      </c>
      <c r="F95" s="3">
        <v>23283</v>
      </c>
      <c r="G95" s="56">
        <v>264.82</v>
      </c>
      <c r="H95" s="23">
        <f t="shared" si="13"/>
        <v>6165804.0599999996</v>
      </c>
      <c r="I95" s="3">
        <v>4042</v>
      </c>
      <c r="J95" s="56">
        <v>267.14</v>
      </c>
      <c r="K95" s="4">
        <f t="shared" si="14"/>
        <v>1079779.8799999999</v>
      </c>
      <c r="L95" s="3">
        <v>12100</v>
      </c>
      <c r="M95" s="56">
        <v>264.82</v>
      </c>
      <c r="N95" s="4">
        <f t="shared" si="15"/>
        <v>3204322</v>
      </c>
      <c r="O95" s="23">
        <f t="shared" si="16"/>
        <v>12527720.859999999</v>
      </c>
      <c r="P95" s="4">
        <f t="shared" si="11"/>
        <v>93391.058870863839</v>
      </c>
    </row>
    <row r="96" spans="1:16" x14ac:dyDescent="0.25">
      <c r="A96" s="13" t="s">
        <v>177</v>
      </c>
      <c r="B96" s="31" t="s">
        <v>178</v>
      </c>
      <c r="C96" s="3">
        <v>1702</v>
      </c>
      <c r="D96" s="56">
        <v>234.56</v>
      </c>
      <c r="E96" s="4">
        <f t="shared" si="12"/>
        <v>399221.12</v>
      </c>
      <c r="F96" s="3">
        <v>20181</v>
      </c>
      <c r="G96" s="56">
        <v>232.98</v>
      </c>
      <c r="H96" s="23">
        <f t="shared" si="13"/>
        <v>4701769.38</v>
      </c>
      <c r="I96" s="3">
        <v>386</v>
      </c>
      <c r="J96" s="56">
        <v>234.56</v>
      </c>
      <c r="K96" s="4">
        <f t="shared" si="14"/>
        <v>90540.160000000003</v>
      </c>
      <c r="L96" s="3">
        <v>4575</v>
      </c>
      <c r="M96" s="56">
        <v>232.98</v>
      </c>
      <c r="N96" s="4">
        <f t="shared" si="15"/>
        <v>1065883.5</v>
      </c>
      <c r="O96" s="23">
        <f t="shared" si="16"/>
        <v>6257414.1600000001</v>
      </c>
      <c r="P96" s="4">
        <f t="shared" si="11"/>
        <v>46647.474087791656</v>
      </c>
    </row>
    <row r="97" spans="1:16" x14ac:dyDescent="0.25">
      <c r="A97" s="13" t="s">
        <v>179</v>
      </c>
      <c r="B97" s="31" t="s">
        <v>180</v>
      </c>
      <c r="C97" s="3">
        <v>730</v>
      </c>
      <c r="D97" s="56">
        <v>172.24</v>
      </c>
      <c r="E97" s="4">
        <f t="shared" si="12"/>
        <v>125735.20000000001</v>
      </c>
      <c r="F97" s="3">
        <v>17228</v>
      </c>
      <c r="G97" s="56">
        <v>170.76</v>
      </c>
      <c r="H97" s="23">
        <f t="shared" si="13"/>
        <v>2941853.28</v>
      </c>
      <c r="I97" s="3">
        <v>1</v>
      </c>
      <c r="J97" s="56">
        <v>172.24</v>
      </c>
      <c r="K97" s="4">
        <f t="shared" si="14"/>
        <v>172.24</v>
      </c>
      <c r="L97" s="3">
        <v>30</v>
      </c>
      <c r="M97" s="56">
        <v>170.76</v>
      </c>
      <c r="N97" s="4">
        <f t="shared" si="15"/>
        <v>5122.7999999999993</v>
      </c>
      <c r="O97" s="23">
        <f t="shared" si="16"/>
        <v>3072883.52</v>
      </c>
      <c r="P97" s="4">
        <f t="shared" si="11"/>
        <v>22907.586218330482</v>
      </c>
    </row>
    <row r="98" spans="1:16" x14ac:dyDescent="0.25">
      <c r="A98" s="13" t="s">
        <v>181</v>
      </c>
      <c r="B98" s="31" t="s">
        <v>182</v>
      </c>
      <c r="C98" s="3">
        <v>2779</v>
      </c>
      <c r="D98" s="56">
        <v>293.64999999999998</v>
      </c>
      <c r="E98" s="4">
        <f t="shared" si="12"/>
        <v>816053.35</v>
      </c>
      <c r="F98" s="3">
        <v>64158</v>
      </c>
      <c r="G98" s="56">
        <v>291.01</v>
      </c>
      <c r="H98" s="23">
        <f t="shared" si="13"/>
        <v>18670619.579999998</v>
      </c>
      <c r="I98" s="3">
        <v>716</v>
      </c>
      <c r="J98" s="56">
        <v>293.64999999999998</v>
      </c>
      <c r="K98" s="4">
        <f t="shared" si="14"/>
        <v>210253.4</v>
      </c>
      <c r="L98" s="3">
        <v>16533</v>
      </c>
      <c r="M98" s="56">
        <v>291.01</v>
      </c>
      <c r="N98" s="4">
        <f t="shared" si="15"/>
        <v>4811268.33</v>
      </c>
      <c r="O98" s="23">
        <f t="shared" si="16"/>
        <v>24508194.66</v>
      </c>
      <c r="P98" s="4">
        <f t="shared" si="11"/>
        <v>182702.52633252324</v>
      </c>
    </row>
    <row r="99" spans="1:16" x14ac:dyDescent="0.25">
      <c r="A99" s="13" t="s">
        <v>183</v>
      </c>
      <c r="B99" s="31" t="s">
        <v>184</v>
      </c>
      <c r="C99" s="3">
        <v>3103</v>
      </c>
      <c r="D99" s="56">
        <v>335.08</v>
      </c>
      <c r="E99" s="4">
        <f t="shared" si="12"/>
        <v>1039753.24</v>
      </c>
      <c r="F99" s="3">
        <v>74367</v>
      </c>
      <c r="G99" s="56">
        <v>332.23</v>
      </c>
      <c r="H99" s="23">
        <f t="shared" si="13"/>
        <v>24706948.41</v>
      </c>
      <c r="I99" s="3">
        <v>667</v>
      </c>
      <c r="J99" s="56">
        <v>335.08</v>
      </c>
      <c r="K99" s="4">
        <f t="shared" si="14"/>
        <v>223498.36</v>
      </c>
      <c r="L99" s="3">
        <v>15977</v>
      </c>
      <c r="M99" s="56">
        <v>332.23</v>
      </c>
      <c r="N99" s="4">
        <f t="shared" si="15"/>
        <v>5308038.71</v>
      </c>
      <c r="O99" s="23">
        <f t="shared" si="16"/>
        <v>31278238.719999999</v>
      </c>
      <c r="P99" s="4">
        <f t="shared" si="11"/>
        <v>233171.52946816638</v>
      </c>
    </row>
    <row r="100" spans="1:16" x14ac:dyDescent="0.25">
      <c r="A100" s="13" t="s">
        <v>185</v>
      </c>
      <c r="B100" s="31" t="s">
        <v>186</v>
      </c>
      <c r="C100" s="3">
        <v>19826</v>
      </c>
      <c r="D100" s="56">
        <v>308.63</v>
      </c>
      <c r="E100" s="4">
        <f t="shared" si="12"/>
        <v>6118898.3799999999</v>
      </c>
      <c r="F100" s="3">
        <v>115957</v>
      </c>
      <c r="G100" s="56">
        <v>306.07</v>
      </c>
      <c r="H100" s="23">
        <f t="shared" si="13"/>
        <v>35490958.990000002</v>
      </c>
      <c r="I100" s="3">
        <v>144</v>
      </c>
      <c r="J100" s="56">
        <v>308.63</v>
      </c>
      <c r="K100" s="4">
        <f t="shared" si="14"/>
        <v>44442.720000000001</v>
      </c>
      <c r="L100" s="3">
        <v>841</v>
      </c>
      <c r="M100" s="56">
        <v>306.07</v>
      </c>
      <c r="N100" s="4">
        <f t="shared" si="15"/>
        <v>257404.87</v>
      </c>
      <c r="O100" s="23">
        <f t="shared" si="16"/>
        <v>41911704.960000008</v>
      </c>
      <c r="P100" s="4">
        <f t="shared" si="11"/>
        <v>312441.38890381029</v>
      </c>
    </row>
    <row r="101" spans="1:16" x14ac:dyDescent="0.25">
      <c r="A101" s="13" t="s">
        <v>187</v>
      </c>
      <c r="B101" s="31" t="s">
        <v>188</v>
      </c>
      <c r="C101" s="3">
        <v>42664</v>
      </c>
      <c r="D101" s="56">
        <v>354.18</v>
      </c>
      <c r="E101" s="4">
        <f t="shared" si="12"/>
        <v>15110735.52</v>
      </c>
      <c r="F101" s="3">
        <v>42216</v>
      </c>
      <c r="G101" s="56">
        <v>351.57</v>
      </c>
      <c r="H101" s="23">
        <f t="shared" si="13"/>
        <v>14841879.119999999</v>
      </c>
      <c r="I101" s="3">
        <v>7840</v>
      </c>
      <c r="J101" s="56">
        <v>354.18</v>
      </c>
      <c r="K101" s="4">
        <f t="shared" si="14"/>
        <v>2776771.2</v>
      </c>
      <c r="L101" s="3">
        <v>7758</v>
      </c>
      <c r="M101" s="56">
        <v>351.57</v>
      </c>
      <c r="N101" s="4">
        <f t="shared" si="15"/>
        <v>2727480.06</v>
      </c>
      <c r="O101" s="23">
        <f t="shared" si="16"/>
        <v>35456865.899999999</v>
      </c>
      <c r="P101" s="4">
        <f t="shared" si="11"/>
        <v>264322.16104176705</v>
      </c>
    </row>
    <row r="102" spans="1:16" x14ac:dyDescent="0.25">
      <c r="A102" s="13" t="s">
        <v>189</v>
      </c>
      <c r="B102" s="31" t="s">
        <v>190</v>
      </c>
      <c r="C102" s="3">
        <v>2240</v>
      </c>
      <c r="D102" s="56">
        <v>185.12</v>
      </c>
      <c r="E102" s="4">
        <f t="shared" si="12"/>
        <v>414668.79999999999</v>
      </c>
      <c r="F102" s="3">
        <v>15459</v>
      </c>
      <c r="G102" s="56">
        <v>183.64</v>
      </c>
      <c r="H102" s="23">
        <f t="shared" si="13"/>
        <v>2838890.76</v>
      </c>
      <c r="I102" s="3">
        <v>336</v>
      </c>
      <c r="J102" s="56">
        <v>185.12</v>
      </c>
      <c r="K102" s="4">
        <f t="shared" si="14"/>
        <v>62200.32</v>
      </c>
      <c r="L102" s="3">
        <v>2317</v>
      </c>
      <c r="M102" s="56">
        <v>183.64</v>
      </c>
      <c r="N102" s="4">
        <f t="shared" si="15"/>
        <v>425493.87999999995</v>
      </c>
      <c r="O102" s="23">
        <f t="shared" si="16"/>
        <v>3741253.76</v>
      </c>
      <c r="P102" s="4">
        <f t="shared" si="11"/>
        <v>27890.120960996624</v>
      </c>
    </row>
    <row r="103" spans="1:16" x14ac:dyDescent="0.25">
      <c r="A103" s="13" t="s">
        <v>191</v>
      </c>
      <c r="B103" s="31" t="s">
        <v>192</v>
      </c>
      <c r="C103" s="3">
        <v>2886</v>
      </c>
      <c r="D103" s="56">
        <v>242.44</v>
      </c>
      <c r="E103" s="4">
        <f t="shared" si="12"/>
        <v>699681.84</v>
      </c>
      <c r="F103" s="3">
        <v>21781</v>
      </c>
      <c r="G103" s="56">
        <v>240.36</v>
      </c>
      <c r="H103" s="23">
        <f t="shared" si="13"/>
        <v>5235281.16</v>
      </c>
      <c r="I103" s="3">
        <v>0</v>
      </c>
      <c r="J103" s="56">
        <v>242.44</v>
      </c>
      <c r="K103" s="4">
        <f t="shared" si="14"/>
        <v>0</v>
      </c>
      <c r="L103" s="3">
        <v>0</v>
      </c>
      <c r="M103" s="56">
        <v>240.36</v>
      </c>
      <c r="N103" s="4">
        <f t="shared" si="15"/>
        <v>0</v>
      </c>
      <c r="O103" s="23">
        <f t="shared" si="16"/>
        <v>5934963</v>
      </c>
      <c r="P103" s="4">
        <f t="shared" si="11"/>
        <v>44243.680484544151</v>
      </c>
    </row>
    <row r="104" spans="1:16" x14ac:dyDescent="0.25">
      <c r="A104" s="13" t="s">
        <v>193</v>
      </c>
      <c r="B104" s="31" t="s">
        <v>194</v>
      </c>
      <c r="C104" s="3">
        <v>8111</v>
      </c>
      <c r="D104" s="56">
        <v>308.81</v>
      </c>
      <c r="E104" s="4">
        <f t="shared" si="12"/>
        <v>2504757.91</v>
      </c>
      <c r="F104" s="3">
        <v>21749</v>
      </c>
      <c r="G104" s="56">
        <v>306.12</v>
      </c>
      <c r="H104" s="23">
        <f t="shared" si="13"/>
        <v>6657803.8799999999</v>
      </c>
      <c r="I104" s="3">
        <v>2678</v>
      </c>
      <c r="J104" s="56">
        <v>308.81</v>
      </c>
      <c r="K104" s="4">
        <f t="shared" si="14"/>
        <v>826993.18</v>
      </c>
      <c r="L104" s="3">
        <v>7182</v>
      </c>
      <c r="M104" s="56">
        <v>306.12</v>
      </c>
      <c r="N104" s="4">
        <f t="shared" si="15"/>
        <v>2198553.84</v>
      </c>
      <c r="O104" s="23">
        <f t="shared" si="16"/>
        <v>12188108.810000001</v>
      </c>
      <c r="P104" s="4">
        <f t="shared" si="11"/>
        <v>90859.335079342141</v>
      </c>
    </row>
    <row r="105" spans="1:16" x14ac:dyDescent="0.25">
      <c r="A105" s="13" t="s">
        <v>195</v>
      </c>
      <c r="B105" s="31" t="s">
        <v>196</v>
      </c>
      <c r="C105" s="3">
        <v>3381</v>
      </c>
      <c r="D105" s="56">
        <v>356.19</v>
      </c>
      <c r="E105" s="4">
        <f t="shared" si="12"/>
        <v>1204278.3899999999</v>
      </c>
      <c r="F105" s="3">
        <v>34489</v>
      </c>
      <c r="G105" s="56">
        <v>353.56</v>
      </c>
      <c r="H105" s="23">
        <f t="shared" si="13"/>
        <v>12193930.84</v>
      </c>
      <c r="I105" s="3">
        <v>1829</v>
      </c>
      <c r="J105" s="56">
        <v>356.19</v>
      </c>
      <c r="K105" s="4">
        <f t="shared" si="14"/>
        <v>651471.51</v>
      </c>
      <c r="L105" s="3">
        <v>18654</v>
      </c>
      <c r="M105" s="56">
        <v>353.56</v>
      </c>
      <c r="N105" s="4">
        <f t="shared" si="15"/>
        <v>6595308.2400000002</v>
      </c>
      <c r="O105" s="23">
        <f t="shared" si="16"/>
        <v>20644988.98</v>
      </c>
      <c r="P105" s="4">
        <f t="shared" si="11"/>
        <v>153903.28398644694</v>
      </c>
    </row>
    <row r="106" spans="1:16" x14ac:dyDescent="0.25">
      <c r="A106" s="13" t="s">
        <v>197</v>
      </c>
      <c r="B106" s="31" t="s">
        <v>198</v>
      </c>
      <c r="C106" s="3">
        <v>0</v>
      </c>
      <c r="D106" s="56">
        <v>226.02</v>
      </c>
      <c r="E106" s="4">
        <f t="shared" si="12"/>
        <v>0</v>
      </c>
      <c r="F106" s="3">
        <v>10896</v>
      </c>
      <c r="G106" s="56">
        <v>224.21</v>
      </c>
      <c r="H106" s="23">
        <f t="shared" si="13"/>
        <v>2442992.16</v>
      </c>
      <c r="I106" s="3">
        <v>0</v>
      </c>
      <c r="J106" s="56">
        <v>226.02</v>
      </c>
      <c r="K106" s="4">
        <f t="shared" si="14"/>
        <v>0</v>
      </c>
      <c r="L106" s="3">
        <v>0</v>
      </c>
      <c r="M106" s="56">
        <v>224.21</v>
      </c>
      <c r="N106" s="4">
        <f t="shared" si="15"/>
        <v>0</v>
      </c>
      <c r="O106" s="23">
        <f t="shared" si="16"/>
        <v>2442992.16</v>
      </c>
      <c r="P106" s="4">
        <f t="shared" si="11"/>
        <v>18211.902003986608</v>
      </c>
    </row>
    <row r="107" spans="1:16" x14ac:dyDescent="0.25">
      <c r="A107" s="13" t="s">
        <v>199</v>
      </c>
      <c r="B107" s="31" t="s">
        <v>200</v>
      </c>
      <c r="C107" s="3">
        <v>526</v>
      </c>
      <c r="D107" s="56">
        <v>272.36</v>
      </c>
      <c r="E107" s="4">
        <f t="shared" si="12"/>
        <v>143261.36000000002</v>
      </c>
      <c r="F107" s="3">
        <v>35847</v>
      </c>
      <c r="G107" s="56">
        <v>270.04000000000002</v>
      </c>
      <c r="H107" s="23">
        <f t="shared" si="13"/>
        <v>9680123.8800000008</v>
      </c>
      <c r="I107" s="3">
        <v>73</v>
      </c>
      <c r="J107" s="56">
        <v>272.36</v>
      </c>
      <c r="K107" s="4">
        <f t="shared" si="14"/>
        <v>19882.280000000002</v>
      </c>
      <c r="L107" s="3">
        <v>5008</v>
      </c>
      <c r="M107" s="56">
        <v>270.04000000000002</v>
      </c>
      <c r="N107" s="4">
        <f t="shared" si="15"/>
        <v>1352360.32</v>
      </c>
      <c r="O107" s="23">
        <f t="shared" si="16"/>
        <v>11195627.84</v>
      </c>
      <c r="P107" s="4">
        <f t="shared" si="11"/>
        <v>83460.63504975973</v>
      </c>
    </row>
    <row r="108" spans="1:16" x14ac:dyDescent="0.25">
      <c r="A108" s="13" t="s">
        <v>201</v>
      </c>
      <c r="B108" s="31" t="s">
        <v>202</v>
      </c>
      <c r="C108" s="3">
        <v>365</v>
      </c>
      <c r="D108" s="56">
        <v>236.56</v>
      </c>
      <c r="E108" s="4">
        <f t="shared" si="12"/>
        <v>86344.4</v>
      </c>
      <c r="F108" s="3">
        <v>28852</v>
      </c>
      <c r="G108" s="56">
        <v>234.74</v>
      </c>
      <c r="H108" s="23">
        <f t="shared" si="13"/>
        <v>6772718.4800000004</v>
      </c>
      <c r="I108" s="3">
        <v>28</v>
      </c>
      <c r="J108" s="56">
        <v>236.56</v>
      </c>
      <c r="K108" s="4">
        <f t="shared" si="14"/>
        <v>6623.68</v>
      </c>
      <c r="L108" s="3">
        <v>2225</v>
      </c>
      <c r="M108" s="56">
        <v>234.74</v>
      </c>
      <c r="N108" s="4">
        <f t="shared" si="15"/>
        <v>522296.5</v>
      </c>
      <c r="O108" s="23">
        <f t="shared" si="16"/>
        <v>7387983.0600000005</v>
      </c>
      <c r="P108" s="4">
        <f t="shared" si="11"/>
        <v>55075.58546394726</v>
      </c>
    </row>
    <row r="109" spans="1:16" x14ac:dyDescent="0.25">
      <c r="A109" s="13" t="s">
        <v>203</v>
      </c>
      <c r="B109" s="31" t="s">
        <v>204</v>
      </c>
      <c r="C109" s="3">
        <v>113</v>
      </c>
      <c r="D109" s="56">
        <v>183.47</v>
      </c>
      <c r="E109" s="4">
        <f t="shared" si="12"/>
        <v>20732.11</v>
      </c>
      <c r="F109" s="3">
        <v>22603</v>
      </c>
      <c r="G109" s="56">
        <v>181.95</v>
      </c>
      <c r="H109" s="23">
        <f t="shared" si="13"/>
        <v>4112615.8499999996</v>
      </c>
      <c r="I109" s="3">
        <v>6</v>
      </c>
      <c r="J109" s="56">
        <v>183.47</v>
      </c>
      <c r="K109" s="4">
        <f t="shared" si="14"/>
        <v>1100.82</v>
      </c>
      <c r="L109" s="3">
        <v>1235</v>
      </c>
      <c r="M109" s="56">
        <v>181.95</v>
      </c>
      <c r="N109" s="4">
        <f t="shared" si="15"/>
        <v>224708.25</v>
      </c>
      <c r="O109" s="23">
        <f t="shared" si="16"/>
        <v>4359157.03</v>
      </c>
      <c r="P109" s="4">
        <f t="shared" si="11"/>
        <v>32496.436930992568</v>
      </c>
    </row>
    <row r="110" spans="1:16" x14ac:dyDescent="0.25">
      <c r="A110" s="13" t="s">
        <v>205</v>
      </c>
      <c r="B110" s="31" t="s">
        <v>206</v>
      </c>
      <c r="C110" s="3">
        <v>950</v>
      </c>
      <c r="D110" s="56">
        <v>230.43</v>
      </c>
      <c r="E110" s="4">
        <f t="shared" si="12"/>
        <v>218908.5</v>
      </c>
      <c r="F110" s="3">
        <v>12174</v>
      </c>
      <c r="G110" s="56">
        <v>228.8</v>
      </c>
      <c r="H110" s="23">
        <f t="shared" si="13"/>
        <v>2785411.2</v>
      </c>
      <c r="I110" s="3">
        <v>0</v>
      </c>
      <c r="J110" s="56">
        <v>230.43</v>
      </c>
      <c r="K110" s="4">
        <f t="shared" si="14"/>
        <v>0</v>
      </c>
      <c r="L110" s="3">
        <v>0</v>
      </c>
      <c r="M110" s="56">
        <v>228.8</v>
      </c>
      <c r="N110" s="4">
        <f t="shared" si="15"/>
        <v>0</v>
      </c>
      <c r="O110" s="23">
        <f t="shared" si="16"/>
        <v>3004319.7</v>
      </c>
      <c r="P110" s="4">
        <f t="shared" si="11"/>
        <v>22396.459907201031</v>
      </c>
    </row>
    <row r="111" spans="1:16" x14ac:dyDescent="0.25">
      <c r="A111" s="13" t="s">
        <v>207</v>
      </c>
      <c r="B111" s="31" t="s">
        <v>208</v>
      </c>
      <c r="C111" s="3">
        <v>0</v>
      </c>
      <c r="D111" s="56">
        <v>304.14999999999998</v>
      </c>
      <c r="E111" s="4">
        <f t="shared" si="12"/>
        <v>0</v>
      </c>
      <c r="F111" s="3">
        <v>21480</v>
      </c>
      <c r="G111" s="56">
        <v>301.5</v>
      </c>
      <c r="H111" s="23">
        <f t="shared" si="13"/>
        <v>6476220</v>
      </c>
      <c r="I111" s="3">
        <v>0</v>
      </c>
      <c r="J111" s="56">
        <v>304.14999999999998</v>
      </c>
      <c r="K111" s="4">
        <f t="shared" si="14"/>
        <v>0</v>
      </c>
      <c r="L111" s="3">
        <v>1539</v>
      </c>
      <c r="M111" s="56">
        <v>301.5</v>
      </c>
      <c r="N111" s="4">
        <f t="shared" si="15"/>
        <v>464008.5</v>
      </c>
      <c r="O111" s="23">
        <f t="shared" si="16"/>
        <v>6940228.5</v>
      </c>
      <c r="P111" s="4">
        <f t="shared" si="11"/>
        <v>51737.68602158549</v>
      </c>
    </row>
    <row r="112" spans="1:16" x14ac:dyDescent="0.25">
      <c r="A112" s="13" t="s">
        <v>210</v>
      </c>
      <c r="B112" s="31" t="s">
        <v>211</v>
      </c>
      <c r="C112" s="3">
        <v>2</v>
      </c>
      <c r="D112" s="56">
        <v>204.68</v>
      </c>
      <c r="E112" s="4">
        <f t="shared" si="12"/>
        <v>409.36</v>
      </c>
      <c r="F112" s="3">
        <v>14448</v>
      </c>
      <c r="G112" s="56">
        <v>202.87</v>
      </c>
      <c r="H112" s="23">
        <f t="shared" si="13"/>
        <v>2931065.7600000002</v>
      </c>
      <c r="I112" s="3">
        <v>0</v>
      </c>
      <c r="J112" s="56">
        <v>204.68</v>
      </c>
      <c r="K112" s="4">
        <f t="shared" si="14"/>
        <v>0</v>
      </c>
      <c r="L112" s="3">
        <v>1301</v>
      </c>
      <c r="M112" s="56">
        <v>202.87</v>
      </c>
      <c r="N112" s="4">
        <f t="shared" si="15"/>
        <v>263933.87</v>
      </c>
      <c r="O112" s="23">
        <f t="shared" si="16"/>
        <v>3195408.99</v>
      </c>
      <c r="P112" s="4">
        <f t="shared" si="11"/>
        <v>23820.983276728082</v>
      </c>
    </row>
    <row r="113" spans="1:16" x14ac:dyDescent="0.25">
      <c r="A113" s="13" t="s">
        <v>212</v>
      </c>
      <c r="B113" s="31" t="s">
        <v>213</v>
      </c>
      <c r="C113" s="3">
        <v>0</v>
      </c>
      <c r="D113" s="56">
        <v>221.58</v>
      </c>
      <c r="E113" s="4">
        <f t="shared" si="12"/>
        <v>0</v>
      </c>
      <c r="F113" s="3">
        <v>21251</v>
      </c>
      <c r="G113" s="56">
        <v>219.76</v>
      </c>
      <c r="H113" s="23">
        <f t="shared" si="13"/>
        <v>4670119.76</v>
      </c>
      <c r="I113" s="3">
        <v>0</v>
      </c>
      <c r="J113" s="56">
        <v>221.58</v>
      </c>
      <c r="K113" s="4">
        <f t="shared" si="14"/>
        <v>0</v>
      </c>
      <c r="L113" s="3">
        <v>387</v>
      </c>
      <c r="M113" s="56">
        <v>219.76</v>
      </c>
      <c r="N113" s="4">
        <f t="shared" si="15"/>
        <v>85047.12</v>
      </c>
      <c r="O113" s="23">
        <f t="shared" si="16"/>
        <v>4755166.88</v>
      </c>
      <c r="P113" s="4">
        <f t="shared" si="11"/>
        <v>35448.592365176781</v>
      </c>
    </row>
    <row r="114" spans="1:16" x14ac:dyDescent="0.25">
      <c r="A114" s="13" t="s">
        <v>214</v>
      </c>
      <c r="B114" s="31" t="s">
        <v>215</v>
      </c>
      <c r="C114" s="3">
        <v>9777</v>
      </c>
      <c r="D114" s="56">
        <v>362.65</v>
      </c>
      <c r="E114" s="4">
        <f t="shared" si="12"/>
        <v>3545629.05</v>
      </c>
      <c r="F114" s="3">
        <v>57058</v>
      </c>
      <c r="G114" s="56">
        <v>359.79</v>
      </c>
      <c r="H114" s="23">
        <f t="shared" si="13"/>
        <v>20528897.82</v>
      </c>
      <c r="I114" s="3">
        <v>2254</v>
      </c>
      <c r="J114" s="56">
        <v>362.65</v>
      </c>
      <c r="K114" s="4">
        <f t="shared" si="14"/>
        <v>817413.1</v>
      </c>
      <c r="L114" s="3">
        <v>13157</v>
      </c>
      <c r="M114" s="56">
        <v>359.79</v>
      </c>
      <c r="N114" s="4">
        <f t="shared" si="15"/>
        <v>4733757.03</v>
      </c>
      <c r="O114" s="23">
        <f t="shared" si="16"/>
        <v>29625697</v>
      </c>
      <c r="P114" s="4">
        <f t="shared" si="11"/>
        <v>220852.23988758115</v>
      </c>
    </row>
    <row r="115" spans="1:16" x14ac:dyDescent="0.25">
      <c r="A115" s="13" t="s">
        <v>216</v>
      </c>
      <c r="B115" s="31" t="s">
        <v>217</v>
      </c>
      <c r="C115" s="3">
        <v>2037</v>
      </c>
      <c r="D115" s="56">
        <v>186.71</v>
      </c>
      <c r="E115" s="4">
        <f t="shared" si="12"/>
        <v>380328.27</v>
      </c>
      <c r="F115" s="3">
        <v>36192</v>
      </c>
      <c r="G115" s="56">
        <v>185.35</v>
      </c>
      <c r="H115" s="23">
        <f t="shared" si="13"/>
        <v>6708187.2000000002</v>
      </c>
      <c r="I115" s="3">
        <v>257</v>
      </c>
      <c r="J115" s="56">
        <v>186.71</v>
      </c>
      <c r="K115" s="4">
        <f t="shared" si="14"/>
        <v>47984.47</v>
      </c>
      <c r="L115" s="3">
        <v>4562</v>
      </c>
      <c r="M115" s="56">
        <v>185.35</v>
      </c>
      <c r="N115" s="4">
        <f t="shared" si="15"/>
        <v>845566.7</v>
      </c>
      <c r="O115" s="23">
        <f t="shared" si="16"/>
        <v>7982066.6400000006</v>
      </c>
      <c r="P115" s="4">
        <f t="shared" si="11"/>
        <v>59504.331539471925</v>
      </c>
    </row>
    <row r="116" spans="1:16" x14ac:dyDescent="0.25">
      <c r="A116" s="13" t="s">
        <v>218</v>
      </c>
      <c r="B116" s="31" t="s">
        <v>219</v>
      </c>
      <c r="C116" s="3">
        <v>551</v>
      </c>
      <c r="D116" s="56">
        <v>186.18</v>
      </c>
      <c r="E116" s="4">
        <f t="shared" si="12"/>
        <v>102585.18000000001</v>
      </c>
      <c r="F116" s="3">
        <v>12084</v>
      </c>
      <c r="G116" s="56">
        <v>184.88</v>
      </c>
      <c r="H116" s="23">
        <f t="shared" si="13"/>
        <v>2234089.92</v>
      </c>
      <c r="I116" s="3">
        <v>37</v>
      </c>
      <c r="J116" s="56">
        <v>186.18</v>
      </c>
      <c r="K116" s="4">
        <f t="shared" si="14"/>
        <v>6888.66</v>
      </c>
      <c r="L116" s="3">
        <v>800</v>
      </c>
      <c r="M116" s="56">
        <v>184.88</v>
      </c>
      <c r="N116" s="4">
        <f t="shared" si="15"/>
        <v>147904</v>
      </c>
      <c r="O116" s="23">
        <f t="shared" si="16"/>
        <v>2491467.7600000002</v>
      </c>
      <c r="P116" s="4">
        <f t="shared" si="11"/>
        <v>18573.275606096104</v>
      </c>
    </row>
    <row r="117" spans="1:16" x14ac:dyDescent="0.25">
      <c r="A117" s="13" t="s">
        <v>220</v>
      </c>
      <c r="B117" s="31" t="s">
        <v>221</v>
      </c>
      <c r="C117" s="3">
        <v>3598</v>
      </c>
      <c r="D117" s="56">
        <v>286.43</v>
      </c>
      <c r="E117" s="4">
        <f t="shared" si="12"/>
        <v>1030575.14</v>
      </c>
      <c r="F117" s="3">
        <v>55182</v>
      </c>
      <c r="G117" s="56">
        <v>283.69</v>
      </c>
      <c r="H117" s="23">
        <f t="shared" si="13"/>
        <v>15654581.58</v>
      </c>
      <c r="I117" s="3">
        <v>965</v>
      </c>
      <c r="J117" s="56">
        <v>286.43</v>
      </c>
      <c r="K117" s="4">
        <f t="shared" si="14"/>
        <v>276404.95</v>
      </c>
      <c r="L117" s="3">
        <v>14799</v>
      </c>
      <c r="M117" s="56">
        <v>283.69</v>
      </c>
      <c r="N117" s="4">
        <f t="shared" si="15"/>
        <v>4198328.3099999996</v>
      </c>
      <c r="O117" s="23">
        <f t="shared" si="16"/>
        <v>21159889.98</v>
      </c>
      <c r="P117" s="4">
        <f t="shared" si="11"/>
        <v>157741.74352278648</v>
      </c>
    </row>
    <row r="118" spans="1:16" x14ac:dyDescent="0.25">
      <c r="A118" s="13" t="s">
        <v>222</v>
      </c>
      <c r="B118" s="31" t="s">
        <v>223</v>
      </c>
      <c r="C118" s="3">
        <v>3</v>
      </c>
      <c r="D118" s="56">
        <v>268.52999999999997</v>
      </c>
      <c r="E118" s="4">
        <f t="shared" si="12"/>
        <v>805.58999999999992</v>
      </c>
      <c r="F118" s="3">
        <v>22676</v>
      </c>
      <c r="G118" s="56">
        <v>266.12</v>
      </c>
      <c r="H118" s="23">
        <f t="shared" si="13"/>
        <v>6034537.1200000001</v>
      </c>
      <c r="I118" s="3">
        <v>0</v>
      </c>
      <c r="J118" s="56">
        <v>268.52999999999997</v>
      </c>
      <c r="K118" s="4">
        <f t="shared" si="14"/>
        <v>0</v>
      </c>
      <c r="L118" s="3">
        <v>2461</v>
      </c>
      <c r="M118" s="56">
        <v>266.12</v>
      </c>
      <c r="N118" s="4">
        <f t="shared" si="15"/>
        <v>654921.32000000007</v>
      </c>
      <c r="O118" s="23">
        <f t="shared" si="16"/>
        <v>6690264.0300000003</v>
      </c>
      <c r="P118" s="4">
        <f t="shared" si="11"/>
        <v>49874.262754554446</v>
      </c>
    </row>
    <row r="119" spans="1:16" x14ac:dyDescent="0.25">
      <c r="A119" s="13" t="s">
        <v>224</v>
      </c>
      <c r="B119" s="31" t="s">
        <v>225</v>
      </c>
      <c r="C119" s="3">
        <v>374</v>
      </c>
      <c r="D119" s="56">
        <v>195.1</v>
      </c>
      <c r="E119" s="4">
        <f t="shared" si="12"/>
        <v>72967.399999999994</v>
      </c>
      <c r="F119" s="3">
        <v>35869</v>
      </c>
      <c r="G119" s="56">
        <v>193.56</v>
      </c>
      <c r="H119" s="23">
        <f t="shared" si="13"/>
        <v>6942803.6399999997</v>
      </c>
      <c r="I119" s="3">
        <v>5</v>
      </c>
      <c r="J119" s="56">
        <v>195.1</v>
      </c>
      <c r="K119" s="4">
        <f t="shared" si="14"/>
        <v>975.5</v>
      </c>
      <c r="L119" s="3">
        <v>492</v>
      </c>
      <c r="M119" s="56">
        <v>193.56</v>
      </c>
      <c r="N119" s="4">
        <f t="shared" si="15"/>
        <v>95231.52</v>
      </c>
      <c r="O119" s="23">
        <f t="shared" si="16"/>
        <v>7111978.0599999996</v>
      </c>
      <c r="P119" s="4">
        <f t="shared" si="11"/>
        <v>53018.036489819424</v>
      </c>
    </row>
    <row r="120" spans="1:16" x14ac:dyDescent="0.25">
      <c r="A120" s="13" t="s">
        <v>226</v>
      </c>
      <c r="B120" s="31" t="s">
        <v>227</v>
      </c>
      <c r="C120" s="3">
        <v>719</v>
      </c>
      <c r="D120" s="56">
        <v>292.10000000000002</v>
      </c>
      <c r="E120" s="4">
        <f t="shared" si="12"/>
        <v>210019.90000000002</v>
      </c>
      <c r="F120" s="3">
        <v>15549</v>
      </c>
      <c r="G120" s="56">
        <v>290.17</v>
      </c>
      <c r="H120" s="23">
        <f t="shared" si="13"/>
        <v>4511853.33</v>
      </c>
      <c r="I120" s="3">
        <v>56</v>
      </c>
      <c r="J120" s="56">
        <v>292.10000000000002</v>
      </c>
      <c r="K120" s="4">
        <f t="shared" si="14"/>
        <v>16357.600000000002</v>
      </c>
      <c r="L120" s="3">
        <v>1214</v>
      </c>
      <c r="M120" s="56">
        <v>290.17</v>
      </c>
      <c r="N120" s="4">
        <f t="shared" si="15"/>
        <v>352266.38</v>
      </c>
      <c r="O120" s="23">
        <f t="shared" si="16"/>
        <v>5090497.2100000009</v>
      </c>
      <c r="P120" s="4">
        <f t="shared" si="11"/>
        <v>37948.396993663395</v>
      </c>
    </row>
    <row r="121" spans="1:16" x14ac:dyDescent="0.25">
      <c r="A121" s="13" t="s">
        <v>228</v>
      </c>
      <c r="B121" s="31" t="s">
        <v>229</v>
      </c>
      <c r="C121" s="3">
        <v>1140</v>
      </c>
      <c r="D121" s="56">
        <v>263.48</v>
      </c>
      <c r="E121" s="4">
        <f t="shared" si="12"/>
        <v>300367.2</v>
      </c>
      <c r="F121" s="3">
        <v>39630</v>
      </c>
      <c r="G121" s="56">
        <v>261.36</v>
      </c>
      <c r="H121" s="23">
        <f t="shared" si="13"/>
        <v>10357696.800000001</v>
      </c>
      <c r="I121" s="3">
        <v>145</v>
      </c>
      <c r="J121" s="56">
        <v>263.48</v>
      </c>
      <c r="K121" s="4">
        <f t="shared" si="14"/>
        <v>38204.600000000006</v>
      </c>
      <c r="L121" s="3">
        <v>5046</v>
      </c>
      <c r="M121" s="56">
        <v>261.36</v>
      </c>
      <c r="N121" s="4">
        <f t="shared" si="15"/>
        <v>1318822.56</v>
      </c>
      <c r="O121" s="23">
        <f t="shared" si="16"/>
        <v>12015091.16</v>
      </c>
      <c r="P121" s="4">
        <f t="shared" si="11"/>
        <v>89569.531313962871</v>
      </c>
    </row>
    <row r="122" spans="1:16" x14ac:dyDescent="0.25">
      <c r="A122" s="13" t="s">
        <v>1313</v>
      </c>
      <c r="B122" s="31" t="s">
        <v>230</v>
      </c>
      <c r="C122" s="3">
        <v>1457</v>
      </c>
      <c r="D122" s="56">
        <v>235.48</v>
      </c>
      <c r="E122" s="4">
        <f t="shared" si="12"/>
        <v>343094.36</v>
      </c>
      <c r="F122" s="3">
        <v>26863</v>
      </c>
      <c r="G122" s="56">
        <v>233.61</v>
      </c>
      <c r="H122" s="23">
        <f t="shared" si="13"/>
        <v>6275465.4300000006</v>
      </c>
      <c r="I122" s="3">
        <v>88</v>
      </c>
      <c r="J122" s="56">
        <v>235.48</v>
      </c>
      <c r="K122" s="4">
        <f t="shared" si="14"/>
        <v>20722.239999999998</v>
      </c>
      <c r="L122" s="3">
        <v>1632</v>
      </c>
      <c r="M122" s="56">
        <v>233.61</v>
      </c>
      <c r="N122" s="4">
        <f t="shared" si="15"/>
        <v>381251.52</v>
      </c>
      <c r="O122" s="23">
        <f t="shared" si="16"/>
        <v>7020533.5500000007</v>
      </c>
      <c r="P122" s="4">
        <f t="shared" si="11"/>
        <v>52336.340296851478</v>
      </c>
    </row>
    <row r="123" spans="1:16" x14ac:dyDescent="0.25">
      <c r="A123" s="13" t="s">
        <v>231</v>
      </c>
      <c r="B123" s="31" t="s">
        <v>232</v>
      </c>
      <c r="C123" s="3">
        <v>105</v>
      </c>
      <c r="D123" s="56">
        <v>295.33999999999997</v>
      </c>
      <c r="E123" s="4">
        <f t="shared" si="12"/>
        <v>31010.699999999997</v>
      </c>
      <c r="F123" s="3">
        <v>23195</v>
      </c>
      <c r="G123" s="56">
        <v>292.70999999999998</v>
      </c>
      <c r="H123" s="23">
        <f t="shared" si="13"/>
        <v>6789408.4499999993</v>
      </c>
      <c r="I123" s="3">
        <v>0</v>
      </c>
      <c r="J123" s="56">
        <v>295.33999999999997</v>
      </c>
      <c r="K123" s="4">
        <f t="shared" si="14"/>
        <v>0</v>
      </c>
      <c r="L123" s="3">
        <v>64</v>
      </c>
      <c r="M123" s="56">
        <v>292.70999999999998</v>
      </c>
      <c r="N123" s="4">
        <f t="shared" si="15"/>
        <v>18733.439999999999</v>
      </c>
      <c r="O123" s="23">
        <f t="shared" si="16"/>
        <v>6839152.5899999999</v>
      </c>
      <c r="P123" s="4">
        <f t="shared" si="11"/>
        <v>50984.190125027329</v>
      </c>
    </row>
    <row r="124" spans="1:16" x14ac:dyDescent="0.25">
      <c r="A124" s="13" t="s">
        <v>233</v>
      </c>
      <c r="B124" s="31" t="s">
        <v>234</v>
      </c>
      <c r="C124" s="3">
        <v>0</v>
      </c>
      <c r="D124" s="56">
        <v>346.96</v>
      </c>
      <c r="E124" s="4">
        <f t="shared" si="12"/>
        <v>0</v>
      </c>
      <c r="F124" s="3">
        <v>60280</v>
      </c>
      <c r="G124" s="56">
        <v>344</v>
      </c>
      <c r="H124" s="23">
        <f t="shared" si="13"/>
        <v>20736320</v>
      </c>
      <c r="I124" s="3">
        <v>0</v>
      </c>
      <c r="J124" s="56">
        <v>346.96</v>
      </c>
      <c r="K124" s="4">
        <f t="shared" si="14"/>
        <v>0</v>
      </c>
      <c r="L124" s="3">
        <v>19151</v>
      </c>
      <c r="M124" s="56">
        <v>344</v>
      </c>
      <c r="N124" s="4">
        <f t="shared" si="15"/>
        <v>6587944</v>
      </c>
      <c r="O124" s="23">
        <f t="shared" si="16"/>
        <v>27324264</v>
      </c>
      <c r="P124" s="4">
        <f t="shared" si="11"/>
        <v>203695.62639081865</v>
      </c>
    </row>
    <row r="125" spans="1:16" x14ac:dyDescent="0.25">
      <c r="A125" s="13" t="s">
        <v>235</v>
      </c>
      <c r="B125" s="31" t="s">
        <v>236</v>
      </c>
      <c r="C125" s="3">
        <v>19586</v>
      </c>
      <c r="D125" s="56">
        <v>324.25</v>
      </c>
      <c r="E125" s="4">
        <f t="shared" si="12"/>
        <v>6350760.5</v>
      </c>
      <c r="F125" s="3">
        <v>48559</v>
      </c>
      <c r="G125" s="56">
        <v>321.7</v>
      </c>
      <c r="H125" s="23">
        <f t="shared" si="13"/>
        <v>15621430.299999999</v>
      </c>
      <c r="I125" s="3">
        <v>4878</v>
      </c>
      <c r="J125" s="56">
        <v>324.25</v>
      </c>
      <c r="K125" s="4">
        <f t="shared" si="14"/>
        <v>1581691.5</v>
      </c>
      <c r="L125" s="3">
        <v>12093</v>
      </c>
      <c r="M125" s="56">
        <v>321.7</v>
      </c>
      <c r="N125" s="4">
        <f t="shared" si="15"/>
        <v>3890318.1</v>
      </c>
      <c r="O125" s="23">
        <f t="shared" si="16"/>
        <v>27444200.399999999</v>
      </c>
      <c r="P125" s="4">
        <f t="shared" si="11"/>
        <v>204589.72257306383</v>
      </c>
    </row>
    <row r="126" spans="1:16" x14ac:dyDescent="0.25">
      <c r="A126" s="13" t="s">
        <v>237</v>
      </c>
      <c r="B126" s="31" t="s">
        <v>238</v>
      </c>
      <c r="C126" s="3">
        <v>0</v>
      </c>
      <c r="D126" s="56">
        <v>334.89</v>
      </c>
      <c r="E126" s="4">
        <f t="shared" si="12"/>
        <v>0</v>
      </c>
      <c r="F126" s="3">
        <v>56079</v>
      </c>
      <c r="G126" s="56">
        <v>331.88</v>
      </c>
      <c r="H126" s="23">
        <f t="shared" si="13"/>
        <v>18611498.52</v>
      </c>
      <c r="I126" s="3">
        <v>0</v>
      </c>
      <c r="J126" s="56">
        <v>334.89</v>
      </c>
      <c r="K126" s="4">
        <f t="shared" si="14"/>
        <v>0</v>
      </c>
      <c r="L126" s="3">
        <v>11389</v>
      </c>
      <c r="M126" s="56">
        <v>331.88</v>
      </c>
      <c r="N126" s="4">
        <f t="shared" si="15"/>
        <v>3779781.32</v>
      </c>
      <c r="O126" s="23">
        <f t="shared" si="16"/>
        <v>22391279.84</v>
      </c>
      <c r="P126" s="4">
        <f t="shared" si="11"/>
        <v>166921.45020634079</v>
      </c>
    </row>
    <row r="127" spans="1:16" x14ac:dyDescent="0.25">
      <c r="A127" s="13" t="s">
        <v>239</v>
      </c>
      <c r="B127" s="31" t="s">
        <v>240</v>
      </c>
      <c r="C127" s="3">
        <v>1520</v>
      </c>
      <c r="D127" s="56">
        <v>310.16000000000003</v>
      </c>
      <c r="E127" s="4">
        <f t="shared" si="12"/>
        <v>471443.20000000001</v>
      </c>
      <c r="F127" s="3">
        <v>37765</v>
      </c>
      <c r="G127" s="56">
        <v>307.58</v>
      </c>
      <c r="H127" s="23">
        <f t="shared" si="13"/>
        <v>11615758.699999999</v>
      </c>
      <c r="I127" s="3">
        <v>173</v>
      </c>
      <c r="J127" s="56">
        <v>310.16000000000003</v>
      </c>
      <c r="K127" s="4">
        <f t="shared" si="14"/>
        <v>53657.680000000008</v>
      </c>
      <c r="L127" s="3">
        <v>4308</v>
      </c>
      <c r="M127" s="56">
        <v>307.58</v>
      </c>
      <c r="N127" s="4">
        <f t="shared" si="15"/>
        <v>1325054.6399999999</v>
      </c>
      <c r="O127" s="23">
        <f t="shared" si="16"/>
        <v>13465914.219999999</v>
      </c>
      <c r="P127" s="4">
        <f t="shared" si="11"/>
        <v>100385.05820204093</v>
      </c>
    </row>
    <row r="128" spans="1:16" x14ac:dyDescent="0.25">
      <c r="A128" s="13" t="s">
        <v>241</v>
      </c>
      <c r="B128" s="31" t="s">
        <v>242</v>
      </c>
      <c r="C128" s="3">
        <v>870</v>
      </c>
      <c r="D128" s="56">
        <v>216.38</v>
      </c>
      <c r="E128" s="4">
        <f t="shared" si="12"/>
        <v>188250.6</v>
      </c>
      <c r="F128" s="3">
        <v>7749</v>
      </c>
      <c r="G128" s="56">
        <v>214.46</v>
      </c>
      <c r="H128" s="23">
        <f t="shared" si="13"/>
        <v>1661850.54</v>
      </c>
      <c r="I128" s="3">
        <v>82</v>
      </c>
      <c r="J128" s="56">
        <v>216.38</v>
      </c>
      <c r="K128" s="4">
        <f t="shared" si="14"/>
        <v>17743.16</v>
      </c>
      <c r="L128" s="3">
        <v>733</v>
      </c>
      <c r="M128" s="56">
        <v>214.46</v>
      </c>
      <c r="N128" s="4">
        <f t="shared" si="15"/>
        <v>157199.18</v>
      </c>
      <c r="O128" s="23">
        <f t="shared" si="16"/>
        <v>2025043.4800000002</v>
      </c>
      <c r="P128" s="4">
        <f t="shared" si="11"/>
        <v>15096.198021188908</v>
      </c>
    </row>
    <row r="129" spans="1:16" x14ac:dyDescent="0.25">
      <c r="A129" s="13" t="s">
        <v>1314</v>
      </c>
      <c r="B129" s="31" t="s">
        <v>1299</v>
      </c>
      <c r="C129" s="3">
        <v>0</v>
      </c>
      <c r="D129" s="56">
        <v>311.3</v>
      </c>
      <c r="E129" s="4">
        <f t="shared" si="12"/>
        <v>0</v>
      </c>
      <c r="F129" s="3">
        <v>23747</v>
      </c>
      <c r="G129" s="56">
        <v>308.57</v>
      </c>
      <c r="H129" s="23">
        <f t="shared" si="13"/>
        <v>7327611.79</v>
      </c>
      <c r="I129" s="3">
        <v>0</v>
      </c>
      <c r="J129" s="56">
        <v>311.3</v>
      </c>
      <c r="K129" s="4">
        <f t="shared" si="14"/>
        <v>0</v>
      </c>
      <c r="L129" s="3">
        <v>1359</v>
      </c>
      <c r="M129" s="56">
        <v>308.57</v>
      </c>
      <c r="N129" s="4">
        <f t="shared" si="15"/>
        <v>419346.63</v>
      </c>
      <c r="O129" s="23">
        <f t="shared" si="16"/>
        <v>7746958.4199999999</v>
      </c>
      <c r="P129" s="4">
        <f t="shared" si="11"/>
        <v>57751.65793982691</v>
      </c>
    </row>
    <row r="130" spans="1:16" x14ac:dyDescent="0.25">
      <c r="A130" s="13" t="s">
        <v>243</v>
      </c>
      <c r="B130" s="31" t="s">
        <v>244</v>
      </c>
      <c r="C130" s="3">
        <v>12206</v>
      </c>
      <c r="D130" s="56">
        <v>244.34</v>
      </c>
      <c r="E130" s="4">
        <f t="shared" si="12"/>
        <v>2982414.04</v>
      </c>
      <c r="F130" s="3">
        <v>35081</v>
      </c>
      <c r="G130" s="56">
        <v>242.2</v>
      </c>
      <c r="H130" s="23">
        <f t="shared" si="13"/>
        <v>8496618.1999999993</v>
      </c>
      <c r="I130" s="3">
        <v>3671</v>
      </c>
      <c r="J130" s="56">
        <v>244.34</v>
      </c>
      <c r="K130" s="4">
        <f t="shared" si="14"/>
        <v>896972.14</v>
      </c>
      <c r="L130" s="3">
        <v>10551</v>
      </c>
      <c r="M130" s="56">
        <v>242.2</v>
      </c>
      <c r="N130" s="4">
        <f t="shared" si="15"/>
        <v>2555452.1999999997</v>
      </c>
      <c r="O130" s="23">
        <f t="shared" si="16"/>
        <v>14931456.579999998</v>
      </c>
      <c r="P130" s="4">
        <f t="shared" si="11"/>
        <v>111310.31382914507</v>
      </c>
    </row>
    <row r="131" spans="1:16" x14ac:dyDescent="0.25">
      <c r="A131" s="13" t="s">
        <v>245</v>
      </c>
      <c r="B131" s="31" t="s">
        <v>246</v>
      </c>
      <c r="C131" s="3">
        <v>0</v>
      </c>
      <c r="D131" s="56">
        <v>303.27999999999997</v>
      </c>
      <c r="E131" s="4">
        <f t="shared" si="12"/>
        <v>0</v>
      </c>
      <c r="F131" s="3">
        <v>51888</v>
      </c>
      <c r="G131" s="56">
        <v>300.58999999999997</v>
      </c>
      <c r="H131" s="23">
        <f t="shared" si="13"/>
        <v>15597013.919999998</v>
      </c>
      <c r="I131" s="3">
        <v>0</v>
      </c>
      <c r="J131" s="56">
        <v>303.27999999999997</v>
      </c>
      <c r="K131" s="4">
        <f t="shared" si="14"/>
        <v>0</v>
      </c>
      <c r="L131" s="3">
        <v>6979</v>
      </c>
      <c r="M131" s="56">
        <v>300.58999999999997</v>
      </c>
      <c r="N131" s="4">
        <f t="shared" si="15"/>
        <v>2097817.61</v>
      </c>
      <c r="O131" s="23">
        <f t="shared" si="16"/>
        <v>17694831.529999997</v>
      </c>
      <c r="P131" s="4">
        <f t="shared" si="11"/>
        <v>131910.59024987306</v>
      </c>
    </row>
    <row r="132" spans="1:16" x14ac:dyDescent="0.25">
      <c r="A132" s="13" t="s">
        <v>247</v>
      </c>
      <c r="B132" s="31" t="s">
        <v>248</v>
      </c>
      <c r="C132" s="3">
        <v>0</v>
      </c>
      <c r="D132" s="56">
        <v>188.7</v>
      </c>
      <c r="E132" s="4">
        <f t="shared" si="12"/>
        <v>0</v>
      </c>
      <c r="F132" s="3">
        <v>14010</v>
      </c>
      <c r="G132" s="56">
        <v>187.09</v>
      </c>
      <c r="H132" s="23">
        <f t="shared" si="13"/>
        <v>2621130.9</v>
      </c>
      <c r="I132" s="3">
        <v>0</v>
      </c>
      <c r="J132" s="56">
        <v>188.7</v>
      </c>
      <c r="K132" s="4">
        <f t="shared" si="14"/>
        <v>0</v>
      </c>
      <c r="L132" s="3">
        <v>1492</v>
      </c>
      <c r="M132" s="56">
        <v>187.09</v>
      </c>
      <c r="N132" s="4">
        <f t="shared" si="15"/>
        <v>279138.28000000003</v>
      </c>
      <c r="O132" s="23">
        <f t="shared" si="16"/>
        <v>2900269.1799999997</v>
      </c>
      <c r="P132" s="4">
        <f t="shared" si="11"/>
        <v>21620.789029197123</v>
      </c>
    </row>
    <row r="133" spans="1:16" x14ac:dyDescent="0.25">
      <c r="A133" s="13" t="s">
        <v>249</v>
      </c>
      <c r="B133" s="31" t="s">
        <v>250</v>
      </c>
      <c r="C133" s="3">
        <v>9402</v>
      </c>
      <c r="D133" s="56">
        <v>293.04000000000002</v>
      </c>
      <c r="E133" s="4">
        <f t="shared" si="12"/>
        <v>2755162.08</v>
      </c>
      <c r="F133" s="3">
        <v>25032</v>
      </c>
      <c r="G133" s="56">
        <v>290.25</v>
      </c>
      <c r="H133" s="23">
        <f t="shared" si="13"/>
        <v>7265538</v>
      </c>
      <c r="I133" s="3">
        <v>2854</v>
      </c>
      <c r="J133" s="56">
        <v>293.04000000000002</v>
      </c>
      <c r="K133" s="4">
        <f t="shared" si="14"/>
        <v>836336.16</v>
      </c>
      <c r="L133" s="3">
        <v>7597</v>
      </c>
      <c r="M133" s="56">
        <v>290.25</v>
      </c>
      <c r="N133" s="4">
        <f t="shared" si="15"/>
        <v>2205029.25</v>
      </c>
      <c r="O133" s="23">
        <f t="shared" si="16"/>
        <v>13062065.49</v>
      </c>
      <c r="P133" s="4">
        <f t="shared" si="11"/>
        <v>97374.465857285148</v>
      </c>
    </row>
    <row r="134" spans="1:16" x14ac:dyDescent="0.25">
      <c r="A134" s="13" t="s">
        <v>251</v>
      </c>
      <c r="B134" s="31" t="s">
        <v>252</v>
      </c>
      <c r="C134" s="3">
        <v>0</v>
      </c>
      <c r="D134" s="56">
        <v>169.71</v>
      </c>
      <c r="E134" s="4">
        <f t="shared" si="12"/>
        <v>0</v>
      </c>
      <c r="F134" s="3">
        <v>8853</v>
      </c>
      <c r="G134" s="56">
        <v>168.53</v>
      </c>
      <c r="H134" s="23">
        <f t="shared" si="13"/>
        <v>1491996.09</v>
      </c>
      <c r="I134" s="3">
        <v>0</v>
      </c>
      <c r="J134" s="56">
        <v>169.71</v>
      </c>
      <c r="K134" s="4">
        <f t="shared" si="14"/>
        <v>0</v>
      </c>
      <c r="L134" s="3">
        <v>455</v>
      </c>
      <c r="M134" s="56">
        <v>168.53</v>
      </c>
      <c r="N134" s="4">
        <f t="shared" si="15"/>
        <v>76681.149999999994</v>
      </c>
      <c r="O134" s="23">
        <f t="shared" si="16"/>
        <v>1568677.24</v>
      </c>
      <c r="P134" s="4">
        <f t="shared" si="11"/>
        <v>11694.100635494538</v>
      </c>
    </row>
    <row r="135" spans="1:16" x14ac:dyDescent="0.25">
      <c r="A135" s="13" t="s">
        <v>253</v>
      </c>
      <c r="B135" s="31" t="s">
        <v>254</v>
      </c>
      <c r="C135" s="3">
        <v>654</v>
      </c>
      <c r="D135" s="56">
        <v>214.01</v>
      </c>
      <c r="E135" s="4">
        <f t="shared" si="12"/>
        <v>139962.54</v>
      </c>
      <c r="F135" s="3">
        <v>18267</v>
      </c>
      <c r="G135" s="56">
        <v>212.12</v>
      </c>
      <c r="H135" s="23">
        <f t="shared" si="13"/>
        <v>3874796.04</v>
      </c>
      <c r="I135" s="3">
        <v>117</v>
      </c>
      <c r="J135" s="56">
        <v>214.01</v>
      </c>
      <c r="K135" s="4">
        <f t="shared" si="14"/>
        <v>25039.17</v>
      </c>
      <c r="L135" s="3">
        <v>3258</v>
      </c>
      <c r="M135" s="56">
        <v>212.12</v>
      </c>
      <c r="N135" s="4">
        <f t="shared" si="15"/>
        <v>691086.96</v>
      </c>
      <c r="O135" s="23">
        <f t="shared" si="16"/>
        <v>4730884.71</v>
      </c>
      <c r="P135" s="4">
        <f t="shared" si="11"/>
        <v>35267.574796751942</v>
      </c>
    </row>
    <row r="136" spans="1:16" x14ac:dyDescent="0.25">
      <c r="A136" s="13" t="s">
        <v>255</v>
      </c>
      <c r="B136" s="31" t="s">
        <v>256</v>
      </c>
      <c r="C136" s="3">
        <v>1448</v>
      </c>
      <c r="D136" s="56">
        <v>191.72</v>
      </c>
      <c r="E136" s="4">
        <f t="shared" si="12"/>
        <v>277610.56</v>
      </c>
      <c r="F136" s="3">
        <v>15751</v>
      </c>
      <c r="G136" s="56">
        <v>190.13</v>
      </c>
      <c r="H136" s="23">
        <f t="shared" si="13"/>
        <v>2994737.63</v>
      </c>
      <c r="I136" s="3">
        <v>30</v>
      </c>
      <c r="J136" s="56">
        <v>191.72</v>
      </c>
      <c r="K136" s="4">
        <f t="shared" si="14"/>
        <v>5751.6</v>
      </c>
      <c r="L136" s="3">
        <v>325</v>
      </c>
      <c r="M136" s="56">
        <v>190.13</v>
      </c>
      <c r="N136" s="4">
        <f t="shared" si="15"/>
        <v>61792.25</v>
      </c>
      <c r="O136" s="23">
        <f t="shared" si="16"/>
        <v>3339892.04</v>
      </c>
      <c r="P136" s="4">
        <f t="shared" si="11"/>
        <v>24898.06866034925</v>
      </c>
    </row>
    <row r="137" spans="1:16" x14ac:dyDescent="0.25">
      <c r="A137" s="13" t="s">
        <v>257</v>
      </c>
      <c r="B137" s="31" t="s">
        <v>258</v>
      </c>
      <c r="C137" s="3">
        <v>4318</v>
      </c>
      <c r="D137" s="56">
        <v>220.87</v>
      </c>
      <c r="E137" s="4">
        <f t="shared" si="12"/>
        <v>953716.66</v>
      </c>
      <c r="F137" s="3">
        <v>29808</v>
      </c>
      <c r="G137" s="56">
        <v>219.23</v>
      </c>
      <c r="H137" s="23">
        <f t="shared" si="13"/>
        <v>6534807.8399999999</v>
      </c>
      <c r="I137" s="3">
        <v>0</v>
      </c>
      <c r="J137" s="56">
        <v>220.87</v>
      </c>
      <c r="K137" s="4">
        <f t="shared" si="14"/>
        <v>0</v>
      </c>
      <c r="L137" s="3">
        <v>0</v>
      </c>
      <c r="M137" s="56">
        <v>219.23</v>
      </c>
      <c r="N137" s="4">
        <f t="shared" si="15"/>
        <v>0</v>
      </c>
      <c r="O137" s="23">
        <f t="shared" si="16"/>
        <v>7488524.5</v>
      </c>
      <c r="P137" s="4">
        <f t="shared" si="11"/>
        <v>55825.097018916669</v>
      </c>
    </row>
    <row r="138" spans="1:16" x14ac:dyDescent="0.25">
      <c r="A138" s="13" t="s">
        <v>259</v>
      </c>
      <c r="B138" s="31" t="s">
        <v>260</v>
      </c>
      <c r="C138" s="3">
        <v>0</v>
      </c>
      <c r="D138" s="56">
        <v>212.91</v>
      </c>
      <c r="E138" s="4">
        <f t="shared" si="12"/>
        <v>0</v>
      </c>
      <c r="F138" s="3">
        <v>3954</v>
      </c>
      <c r="G138" s="56">
        <v>211.21</v>
      </c>
      <c r="H138" s="23">
        <f t="shared" si="13"/>
        <v>835124.34000000008</v>
      </c>
      <c r="I138" s="3">
        <v>0</v>
      </c>
      <c r="J138" s="56">
        <v>212.91</v>
      </c>
      <c r="K138" s="4">
        <f t="shared" si="14"/>
        <v>0</v>
      </c>
      <c r="L138" s="3">
        <v>0</v>
      </c>
      <c r="M138" s="56">
        <v>211.21</v>
      </c>
      <c r="N138" s="4">
        <f t="shared" si="15"/>
        <v>0</v>
      </c>
      <c r="O138" s="23">
        <f t="shared" si="16"/>
        <v>835124.34000000008</v>
      </c>
      <c r="P138" s="4">
        <f t="shared" ref="P138:P201" si="17">(O138/$O$8)*$P$8</f>
        <v>6225.6452927888213</v>
      </c>
    </row>
    <row r="139" spans="1:16" x14ac:dyDescent="0.25">
      <c r="A139" s="13" t="s">
        <v>261</v>
      </c>
      <c r="B139" s="31" t="s">
        <v>262</v>
      </c>
      <c r="C139" s="3">
        <v>591</v>
      </c>
      <c r="D139" s="56">
        <v>210.49</v>
      </c>
      <c r="E139" s="4">
        <f t="shared" ref="E139:E202" si="18">D139*C139</f>
        <v>124399.59000000001</v>
      </c>
      <c r="F139" s="3">
        <v>8742</v>
      </c>
      <c r="G139" s="56">
        <v>208.61</v>
      </c>
      <c r="H139" s="23">
        <f t="shared" ref="H139:H202" si="19">G139*F139</f>
        <v>1823668.62</v>
      </c>
      <c r="I139" s="3">
        <v>1</v>
      </c>
      <c r="J139" s="56">
        <v>210.49</v>
      </c>
      <c r="K139" s="4">
        <f t="shared" ref="K139:K202" si="20">J139*I139</f>
        <v>210.49</v>
      </c>
      <c r="L139" s="3">
        <v>8</v>
      </c>
      <c r="M139" s="56">
        <v>208.61</v>
      </c>
      <c r="N139" s="4">
        <f t="shared" ref="N139:N202" si="21">M139*L139</f>
        <v>1668.88</v>
      </c>
      <c r="O139" s="23">
        <f t="shared" ref="O139:O202" si="22">N139+K139+H139+E139</f>
        <v>1949947.5800000003</v>
      </c>
      <c r="P139" s="4">
        <f t="shared" si="17"/>
        <v>14536.376670103944</v>
      </c>
    </row>
    <row r="140" spans="1:16" x14ac:dyDescent="0.25">
      <c r="A140" s="13" t="s">
        <v>263</v>
      </c>
      <c r="B140" s="31" t="s">
        <v>264</v>
      </c>
      <c r="C140" s="3">
        <v>15</v>
      </c>
      <c r="D140" s="56">
        <v>195.15</v>
      </c>
      <c r="E140" s="4">
        <f t="shared" si="18"/>
        <v>2927.25</v>
      </c>
      <c r="F140" s="3">
        <v>31260</v>
      </c>
      <c r="G140" s="56">
        <v>193.63</v>
      </c>
      <c r="H140" s="23">
        <f t="shared" si="19"/>
        <v>6052873.7999999998</v>
      </c>
      <c r="I140" s="3">
        <v>0</v>
      </c>
      <c r="J140" s="56">
        <v>195.15</v>
      </c>
      <c r="K140" s="4">
        <f t="shared" si="20"/>
        <v>0</v>
      </c>
      <c r="L140" s="3">
        <v>196</v>
      </c>
      <c r="M140" s="56">
        <v>193.63</v>
      </c>
      <c r="N140" s="4">
        <f t="shared" si="21"/>
        <v>37951.479999999996</v>
      </c>
      <c r="O140" s="23">
        <f t="shared" si="22"/>
        <v>6093752.5300000003</v>
      </c>
      <c r="P140" s="4">
        <f t="shared" si="17"/>
        <v>45427.417136248798</v>
      </c>
    </row>
    <row r="141" spans="1:16" x14ac:dyDescent="0.25">
      <c r="A141" s="13" t="s">
        <v>265</v>
      </c>
      <c r="B141" s="31" t="s">
        <v>266</v>
      </c>
      <c r="C141" s="3">
        <v>0</v>
      </c>
      <c r="D141" s="56">
        <v>262.88</v>
      </c>
      <c r="E141" s="4">
        <f t="shared" si="18"/>
        <v>0</v>
      </c>
      <c r="F141" s="3">
        <v>62233</v>
      </c>
      <c r="G141" s="56">
        <v>260.7</v>
      </c>
      <c r="H141" s="23">
        <f t="shared" si="19"/>
        <v>16224143.1</v>
      </c>
      <c r="I141" s="3">
        <v>0</v>
      </c>
      <c r="J141" s="56">
        <v>262.88</v>
      </c>
      <c r="K141" s="4">
        <f t="shared" si="20"/>
        <v>0</v>
      </c>
      <c r="L141" s="3">
        <v>7322</v>
      </c>
      <c r="M141" s="56">
        <v>260.7</v>
      </c>
      <c r="N141" s="4">
        <f t="shared" si="21"/>
        <v>1908845.4</v>
      </c>
      <c r="O141" s="23">
        <f t="shared" si="22"/>
        <v>18132988.5</v>
      </c>
      <c r="P141" s="4">
        <f t="shared" si="17"/>
        <v>135176.94203382795</v>
      </c>
    </row>
    <row r="142" spans="1:16" x14ac:dyDescent="0.25">
      <c r="A142" s="13" t="s">
        <v>267</v>
      </c>
      <c r="B142" s="31" t="s">
        <v>268</v>
      </c>
      <c r="C142" s="3">
        <v>863</v>
      </c>
      <c r="D142" s="56">
        <v>204.94</v>
      </c>
      <c r="E142" s="4">
        <f t="shared" si="18"/>
        <v>176863.22</v>
      </c>
      <c r="F142" s="3">
        <v>65162</v>
      </c>
      <c r="G142" s="56">
        <v>203.38</v>
      </c>
      <c r="H142" s="23">
        <f t="shared" si="19"/>
        <v>13252647.560000001</v>
      </c>
      <c r="I142" s="3">
        <v>61</v>
      </c>
      <c r="J142" s="56">
        <v>204.94</v>
      </c>
      <c r="K142" s="4">
        <f t="shared" si="20"/>
        <v>12501.34</v>
      </c>
      <c r="L142" s="3">
        <v>4577</v>
      </c>
      <c r="M142" s="56">
        <v>203.38</v>
      </c>
      <c r="N142" s="4">
        <f t="shared" si="21"/>
        <v>930870.26</v>
      </c>
      <c r="O142" s="23">
        <f t="shared" si="22"/>
        <v>14372882.380000001</v>
      </c>
      <c r="P142" s="4">
        <f t="shared" si="17"/>
        <v>107146.2813942824</v>
      </c>
    </row>
    <row r="143" spans="1:16" x14ac:dyDescent="0.25">
      <c r="A143" s="13" t="s">
        <v>269</v>
      </c>
      <c r="B143" s="31" t="s">
        <v>270</v>
      </c>
      <c r="C143" s="3">
        <v>0</v>
      </c>
      <c r="D143" s="56">
        <v>218.54</v>
      </c>
      <c r="E143" s="4">
        <f t="shared" si="18"/>
        <v>0</v>
      </c>
      <c r="F143" s="3">
        <v>14955</v>
      </c>
      <c r="G143" s="56">
        <v>216.78</v>
      </c>
      <c r="H143" s="23">
        <f t="shared" si="19"/>
        <v>3241944.9</v>
      </c>
      <c r="I143" s="3">
        <v>0</v>
      </c>
      <c r="J143" s="56">
        <v>218.54</v>
      </c>
      <c r="K143" s="4">
        <f t="shared" si="20"/>
        <v>0</v>
      </c>
      <c r="L143" s="3">
        <v>1559</v>
      </c>
      <c r="M143" s="56">
        <v>216.78</v>
      </c>
      <c r="N143" s="4">
        <f t="shared" si="21"/>
        <v>337960.02</v>
      </c>
      <c r="O143" s="23">
        <f t="shared" si="22"/>
        <v>3579904.92</v>
      </c>
      <c r="P143" s="4">
        <f t="shared" si="17"/>
        <v>26687.305286575094</v>
      </c>
    </row>
    <row r="144" spans="1:16" x14ac:dyDescent="0.25">
      <c r="A144" s="13" t="s">
        <v>271</v>
      </c>
      <c r="B144" s="31" t="s">
        <v>272</v>
      </c>
      <c r="C144" s="3">
        <v>0</v>
      </c>
      <c r="D144" s="56">
        <v>213.19</v>
      </c>
      <c r="E144" s="4">
        <f t="shared" si="18"/>
        <v>0</v>
      </c>
      <c r="F144" s="3">
        <v>30353</v>
      </c>
      <c r="G144" s="56">
        <v>211.45</v>
      </c>
      <c r="H144" s="23">
        <f t="shared" si="19"/>
        <v>6418141.8499999996</v>
      </c>
      <c r="I144" s="3">
        <v>0</v>
      </c>
      <c r="J144" s="56">
        <v>213.19</v>
      </c>
      <c r="K144" s="4">
        <f t="shared" si="20"/>
        <v>0</v>
      </c>
      <c r="L144" s="3">
        <v>2032</v>
      </c>
      <c r="M144" s="56">
        <v>211.45</v>
      </c>
      <c r="N144" s="4">
        <f t="shared" si="21"/>
        <v>429666.39999999997</v>
      </c>
      <c r="O144" s="23">
        <f t="shared" si="22"/>
        <v>6847808.25</v>
      </c>
      <c r="P144" s="4">
        <f t="shared" si="17"/>
        <v>51048.715928376543</v>
      </c>
    </row>
    <row r="145" spans="1:16" x14ac:dyDescent="0.25">
      <c r="A145" s="13" t="s">
        <v>273</v>
      </c>
      <c r="B145" s="31" t="s">
        <v>274</v>
      </c>
      <c r="C145" s="3">
        <v>0</v>
      </c>
      <c r="D145" s="56">
        <v>208.28</v>
      </c>
      <c r="E145" s="4">
        <f t="shared" si="18"/>
        <v>0</v>
      </c>
      <c r="F145" s="3">
        <v>14606</v>
      </c>
      <c r="G145" s="56">
        <v>206.52</v>
      </c>
      <c r="H145" s="23">
        <f t="shared" si="19"/>
        <v>3016431.12</v>
      </c>
      <c r="I145" s="3">
        <v>0</v>
      </c>
      <c r="J145" s="56">
        <v>208.28</v>
      </c>
      <c r="K145" s="4">
        <f t="shared" si="20"/>
        <v>0</v>
      </c>
      <c r="L145" s="3">
        <v>519</v>
      </c>
      <c r="M145" s="56">
        <v>206.52</v>
      </c>
      <c r="N145" s="4">
        <f t="shared" si="21"/>
        <v>107183.88</v>
      </c>
      <c r="O145" s="23">
        <f t="shared" si="22"/>
        <v>3123615</v>
      </c>
      <c r="P145" s="4">
        <f t="shared" si="17"/>
        <v>23285.776847594396</v>
      </c>
    </row>
    <row r="146" spans="1:16" x14ac:dyDescent="0.25">
      <c r="A146" s="13" t="s">
        <v>275</v>
      </c>
      <c r="B146" s="31" t="s">
        <v>276</v>
      </c>
      <c r="C146" s="3">
        <v>0</v>
      </c>
      <c r="D146" s="56">
        <v>218.12</v>
      </c>
      <c r="E146" s="4">
        <f t="shared" si="18"/>
        <v>0</v>
      </c>
      <c r="F146" s="3">
        <v>23601</v>
      </c>
      <c r="G146" s="56">
        <v>216.3</v>
      </c>
      <c r="H146" s="23">
        <f t="shared" si="19"/>
        <v>5104896.3</v>
      </c>
      <c r="I146" s="3">
        <v>0</v>
      </c>
      <c r="J146" s="56">
        <v>218.12</v>
      </c>
      <c r="K146" s="4">
        <f t="shared" si="20"/>
        <v>0</v>
      </c>
      <c r="L146" s="3">
        <v>1185</v>
      </c>
      <c r="M146" s="56">
        <v>216.3</v>
      </c>
      <c r="N146" s="4">
        <f t="shared" si="21"/>
        <v>256315.5</v>
      </c>
      <c r="O146" s="23">
        <f t="shared" si="22"/>
        <v>5361211.8</v>
      </c>
      <c r="P146" s="4">
        <f t="shared" si="17"/>
        <v>39966.50727041901</v>
      </c>
    </row>
    <row r="147" spans="1:16" x14ac:dyDescent="0.25">
      <c r="A147" s="13" t="s">
        <v>277</v>
      </c>
      <c r="B147" s="31" t="s">
        <v>278</v>
      </c>
      <c r="C147" s="3">
        <v>0</v>
      </c>
      <c r="D147" s="56">
        <v>214.08</v>
      </c>
      <c r="E147" s="4">
        <f t="shared" si="18"/>
        <v>0</v>
      </c>
      <c r="F147" s="3">
        <v>21954</v>
      </c>
      <c r="G147" s="56">
        <v>212.48</v>
      </c>
      <c r="H147" s="23">
        <f t="shared" si="19"/>
        <v>4664785.92</v>
      </c>
      <c r="I147" s="3">
        <v>0</v>
      </c>
      <c r="J147" s="56">
        <v>214.08</v>
      </c>
      <c r="K147" s="4">
        <f t="shared" si="20"/>
        <v>0</v>
      </c>
      <c r="L147" s="3">
        <v>2261</v>
      </c>
      <c r="M147" s="56">
        <v>212.48</v>
      </c>
      <c r="N147" s="4">
        <f t="shared" si="21"/>
        <v>480417.27999999997</v>
      </c>
      <c r="O147" s="23">
        <f t="shared" si="22"/>
        <v>5145203.2</v>
      </c>
      <c r="P147" s="4">
        <f t="shared" si="17"/>
        <v>38356.216611435339</v>
      </c>
    </row>
    <row r="148" spans="1:16" x14ac:dyDescent="0.25">
      <c r="A148" s="13" t="s">
        <v>279</v>
      </c>
      <c r="B148" s="31" t="s">
        <v>280</v>
      </c>
      <c r="C148" s="3">
        <v>0</v>
      </c>
      <c r="D148" s="56">
        <v>223.86</v>
      </c>
      <c r="E148" s="4">
        <f t="shared" si="18"/>
        <v>0</v>
      </c>
      <c r="F148" s="3">
        <v>16221</v>
      </c>
      <c r="G148" s="56">
        <v>221.95</v>
      </c>
      <c r="H148" s="23">
        <f t="shared" si="19"/>
        <v>3600250.9499999997</v>
      </c>
      <c r="I148" s="3">
        <v>0</v>
      </c>
      <c r="J148" s="56">
        <v>223.86</v>
      </c>
      <c r="K148" s="4">
        <f t="shared" si="20"/>
        <v>0</v>
      </c>
      <c r="L148" s="3">
        <v>649</v>
      </c>
      <c r="M148" s="56">
        <v>221.95</v>
      </c>
      <c r="N148" s="4">
        <f t="shared" si="21"/>
        <v>144045.54999999999</v>
      </c>
      <c r="O148" s="23">
        <f t="shared" si="22"/>
        <v>3744296.4999999995</v>
      </c>
      <c r="P148" s="4">
        <f t="shared" si="17"/>
        <v>27912.803834732746</v>
      </c>
    </row>
    <row r="149" spans="1:16" x14ac:dyDescent="0.25">
      <c r="A149" s="13" t="s">
        <v>281</v>
      </c>
      <c r="B149" s="31" t="s">
        <v>282</v>
      </c>
      <c r="C149" s="3">
        <v>0</v>
      </c>
      <c r="D149" s="56">
        <v>223.19</v>
      </c>
      <c r="E149" s="4">
        <f t="shared" si="18"/>
        <v>0</v>
      </c>
      <c r="F149" s="3">
        <v>26131</v>
      </c>
      <c r="G149" s="56">
        <v>221.51</v>
      </c>
      <c r="H149" s="23">
        <f t="shared" si="19"/>
        <v>5788277.8099999996</v>
      </c>
      <c r="I149" s="3">
        <v>0</v>
      </c>
      <c r="J149" s="56">
        <v>223.19</v>
      </c>
      <c r="K149" s="4">
        <f t="shared" si="20"/>
        <v>0</v>
      </c>
      <c r="L149" s="3">
        <v>13</v>
      </c>
      <c r="M149" s="56">
        <v>221.51</v>
      </c>
      <c r="N149" s="4">
        <f t="shared" si="21"/>
        <v>2879.63</v>
      </c>
      <c r="O149" s="23">
        <f t="shared" si="22"/>
        <v>5791157.4399999995</v>
      </c>
      <c r="P149" s="4">
        <f t="shared" si="17"/>
        <v>43171.64562121965</v>
      </c>
    </row>
    <row r="150" spans="1:16" x14ac:dyDescent="0.25">
      <c r="A150" s="13" t="s">
        <v>283</v>
      </c>
      <c r="B150" s="31" t="s">
        <v>284</v>
      </c>
      <c r="C150" s="3">
        <v>115</v>
      </c>
      <c r="D150" s="56">
        <v>216.86</v>
      </c>
      <c r="E150" s="4">
        <f t="shared" si="18"/>
        <v>24938.9</v>
      </c>
      <c r="F150" s="3">
        <v>21018</v>
      </c>
      <c r="G150" s="56">
        <v>215.06</v>
      </c>
      <c r="H150" s="23">
        <f t="shared" si="19"/>
        <v>4520131.08</v>
      </c>
      <c r="I150" s="3">
        <v>3</v>
      </c>
      <c r="J150" s="56">
        <v>216.86</v>
      </c>
      <c r="K150" s="4">
        <f t="shared" si="20"/>
        <v>650.58000000000004</v>
      </c>
      <c r="L150" s="3">
        <v>473</v>
      </c>
      <c r="M150" s="56">
        <v>215.06</v>
      </c>
      <c r="N150" s="4">
        <f t="shared" si="21"/>
        <v>101723.38</v>
      </c>
      <c r="O150" s="23">
        <f t="shared" si="22"/>
        <v>4647443.9400000004</v>
      </c>
      <c r="P150" s="4">
        <f t="shared" si="17"/>
        <v>34645.544504858917</v>
      </c>
    </row>
    <row r="151" spans="1:16" x14ac:dyDescent="0.25">
      <c r="A151" s="13" t="s">
        <v>285</v>
      </c>
      <c r="B151" s="31" t="s">
        <v>286</v>
      </c>
      <c r="C151" s="3">
        <v>14132</v>
      </c>
      <c r="D151" s="56">
        <v>191.4</v>
      </c>
      <c r="E151" s="4">
        <f t="shared" si="18"/>
        <v>2704864.8000000003</v>
      </c>
      <c r="F151" s="3">
        <v>0</v>
      </c>
      <c r="G151" s="56">
        <v>189.83</v>
      </c>
      <c r="H151" s="23">
        <f t="shared" si="19"/>
        <v>0</v>
      </c>
      <c r="I151" s="3">
        <v>763</v>
      </c>
      <c r="J151" s="56">
        <v>191.4</v>
      </c>
      <c r="K151" s="4">
        <f t="shared" si="20"/>
        <v>146038.20000000001</v>
      </c>
      <c r="L151" s="3">
        <v>0</v>
      </c>
      <c r="M151" s="56">
        <v>189.83</v>
      </c>
      <c r="N151" s="4">
        <f t="shared" si="21"/>
        <v>0</v>
      </c>
      <c r="O151" s="23">
        <f t="shared" si="22"/>
        <v>2850903.0000000005</v>
      </c>
      <c r="P151" s="4">
        <f t="shared" si="17"/>
        <v>21252.776373572742</v>
      </c>
    </row>
    <row r="152" spans="1:16" x14ac:dyDescent="0.25">
      <c r="A152" s="13" t="s">
        <v>287</v>
      </c>
      <c r="B152" s="31" t="s">
        <v>288</v>
      </c>
      <c r="C152" s="3">
        <v>0</v>
      </c>
      <c r="D152" s="56">
        <v>200.51</v>
      </c>
      <c r="E152" s="4">
        <f t="shared" si="18"/>
        <v>0</v>
      </c>
      <c r="F152" s="3">
        <v>20222</v>
      </c>
      <c r="G152" s="56">
        <v>198.95</v>
      </c>
      <c r="H152" s="23">
        <f t="shared" si="19"/>
        <v>4023166.9</v>
      </c>
      <c r="I152" s="3">
        <v>0</v>
      </c>
      <c r="J152" s="56">
        <v>200.51</v>
      </c>
      <c r="K152" s="4">
        <f t="shared" si="20"/>
        <v>0</v>
      </c>
      <c r="L152" s="3">
        <v>1740</v>
      </c>
      <c r="M152" s="56">
        <v>198.95</v>
      </c>
      <c r="N152" s="4">
        <f t="shared" si="21"/>
        <v>346173</v>
      </c>
      <c r="O152" s="23">
        <f t="shared" si="22"/>
        <v>4369339.9000000004</v>
      </c>
      <c r="P152" s="4">
        <f t="shared" si="17"/>
        <v>32572.347706964658</v>
      </c>
    </row>
    <row r="153" spans="1:16" x14ac:dyDescent="0.25">
      <c r="A153" s="13" t="s">
        <v>289</v>
      </c>
      <c r="B153" s="31" t="s">
        <v>290</v>
      </c>
      <c r="C153" s="3">
        <v>0</v>
      </c>
      <c r="D153" s="56">
        <v>217.81</v>
      </c>
      <c r="E153" s="4">
        <f t="shared" si="18"/>
        <v>0</v>
      </c>
      <c r="F153" s="3">
        <v>44301</v>
      </c>
      <c r="G153" s="56">
        <v>216.07</v>
      </c>
      <c r="H153" s="23">
        <f t="shared" si="19"/>
        <v>9572117.0700000003</v>
      </c>
      <c r="I153" s="3">
        <v>0</v>
      </c>
      <c r="J153" s="56">
        <v>217.81</v>
      </c>
      <c r="K153" s="4">
        <f t="shared" si="20"/>
        <v>0</v>
      </c>
      <c r="L153" s="3">
        <v>712</v>
      </c>
      <c r="M153" s="56">
        <v>216.07</v>
      </c>
      <c r="N153" s="4">
        <f t="shared" si="21"/>
        <v>153841.84</v>
      </c>
      <c r="O153" s="23">
        <f t="shared" si="22"/>
        <v>9725958.9100000001</v>
      </c>
      <c r="P153" s="4">
        <f t="shared" si="17"/>
        <v>72504.616864476717</v>
      </c>
    </row>
    <row r="154" spans="1:16" x14ac:dyDescent="0.25">
      <c r="A154" s="13" t="s">
        <v>291</v>
      </c>
      <c r="B154" s="31" t="s">
        <v>292</v>
      </c>
      <c r="C154" s="3">
        <v>0</v>
      </c>
      <c r="D154" s="56">
        <v>210.48</v>
      </c>
      <c r="E154" s="4">
        <f t="shared" si="18"/>
        <v>0</v>
      </c>
      <c r="F154" s="3">
        <v>22608</v>
      </c>
      <c r="G154" s="56">
        <v>208.75</v>
      </c>
      <c r="H154" s="23">
        <f t="shared" si="19"/>
        <v>4719420</v>
      </c>
      <c r="I154" s="3">
        <v>0</v>
      </c>
      <c r="J154" s="56">
        <v>210.48</v>
      </c>
      <c r="K154" s="4">
        <f t="shared" si="20"/>
        <v>0</v>
      </c>
      <c r="L154" s="3">
        <v>671</v>
      </c>
      <c r="M154" s="56">
        <v>208.75</v>
      </c>
      <c r="N154" s="4">
        <f t="shared" si="21"/>
        <v>140071.25</v>
      </c>
      <c r="O154" s="23">
        <f t="shared" si="22"/>
        <v>4859491.25</v>
      </c>
      <c r="P154" s="4">
        <f t="shared" si="17"/>
        <v>36226.304727163093</v>
      </c>
    </row>
    <row r="155" spans="1:16" x14ac:dyDescent="0.25">
      <c r="A155" s="13" t="s">
        <v>293</v>
      </c>
      <c r="B155" s="31" t="s">
        <v>294</v>
      </c>
      <c r="C155" s="3">
        <v>0</v>
      </c>
      <c r="D155" s="56">
        <v>221.07</v>
      </c>
      <c r="E155" s="4">
        <f t="shared" si="18"/>
        <v>0</v>
      </c>
      <c r="F155" s="3">
        <v>29016</v>
      </c>
      <c r="G155" s="56">
        <v>219.1</v>
      </c>
      <c r="H155" s="23">
        <f t="shared" si="19"/>
        <v>6357405.5999999996</v>
      </c>
      <c r="I155" s="3">
        <v>0</v>
      </c>
      <c r="J155" s="56">
        <v>221.07</v>
      </c>
      <c r="K155" s="4">
        <f t="shared" si="20"/>
        <v>0</v>
      </c>
      <c r="L155" s="3">
        <v>817</v>
      </c>
      <c r="M155" s="56">
        <v>219.1</v>
      </c>
      <c r="N155" s="4">
        <f t="shared" si="21"/>
        <v>179004.69999999998</v>
      </c>
      <c r="O155" s="23">
        <f t="shared" si="22"/>
        <v>6536410.2999999998</v>
      </c>
      <c r="P155" s="4">
        <f t="shared" si="17"/>
        <v>48727.321270424662</v>
      </c>
    </row>
    <row r="156" spans="1:16" x14ac:dyDescent="0.25">
      <c r="A156" s="13" t="s">
        <v>295</v>
      </c>
      <c r="B156" s="31" t="s">
        <v>296</v>
      </c>
      <c r="C156" s="3">
        <v>7</v>
      </c>
      <c r="D156" s="56">
        <v>236.13</v>
      </c>
      <c r="E156" s="4">
        <f t="shared" si="18"/>
        <v>1652.9099999999999</v>
      </c>
      <c r="F156" s="3">
        <v>19553</v>
      </c>
      <c r="G156" s="56">
        <v>234.18</v>
      </c>
      <c r="H156" s="23">
        <f t="shared" si="19"/>
        <v>4578921.54</v>
      </c>
      <c r="I156" s="3">
        <v>0</v>
      </c>
      <c r="J156" s="56">
        <v>236.13</v>
      </c>
      <c r="K156" s="4">
        <f t="shared" si="20"/>
        <v>0</v>
      </c>
      <c r="L156" s="3">
        <v>837</v>
      </c>
      <c r="M156" s="56">
        <v>234.18</v>
      </c>
      <c r="N156" s="4">
        <f t="shared" si="21"/>
        <v>196008.66</v>
      </c>
      <c r="O156" s="23">
        <f t="shared" si="22"/>
        <v>4776583.1100000003</v>
      </c>
      <c r="P156" s="4">
        <f t="shared" si="17"/>
        <v>35608.245060114146</v>
      </c>
    </row>
    <row r="157" spans="1:16" x14ac:dyDescent="0.25">
      <c r="A157" s="13" t="s">
        <v>297</v>
      </c>
      <c r="B157" s="31" t="s">
        <v>298</v>
      </c>
      <c r="C157" s="3">
        <v>0</v>
      </c>
      <c r="D157" s="56">
        <v>206.55</v>
      </c>
      <c r="E157" s="4">
        <f t="shared" si="18"/>
        <v>0</v>
      </c>
      <c r="F157" s="3">
        <v>22401</v>
      </c>
      <c r="G157" s="56">
        <v>204.76</v>
      </c>
      <c r="H157" s="23">
        <f t="shared" si="19"/>
        <v>4586828.76</v>
      </c>
      <c r="I157" s="3">
        <v>0</v>
      </c>
      <c r="J157" s="56">
        <v>206.55</v>
      </c>
      <c r="K157" s="4">
        <f t="shared" si="20"/>
        <v>0</v>
      </c>
      <c r="L157" s="3">
        <v>510</v>
      </c>
      <c r="M157" s="56">
        <v>204.76</v>
      </c>
      <c r="N157" s="4">
        <f t="shared" si="21"/>
        <v>104427.59999999999</v>
      </c>
      <c r="O157" s="23">
        <f t="shared" si="22"/>
        <v>4691256.3599999994</v>
      </c>
      <c r="P157" s="4">
        <f t="shared" si="17"/>
        <v>34972.155254030331</v>
      </c>
    </row>
    <row r="158" spans="1:16" x14ac:dyDescent="0.25">
      <c r="A158" s="13" t="s">
        <v>299</v>
      </c>
      <c r="B158" s="31" t="s">
        <v>300</v>
      </c>
      <c r="C158" s="3">
        <v>365</v>
      </c>
      <c r="D158" s="56">
        <v>166.23</v>
      </c>
      <c r="E158" s="4">
        <f t="shared" si="18"/>
        <v>60673.95</v>
      </c>
      <c r="F158" s="3">
        <v>19105</v>
      </c>
      <c r="G158" s="56">
        <v>165.05</v>
      </c>
      <c r="H158" s="23">
        <f t="shared" si="19"/>
        <v>3153280.25</v>
      </c>
      <c r="I158" s="3">
        <v>0</v>
      </c>
      <c r="J158" s="56">
        <v>166.23</v>
      </c>
      <c r="K158" s="4">
        <f t="shared" si="20"/>
        <v>0</v>
      </c>
      <c r="L158" s="3">
        <v>0</v>
      </c>
      <c r="M158" s="56">
        <v>165.05</v>
      </c>
      <c r="N158" s="4">
        <f t="shared" si="21"/>
        <v>0</v>
      </c>
      <c r="O158" s="23">
        <f t="shared" si="22"/>
        <v>3213954.2</v>
      </c>
      <c r="P158" s="4">
        <f t="shared" si="17"/>
        <v>23959.233228035071</v>
      </c>
    </row>
    <row r="159" spans="1:16" x14ac:dyDescent="0.25">
      <c r="A159" s="13" t="s">
        <v>301</v>
      </c>
      <c r="B159" s="31" t="s">
        <v>302</v>
      </c>
      <c r="C159" s="3">
        <v>6072</v>
      </c>
      <c r="D159" s="56">
        <v>245.95</v>
      </c>
      <c r="E159" s="4">
        <f t="shared" si="18"/>
        <v>1493408.4</v>
      </c>
      <c r="F159" s="3">
        <v>24893</v>
      </c>
      <c r="G159" s="56">
        <v>243.99</v>
      </c>
      <c r="H159" s="23">
        <f t="shared" si="19"/>
        <v>6073643.0700000003</v>
      </c>
      <c r="I159" s="3">
        <v>2760</v>
      </c>
      <c r="J159" s="56">
        <v>245.95</v>
      </c>
      <c r="K159" s="4">
        <f t="shared" si="20"/>
        <v>678822</v>
      </c>
      <c r="L159" s="3">
        <v>11315</v>
      </c>
      <c r="M159" s="56">
        <v>243.99</v>
      </c>
      <c r="N159" s="4">
        <f t="shared" si="21"/>
        <v>2760746.85</v>
      </c>
      <c r="O159" s="23">
        <f t="shared" si="22"/>
        <v>11006620.32</v>
      </c>
      <c r="P159" s="4">
        <f t="shared" si="17"/>
        <v>82051.630760422791</v>
      </c>
    </row>
    <row r="160" spans="1:16" x14ac:dyDescent="0.25">
      <c r="A160" s="13" t="s">
        <v>303</v>
      </c>
      <c r="B160" s="31" t="s">
        <v>304</v>
      </c>
      <c r="C160" s="3">
        <v>13025</v>
      </c>
      <c r="D160" s="56">
        <v>296.13</v>
      </c>
      <c r="E160" s="4">
        <f t="shared" si="18"/>
        <v>3857093.25</v>
      </c>
      <c r="F160" s="3">
        <v>0</v>
      </c>
      <c r="G160" s="56">
        <v>294.14</v>
      </c>
      <c r="H160" s="23">
        <f t="shared" si="19"/>
        <v>0</v>
      </c>
      <c r="I160" s="3">
        <v>784</v>
      </c>
      <c r="J160" s="56">
        <v>296.13</v>
      </c>
      <c r="K160" s="4">
        <f t="shared" si="20"/>
        <v>232165.91999999998</v>
      </c>
      <c r="L160" s="3">
        <v>0</v>
      </c>
      <c r="M160" s="56">
        <v>294.14</v>
      </c>
      <c r="N160" s="4">
        <f t="shared" si="21"/>
        <v>0</v>
      </c>
      <c r="O160" s="23">
        <f t="shared" si="22"/>
        <v>4089259.17</v>
      </c>
      <c r="P160" s="4">
        <f t="shared" si="17"/>
        <v>30484.415174276943</v>
      </c>
    </row>
    <row r="161" spans="1:16" x14ac:dyDescent="0.25">
      <c r="A161" s="13" t="s">
        <v>305</v>
      </c>
      <c r="B161" s="31" t="s">
        <v>306</v>
      </c>
      <c r="C161" s="3">
        <v>365</v>
      </c>
      <c r="D161" s="56">
        <v>187.45</v>
      </c>
      <c r="E161" s="4">
        <f t="shared" si="18"/>
        <v>68419.25</v>
      </c>
      <c r="F161" s="3">
        <v>7833</v>
      </c>
      <c r="G161" s="56">
        <v>186.01</v>
      </c>
      <c r="H161" s="23">
        <f t="shared" si="19"/>
        <v>1457016.3299999998</v>
      </c>
      <c r="I161" s="3">
        <v>85</v>
      </c>
      <c r="J161" s="56">
        <v>187.45</v>
      </c>
      <c r="K161" s="4">
        <f t="shared" si="20"/>
        <v>15933.249999999998</v>
      </c>
      <c r="L161" s="3">
        <v>1815</v>
      </c>
      <c r="M161" s="56">
        <v>186.01</v>
      </c>
      <c r="N161" s="4">
        <f t="shared" si="21"/>
        <v>337608.14999999997</v>
      </c>
      <c r="O161" s="23">
        <f t="shared" si="22"/>
        <v>1878976.9799999997</v>
      </c>
      <c r="P161" s="4">
        <f t="shared" si="17"/>
        <v>14007.30840966215</v>
      </c>
    </row>
    <row r="162" spans="1:16" x14ac:dyDescent="0.25">
      <c r="A162" s="13" t="s">
        <v>307</v>
      </c>
      <c r="B162" s="31" t="s">
        <v>308</v>
      </c>
      <c r="C162" s="3">
        <v>5570</v>
      </c>
      <c r="D162" s="56">
        <v>280.76</v>
      </c>
      <c r="E162" s="4">
        <f t="shared" si="18"/>
        <v>1563833.2</v>
      </c>
      <c r="F162" s="3">
        <v>46902</v>
      </c>
      <c r="G162" s="56">
        <v>278.52</v>
      </c>
      <c r="H162" s="23">
        <f t="shared" si="19"/>
        <v>13063145.039999999</v>
      </c>
      <c r="I162" s="3">
        <v>821</v>
      </c>
      <c r="J162" s="56">
        <v>280.76</v>
      </c>
      <c r="K162" s="4">
        <f t="shared" si="20"/>
        <v>230503.96</v>
      </c>
      <c r="L162" s="3">
        <v>6914</v>
      </c>
      <c r="M162" s="56">
        <v>278.52</v>
      </c>
      <c r="N162" s="4">
        <f t="shared" si="21"/>
        <v>1925687.2799999998</v>
      </c>
      <c r="O162" s="23">
        <f t="shared" si="22"/>
        <v>16783169.48</v>
      </c>
      <c r="P162" s="4">
        <f t="shared" si="17"/>
        <v>125114.37526924314</v>
      </c>
    </row>
    <row r="163" spans="1:16" x14ac:dyDescent="0.25">
      <c r="A163" s="13" t="s">
        <v>309</v>
      </c>
      <c r="B163" s="31" t="s">
        <v>310</v>
      </c>
      <c r="C163" s="3">
        <v>0</v>
      </c>
      <c r="D163" s="56">
        <v>262.52</v>
      </c>
      <c r="E163" s="4">
        <f t="shared" si="18"/>
        <v>0</v>
      </c>
      <c r="F163" s="3">
        <v>11566</v>
      </c>
      <c r="G163" s="56">
        <v>260.32</v>
      </c>
      <c r="H163" s="23">
        <f t="shared" si="19"/>
        <v>3010861.12</v>
      </c>
      <c r="I163" s="3">
        <v>0</v>
      </c>
      <c r="J163" s="56">
        <v>262.52</v>
      </c>
      <c r="K163" s="4">
        <f t="shared" si="20"/>
        <v>0</v>
      </c>
      <c r="L163" s="3">
        <v>76</v>
      </c>
      <c r="M163" s="56">
        <v>260.32</v>
      </c>
      <c r="N163" s="4">
        <f t="shared" si="21"/>
        <v>19784.32</v>
      </c>
      <c r="O163" s="23">
        <f t="shared" si="22"/>
        <v>3030645.44</v>
      </c>
      <c r="P163" s="4">
        <f t="shared" si="17"/>
        <v>22592.711784269035</v>
      </c>
    </row>
    <row r="164" spans="1:16" x14ac:dyDescent="0.25">
      <c r="A164" s="13" t="s">
        <v>311</v>
      </c>
      <c r="B164" s="31" t="s">
        <v>312</v>
      </c>
      <c r="C164" s="3">
        <v>485</v>
      </c>
      <c r="D164" s="56">
        <v>286.68</v>
      </c>
      <c r="E164" s="4">
        <f t="shared" si="18"/>
        <v>139039.80000000002</v>
      </c>
      <c r="F164" s="3">
        <v>22163</v>
      </c>
      <c r="G164" s="56">
        <v>284.24</v>
      </c>
      <c r="H164" s="23">
        <f t="shared" si="19"/>
        <v>6299611.1200000001</v>
      </c>
      <c r="I164" s="3">
        <v>102</v>
      </c>
      <c r="J164" s="56">
        <v>286.68</v>
      </c>
      <c r="K164" s="4">
        <f t="shared" si="20"/>
        <v>29241.360000000001</v>
      </c>
      <c r="L164" s="3">
        <v>4678</v>
      </c>
      <c r="M164" s="56">
        <v>284.24</v>
      </c>
      <c r="N164" s="4">
        <f t="shared" si="21"/>
        <v>1329674.72</v>
      </c>
      <c r="O164" s="23">
        <f t="shared" si="22"/>
        <v>7797567</v>
      </c>
      <c r="P164" s="4">
        <f t="shared" si="17"/>
        <v>58128.932380003971</v>
      </c>
    </row>
    <row r="165" spans="1:16" x14ac:dyDescent="0.25">
      <c r="A165" s="13" t="s">
        <v>313</v>
      </c>
      <c r="B165" s="31" t="s">
        <v>314</v>
      </c>
      <c r="C165" s="3">
        <v>3486</v>
      </c>
      <c r="D165" s="56">
        <v>219.43</v>
      </c>
      <c r="E165" s="4">
        <f t="shared" si="18"/>
        <v>764932.98</v>
      </c>
      <c r="F165" s="3">
        <v>60740</v>
      </c>
      <c r="G165" s="56">
        <v>217.82</v>
      </c>
      <c r="H165" s="23">
        <f t="shared" si="19"/>
        <v>13230386.799999999</v>
      </c>
      <c r="I165" s="3">
        <v>231</v>
      </c>
      <c r="J165" s="56">
        <v>219.43</v>
      </c>
      <c r="K165" s="4">
        <f t="shared" si="20"/>
        <v>50688.33</v>
      </c>
      <c r="L165" s="3">
        <v>4026</v>
      </c>
      <c r="M165" s="56">
        <v>217.82</v>
      </c>
      <c r="N165" s="4">
        <f t="shared" si="21"/>
        <v>876943.32</v>
      </c>
      <c r="O165" s="23">
        <f t="shared" si="22"/>
        <v>14922951.43</v>
      </c>
      <c r="P165" s="4">
        <f t="shared" si="17"/>
        <v>111246.9100406003</v>
      </c>
    </row>
    <row r="166" spans="1:16" x14ac:dyDescent="0.25">
      <c r="A166" s="13" t="s">
        <v>315</v>
      </c>
      <c r="B166" s="31" t="s">
        <v>316</v>
      </c>
      <c r="C166" s="3">
        <v>10961</v>
      </c>
      <c r="D166" s="56">
        <v>244.95</v>
      </c>
      <c r="E166" s="4">
        <f t="shared" si="18"/>
        <v>2684896.9499999997</v>
      </c>
      <c r="F166" s="3">
        <v>0</v>
      </c>
      <c r="G166" s="56">
        <v>242.87</v>
      </c>
      <c r="H166" s="23">
        <f t="shared" si="19"/>
        <v>0</v>
      </c>
      <c r="I166" s="3">
        <v>1632</v>
      </c>
      <c r="J166" s="56">
        <v>244.95</v>
      </c>
      <c r="K166" s="4">
        <f t="shared" si="20"/>
        <v>399758.39999999997</v>
      </c>
      <c r="L166" s="3">
        <v>0</v>
      </c>
      <c r="M166" s="56">
        <v>242.87</v>
      </c>
      <c r="N166" s="4">
        <f t="shared" si="21"/>
        <v>0</v>
      </c>
      <c r="O166" s="23">
        <f t="shared" si="22"/>
        <v>3084655.3499999996</v>
      </c>
      <c r="P166" s="4">
        <f t="shared" si="17"/>
        <v>22995.342297894644</v>
      </c>
    </row>
    <row r="167" spans="1:16" x14ac:dyDescent="0.25">
      <c r="A167" s="13" t="s">
        <v>317</v>
      </c>
      <c r="B167" s="31" t="s">
        <v>318</v>
      </c>
      <c r="C167" s="3">
        <v>419</v>
      </c>
      <c r="D167" s="56">
        <v>189.34</v>
      </c>
      <c r="E167" s="4">
        <f t="shared" si="18"/>
        <v>79333.460000000006</v>
      </c>
      <c r="F167" s="3">
        <v>18928</v>
      </c>
      <c r="G167" s="56">
        <v>187.9</v>
      </c>
      <c r="H167" s="23">
        <f t="shared" si="19"/>
        <v>3556571.2</v>
      </c>
      <c r="I167" s="3">
        <v>9</v>
      </c>
      <c r="J167" s="56">
        <v>189.34</v>
      </c>
      <c r="K167" s="4">
        <f t="shared" si="20"/>
        <v>1704.06</v>
      </c>
      <c r="L167" s="3">
        <v>410</v>
      </c>
      <c r="M167" s="56">
        <v>187.9</v>
      </c>
      <c r="N167" s="4">
        <f t="shared" si="21"/>
        <v>77039</v>
      </c>
      <c r="O167" s="23">
        <f t="shared" si="22"/>
        <v>3714647.72</v>
      </c>
      <c r="P167" s="4">
        <f t="shared" si="17"/>
        <v>27691.77951679234</v>
      </c>
    </row>
    <row r="168" spans="1:16" x14ac:dyDescent="0.25">
      <c r="A168" s="13" t="s">
        <v>319</v>
      </c>
      <c r="B168" s="31" t="s">
        <v>320</v>
      </c>
      <c r="C168" s="3">
        <v>1291</v>
      </c>
      <c r="D168" s="56">
        <v>418.09</v>
      </c>
      <c r="E168" s="4">
        <f t="shared" si="18"/>
        <v>539754.18999999994</v>
      </c>
      <c r="F168" s="3">
        <v>16709</v>
      </c>
      <c r="G168" s="56">
        <v>413.74</v>
      </c>
      <c r="H168" s="23">
        <f t="shared" si="19"/>
        <v>6913181.6600000001</v>
      </c>
      <c r="I168" s="3">
        <v>855</v>
      </c>
      <c r="J168" s="56">
        <v>418.09</v>
      </c>
      <c r="K168" s="4">
        <f t="shared" si="20"/>
        <v>357466.94999999995</v>
      </c>
      <c r="L168" s="3">
        <v>11061</v>
      </c>
      <c r="M168" s="56">
        <v>413.74</v>
      </c>
      <c r="N168" s="4">
        <f t="shared" si="21"/>
        <v>4576378.1399999997</v>
      </c>
      <c r="O168" s="23">
        <f t="shared" si="22"/>
        <v>12386780.939999999</v>
      </c>
      <c r="P168" s="4">
        <f t="shared" si="17"/>
        <v>92340.386644601065</v>
      </c>
    </row>
    <row r="169" spans="1:16" x14ac:dyDescent="0.25">
      <c r="A169" s="13" t="s">
        <v>321</v>
      </c>
      <c r="B169" s="31" t="s">
        <v>322</v>
      </c>
      <c r="C169" s="3">
        <v>4617</v>
      </c>
      <c r="D169" s="56">
        <v>241.11</v>
      </c>
      <c r="E169" s="4">
        <f t="shared" si="18"/>
        <v>1113204.8700000001</v>
      </c>
      <c r="F169" s="3">
        <v>19505</v>
      </c>
      <c r="G169" s="56">
        <v>238.9</v>
      </c>
      <c r="H169" s="23">
        <f t="shared" si="19"/>
        <v>4659744.5</v>
      </c>
      <c r="I169" s="3">
        <v>1136</v>
      </c>
      <c r="J169" s="56">
        <v>241.11</v>
      </c>
      <c r="K169" s="4">
        <f t="shared" si="20"/>
        <v>273900.96000000002</v>
      </c>
      <c r="L169" s="3">
        <v>4801</v>
      </c>
      <c r="M169" s="56">
        <v>238.9</v>
      </c>
      <c r="N169" s="4">
        <f t="shared" si="21"/>
        <v>1146958.9000000001</v>
      </c>
      <c r="O169" s="23">
        <f t="shared" si="22"/>
        <v>7193809.2300000004</v>
      </c>
      <c r="P169" s="4">
        <f t="shared" si="17"/>
        <v>53628.067612028011</v>
      </c>
    </row>
    <row r="170" spans="1:16" x14ac:dyDescent="0.25">
      <c r="A170" s="13" t="s">
        <v>323</v>
      </c>
      <c r="B170" s="31" t="s">
        <v>324</v>
      </c>
      <c r="C170" s="3">
        <v>24</v>
      </c>
      <c r="D170" s="56">
        <v>188.23</v>
      </c>
      <c r="E170" s="4">
        <f t="shared" si="18"/>
        <v>4517.5199999999995</v>
      </c>
      <c r="F170" s="3">
        <v>27318</v>
      </c>
      <c r="G170" s="56">
        <v>186.82</v>
      </c>
      <c r="H170" s="23">
        <f t="shared" si="19"/>
        <v>5103548.76</v>
      </c>
      <c r="I170" s="3">
        <v>0</v>
      </c>
      <c r="J170" s="56">
        <v>188.23</v>
      </c>
      <c r="K170" s="4">
        <f t="shared" si="20"/>
        <v>0</v>
      </c>
      <c r="L170" s="3">
        <v>323</v>
      </c>
      <c r="M170" s="56">
        <v>186.82</v>
      </c>
      <c r="N170" s="4">
        <f t="shared" si="21"/>
        <v>60342.86</v>
      </c>
      <c r="O170" s="23">
        <f t="shared" si="22"/>
        <v>5168409.1399999997</v>
      </c>
      <c r="P170" s="4">
        <f t="shared" si="17"/>
        <v>38529.211151536685</v>
      </c>
    </row>
    <row r="171" spans="1:16" x14ac:dyDescent="0.25">
      <c r="A171" s="13" t="s">
        <v>325</v>
      </c>
      <c r="B171" s="31" t="s">
        <v>326</v>
      </c>
      <c r="C171" s="3">
        <v>2305</v>
      </c>
      <c r="D171" s="56">
        <v>242.49</v>
      </c>
      <c r="E171" s="4">
        <f t="shared" si="18"/>
        <v>558939.45000000007</v>
      </c>
      <c r="F171" s="3">
        <v>58928</v>
      </c>
      <c r="G171" s="56">
        <v>240.4</v>
      </c>
      <c r="H171" s="23">
        <f t="shared" si="19"/>
        <v>14166291.200000001</v>
      </c>
      <c r="I171" s="3">
        <v>229</v>
      </c>
      <c r="J171" s="56">
        <v>242.49</v>
      </c>
      <c r="K171" s="4">
        <f t="shared" si="20"/>
        <v>55530.21</v>
      </c>
      <c r="L171" s="3">
        <v>5849</v>
      </c>
      <c r="M171" s="56">
        <v>240.4</v>
      </c>
      <c r="N171" s="4">
        <f t="shared" si="21"/>
        <v>1406099.6</v>
      </c>
      <c r="O171" s="23">
        <f t="shared" si="22"/>
        <v>16186860.460000001</v>
      </c>
      <c r="P171" s="4">
        <f t="shared" si="17"/>
        <v>120669.0390892313</v>
      </c>
    </row>
    <row r="172" spans="1:16" x14ac:dyDescent="0.25">
      <c r="A172" s="13" t="s">
        <v>327</v>
      </c>
      <c r="B172" s="31" t="s">
        <v>328</v>
      </c>
      <c r="C172" s="3">
        <v>772</v>
      </c>
      <c r="D172" s="56">
        <v>194.8</v>
      </c>
      <c r="E172" s="4">
        <f t="shared" si="18"/>
        <v>150385.60000000001</v>
      </c>
      <c r="F172" s="3">
        <v>19393</v>
      </c>
      <c r="G172" s="56">
        <v>193.05</v>
      </c>
      <c r="H172" s="23">
        <f t="shared" si="19"/>
        <v>3743818.6500000004</v>
      </c>
      <c r="I172" s="3">
        <v>26</v>
      </c>
      <c r="J172" s="56">
        <v>194.8</v>
      </c>
      <c r="K172" s="4">
        <f t="shared" si="20"/>
        <v>5064.8</v>
      </c>
      <c r="L172" s="3">
        <v>666</v>
      </c>
      <c r="M172" s="56">
        <v>193.05</v>
      </c>
      <c r="N172" s="4">
        <f t="shared" si="21"/>
        <v>128571.3</v>
      </c>
      <c r="O172" s="23">
        <f t="shared" si="22"/>
        <v>4027840.3500000006</v>
      </c>
      <c r="P172" s="4">
        <f t="shared" si="17"/>
        <v>30026.553070028323</v>
      </c>
    </row>
    <row r="173" spans="1:16" x14ac:dyDescent="0.25">
      <c r="A173" s="13" t="s">
        <v>329</v>
      </c>
      <c r="B173" s="31" t="s">
        <v>330</v>
      </c>
      <c r="C173" s="3">
        <v>10523</v>
      </c>
      <c r="D173" s="56">
        <v>308.42</v>
      </c>
      <c r="E173" s="4">
        <f t="shared" si="18"/>
        <v>3245503.66</v>
      </c>
      <c r="F173" s="3">
        <v>30577</v>
      </c>
      <c r="G173" s="56">
        <v>305.27999999999997</v>
      </c>
      <c r="H173" s="23">
        <f t="shared" si="19"/>
        <v>9334546.5599999987</v>
      </c>
      <c r="I173" s="3">
        <v>3022</v>
      </c>
      <c r="J173" s="56">
        <v>308.42</v>
      </c>
      <c r="K173" s="4">
        <f t="shared" si="20"/>
        <v>932045.24</v>
      </c>
      <c r="L173" s="3">
        <v>8783</v>
      </c>
      <c r="M173" s="56">
        <v>305.27999999999997</v>
      </c>
      <c r="N173" s="4">
        <f t="shared" si="21"/>
        <v>2681274.2399999998</v>
      </c>
      <c r="O173" s="23">
        <f t="shared" si="22"/>
        <v>16193369.699999999</v>
      </c>
      <c r="P173" s="4">
        <f t="shared" si="17"/>
        <v>120717.56386263884</v>
      </c>
    </row>
    <row r="174" spans="1:16" x14ac:dyDescent="0.25">
      <c r="A174" s="13" t="s">
        <v>331</v>
      </c>
      <c r="B174" s="31" t="s">
        <v>332</v>
      </c>
      <c r="C174" s="3">
        <v>732</v>
      </c>
      <c r="D174" s="56">
        <v>212.94</v>
      </c>
      <c r="E174" s="4">
        <f t="shared" si="18"/>
        <v>155872.07999999999</v>
      </c>
      <c r="F174" s="3">
        <v>17171</v>
      </c>
      <c r="G174" s="56">
        <v>211.43</v>
      </c>
      <c r="H174" s="23">
        <f t="shared" si="19"/>
        <v>3630464.5300000003</v>
      </c>
      <c r="I174" s="3">
        <v>0</v>
      </c>
      <c r="J174" s="56">
        <v>212.94</v>
      </c>
      <c r="K174" s="4">
        <f t="shared" si="20"/>
        <v>0</v>
      </c>
      <c r="L174" s="3">
        <v>0</v>
      </c>
      <c r="M174" s="56">
        <v>211.43</v>
      </c>
      <c r="N174" s="4">
        <f t="shared" si="21"/>
        <v>0</v>
      </c>
      <c r="O174" s="23">
        <f t="shared" si="22"/>
        <v>3786336.6100000003</v>
      </c>
      <c r="P174" s="4">
        <f t="shared" si="17"/>
        <v>28226.202451434336</v>
      </c>
    </row>
    <row r="175" spans="1:16" x14ac:dyDescent="0.25">
      <c r="A175" s="13" t="s">
        <v>333</v>
      </c>
      <c r="B175" s="31" t="s">
        <v>334</v>
      </c>
      <c r="C175" s="3">
        <v>2540</v>
      </c>
      <c r="D175" s="56">
        <v>232.01</v>
      </c>
      <c r="E175" s="4">
        <f t="shared" si="18"/>
        <v>589305.4</v>
      </c>
      <c r="F175" s="3">
        <v>32996</v>
      </c>
      <c r="G175" s="56">
        <v>230.11</v>
      </c>
      <c r="H175" s="23">
        <f t="shared" si="19"/>
        <v>7592709.5600000005</v>
      </c>
      <c r="I175" s="3">
        <v>276</v>
      </c>
      <c r="J175" s="56">
        <v>232.01</v>
      </c>
      <c r="K175" s="4">
        <f t="shared" si="20"/>
        <v>64034.759999999995</v>
      </c>
      <c r="L175" s="3">
        <v>3589</v>
      </c>
      <c r="M175" s="56">
        <v>230.11</v>
      </c>
      <c r="N175" s="4">
        <f t="shared" si="21"/>
        <v>825864.79</v>
      </c>
      <c r="O175" s="23">
        <f t="shared" si="22"/>
        <v>9071914.5100000016</v>
      </c>
      <c r="P175" s="4">
        <f t="shared" si="17"/>
        <v>67628.877713903188</v>
      </c>
    </row>
    <row r="176" spans="1:16" x14ac:dyDescent="0.25">
      <c r="A176" s="13" t="s">
        <v>335</v>
      </c>
      <c r="B176" s="31" t="s">
        <v>336</v>
      </c>
      <c r="C176" s="3">
        <v>0</v>
      </c>
      <c r="D176" s="56">
        <v>177.03</v>
      </c>
      <c r="E176" s="4">
        <f t="shared" si="18"/>
        <v>0</v>
      </c>
      <c r="F176" s="3">
        <v>39961</v>
      </c>
      <c r="G176" s="56">
        <v>175.63</v>
      </c>
      <c r="H176" s="23">
        <f t="shared" si="19"/>
        <v>7018350.4299999997</v>
      </c>
      <c r="I176" s="3">
        <v>0</v>
      </c>
      <c r="J176" s="56">
        <v>177.03</v>
      </c>
      <c r="K176" s="4">
        <f t="shared" si="20"/>
        <v>0</v>
      </c>
      <c r="L176" s="3">
        <v>3425</v>
      </c>
      <c r="M176" s="56">
        <v>175.63</v>
      </c>
      <c r="N176" s="4">
        <f t="shared" si="21"/>
        <v>601532.75</v>
      </c>
      <c r="O176" s="23">
        <f t="shared" si="22"/>
        <v>7619883.1799999997</v>
      </c>
      <c r="P176" s="4">
        <f t="shared" si="17"/>
        <v>56804.343471976528</v>
      </c>
    </row>
    <row r="177" spans="1:16" x14ac:dyDescent="0.25">
      <c r="A177" s="13" t="s">
        <v>337</v>
      </c>
      <c r="B177" s="31" t="s">
        <v>338</v>
      </c>
      <c r="C177" s="3">
        <v>0</v>
      </c>
      <c r="D177" s="56">
        <v>267.56</v>
      </c>
      <c r="E177" s="4">
        <f t="shared" si="18"/>
        <v>0</v>
      </c>
      <c r="F177" s="3">
        <v>47740</v>
      </c>
      <c r="G177" s="56">
        <v>265.13</v>
      </c>
      <c r="H177" s="23">
        <f t="shared" si="19"/>
        <v>12657306.199999999</v>
      </c>
      <c r="I177" s="3">
        <v>0</v>
      </c>
      <c r="J177" s="56">
        <v>267.56</v>
      </c>
      <c r="K177" s="4">
        <f t="shared" si="20"/>
        <v>0</v>
      </c>
      <c r="L177" s="3">
        <v>18249</v>
      </c>
      <c r="M177" s="56">
        <v>265.13</v>
      </c>
      <c r="N177" s="4">
        <f t="shared" si="21"/>
        <v>4838357.37</v>
      </c>
      <c r="O177" s="23">
        <f t="shared" si="22"/>
        <v>17495663.57</v>
      </c>
      <c r="P177" s="4">
        <f t="shared" si="17"/>
        <v>130425.84239466346</v>
      </c>
    </row>
    <row r="178" spans="1:16" x14ac:dyDescent="0.25">
      <c r="A178" s="13" t="s">
        <v>339</v>
      </c>
      <c r="B178" s="31" t="s">
        <v>340</v>
      </c>
      <c r="C178" s="3">
        <v>881</v>
      </c>
      <c r="D178" s="56">
        <v>284.86</v>
      </c>
      <c r="E178" s="4">
        <f t="shared" si="18"/>
        <v>250961.66</v>
      </c>
      <c r="F178" s="3">
        <v>18862</v>
      </c>
      <c r="G178" s="56">
        <v>282.18</v>
      </c>
      <c r="H178" s="23">
        <f t="shared" si="19"/>
        <v>5322479.16</v>
      </c>
      <c r="I178" s="3">
        <v>94</v>
      </c>
      <c r="J178" s="56">
        <v>284.86</v>
      </c>
      <c r="K178" s="4">
        <f t="shared" si="20"/>
        <v>26776.84</v>
      </c>
      <c r="L178" s="3">
        <v>2008</v>
      </c>
      <c r="M178" s="56">
        <v>282.18</v>
      </c>
      <c r="N178" s="4">
        <f t="shared" si="21"/>
        <v>566617.44000000006</v>
      </c>
      <c r="O178" s="23">
        <f t="shared" si="22"/>
        <v>6166835.1000000006</v>
      </c>
      <c r="P178" s="4">
        <f t="shared" si="17"/>
        <v>45972.229610407325</v>
      </c>
    </row>
    <row r="179" spans="1:16" x14ac:dyDescent="0.25">
      <c r="A179" s="13" t="s">
        <v>341</v>
      </c>
      <c r="B179" s="31" t="s">
        <v>342</v>
      </c>
      <c r="C179" s="3">
        <v>3131</v>
      </c>
      <c r="D179" s="56">
        <v>235.25</v>
      </c>
      <c r="E179" s="4">
        <f t="shared" si="18"/>
        <v>736567.75</v>
      </c>
      <c r="F179" s="3">
        <v>22731</v>
      </c>
      <c r="G179" s="56">
        <v>233.27</v>
      </c>
      <c r="H179" s="23">
        <f t="shared" si="19"/>
        <v>5302460.37</v>
      </c>
      <c r="I179" s="3">
        <v>1170</v>
      </c>
      <c r="J179" s="56">
        <v>235.25</v>
      </c>
      <c r="K179" s="4">
        <f t="shared" si="20"/>
        <v>275242.5</v>
      </c>
      <c r="L179" s="3">
        <v>8495</v>
      </c>
      <c r="M179" s="56">
        <v>233.27</v>
      </c>
      <c r="N179" s="4">
        <f t="shared" si="21"/>
        <v>1981628.6500000001</v>
      </c>
      <c r="O179" s="23">
        <f t="shared" si="22"/>
        <v>8295899.2700000005</v>
      </c>
      <c r="P179" s="4">
        <f t="shared" si="17"/>
        <v>61843.876134331942</v>
      </c>
    </row>
    <row r="180" spans="1:16" x14ac:dyDescent="0.25">
      <c r="A180" s="13" t="s">
        <v>343</v>
      </c>
      <c r="B180" s="31" t="s">
        <v>344</v>
      </c>
      <c r="C180" s="3">
        <v>688</v>
      </c>
      <c r="D180" s="56">
        <v>189.5</v>
      </c>
      <c r="E180" s="4">
        <f t="shared" si="18"/>
        <v>130376</v>
      </c>
      <c r="F180" s="3">
        <v>48126</v>
      </c>
      <c r="G180" s="56">
        <v>187.94</v>
      </c>
      <c r="H180" s="23">
        <f t="shared" si="19"/>
        <v>9044800.4399999995</v>
      </c>
      <c r="I180" s="3">
        <v>5</v>
      </c>
      <c r="J180" s="56">
        <v>189.5</v>
      </c>
      <c r="K180" s="4">
        <f t="shared" si="20"/>
        <v>947.5</v>
      </c>
      <c r="L180" s="3">
        <v>339</v>
      </c>
      <c r="M180" s="56">
        <v>187.94</v>
      </c>
      <c r="N180" s="4">
        <f t="shared" si="21"/>
        <v>63711.659999999996</v>
      </c>
      <c r="O180" s="23">
        <f t="shared" si="22"/>
        <v>9239835.5999999996</v>
      </c>
      <c r="P180" s="4">
        <f t="shared" si="17"/>
        <v>68880.687885689651</v>
      </c>
    </row>
    <row r="181" spans="1:16" x14ac:dyDescent="0.25">
      <c r="A181" s="13" t="s">
        <v>345</v>
      </c>
      <c r="B181" s="31" t="s">
        <v>346</v>
      </c>
      <c r="C181" s="3">
        <v>8673</v>
      </c>
      <c r="D181" s="56">
        <v>316.79000000000002</v>
      </c>
      <c r="E181" s="4">
        <f t="shared" si="18"/>
        <v>2747519.6700000004</v>
      </c>
      <c r="F181" s="3">
        <v>34904</v>
      </c>
      <c r="G181" s="56">
        <v>313.8</v>
      </c>
      <c r="H181" s="23">
        <f t="shared" si="19"/>
        <v>10952875.200000001</v>
      </c>
      <c r="I181" s="3">
        <v>4044</v>
      </c>
      <c r="J181" s="56">
        <v>316.79000000000002</v>
      </c>
      <c r="K181" s="4">
        <f t="shared" si="20"/>
        <v>1281098.76</v>
      </c>
      <c r="L181" s="3">
        <v>16277</v>
      </c>
      <c r="M181" s="56">
        <v>313.8</v>
      </c>
      <c r="N181" s="4">
        <f t="shared" si="21"/>
        <v>5107722.6000000006</v>
      </c>
      <c r="O181" s="23">
        <f t="shared" si="22"/>
        <v>20089216.230000004</v>
      </c>
      <c r="P181" s="4">
        <f t="shared" si="17"/>
        <v>149760.13566808062</v>
      </c>
    </row>
    <row r="182" spans="1:16" x14ac:dyDescent="0.25">
      <c r="A182" s="13" t="s">
        <v>347</v>
      </c>
      <c r="B182" s="31" t="s">
        <v>348</v>
      </c>
      <c r="C182" s="3">
        <v>3993</v>
      </c>
      <c r="D182" s="56">
        <v>305.76</v>
      </c>
      <c r="E182" s="4">
        <f t="shared" si="18"/>
        <v>1220899.68</v>
      </c>
      <c r="F182" s="3">
        <v>46094</v>
      </c>
      <c r="G182" s="56">
        <v>303.11</v>
      </c>
      <c r="H182" s="23">
        <f t="shared" si="19"/>
        <v>13971552.34</v>
      </c>
      <c r="I182" s="3">
        <v>1527</v>
      </c>
      <c r="J182" s="56">
        <v>305.76</v>
      </c>
      <c r="K182" s="4">
        <f t="shared" si="20"/>
        <v>466895.51999999996</v>
      </c>
      <c r="L182" s="3">
        <v>17624</v>
      </c>
      <c r="M182" s="56">
        <v>303.11</v>
      </c>
      <c r="N182" s="4">
        <f t="shared" si="21"/>
        <v>5342010.6400000006</v>
      </c>
      <c r="O182" s="23">
        <f t="shared" si="22"/>
        <v>21001358.18</v>
      </c>
      <c r="P182" s="4">
        <f t="shared" si="17"/>
        <v>156559.92818445331</v>
      </c>
    </row>
    <row r="183" spans="1:16" x14ac:dyDescent="0.25">
      <c r="A183" s="13" t="s">
        <v>349</v>
      </c>
      <c r="B183" s="31" t="s">
        <v>350</v>
      </c>
      <c r="C183" s="3">
        <v>0</v>
      </c>
      <c r="D183" s="56">
        <v>194.68</v>
      </c>
      <c r="E183" s="4">
        <f t="shared" si="18"/>
        <v>0</v>
      </c>
      <c r="F183" s="3">
        <v>1182</v>
      </c>
      <c r="G183" s="56">
        <v>193.45</v>
      </c>
      <c r="H183" s="23">
        <f t="shared" si="19"/>
        <v>228657.9</v>
      </c>
      <c r="I183" s="3">
        <v>0</v>
      </c>
      <c r="J183" s="56">
        <v>194.68</v>
      </c>
      <c r="K183" s="4">
        <f t="shared" si="20"/>
        <v>0</v>
      </c>
      <c r="L183" s="3">
        <v>0</v>
      </c>
      <c r="M183" s="56">
        <v>193.45</v>
      </c>
      <c r="N183" s="4">
        <f t="shared" si="21"/>
        <v>0</v>
      </c>
      <c r="O183" s="23">
        <f t="shared" si="22"/>
        <v>228657.9</v>
      </c>
      <c r="P183" s="4">
        <f t="shared" si="17"/>
        <v>1704.5880602569632</v>
      </c>
    </row>
    <row r="184" spans="1:16" x14ac:dyDescent="0.25">
      <c r="A184" s="13" t="s">
        <v>351</v>
      </c>
      <c r="B184" s="31" t="s">
        <v>352</v>
      </c>
      <c r="C184" s="3">
        <v>26735</v>
      </c>
      <c r="D184" s="56">
        <v>359.93</v>
      </c>
      <c r="E184" s="4">
        <f t="shared" si="18"/>
        <v>9622728.5500000007</v>
      </c>
      <c r="F184" s="3">
        <v>41532</v>
      </c>
      <c r="G184" s="56">
        <v>356.63</v>
      </c>
      <c r="H184" s="23">
        <f t="shared" si="19"/>
        <v>14811557.16</v>
      </c>
      <c r="I184" s="3">
        <v>8960</v>
      </c>
      <c r="J184" s="56">
        <v>359.93</v>
      </c>
      <c r="K184" s="4">
        <f t="shared" si="20"/>
        <v>3224972.8000000003</v>
      </c>
      <c r="L184" s="3">
        <v>13919</v>
      </c>
      <c r="M184" s="56">
        <v>356.63</v>
      </c>
      <c r="N184" s="4">
        <f t="shared" si="21"/>
        <v>4963932.97</v>
      </c>
      <c r="O184" s="23">
        <f t="shared" si="22"/>
        <v>32623191.48</v>
      </c>
      <c r="P184" s="4">
        <f t="shared" si="17"/>
        <v>243197.81946866779</v>
      </c>
    </row>
    <row r="185" spans="1:16" x14ac:dyDescent="0.25">
      <c r="A185" s="13" t="s">
        <v>353</v>
      </c>
      <c r="B185" s="31" t="s">
        <v>354</v>
      </c>
      <c r="C185" s="3">
        <v>3222</v>
      </c>
      <c r="D185" s="56">
        <v>312.55</v>
      </c>
      <c r="E185" s="4">
        <f t="shared" si="18"/>
        <v>1007036.1000000001</v>
      </c>
      <c r="F185" s="3">
        <v>26440</v>
      </c>
      <c r="G185" s="56">
        <v>309.61</v>
      </c>
      <c r="H185" s="23">
        <f t="shared" si="19"/>
        <v>8186088.4000000004</v>
      </c>
      <c r="I185" s="3">
        <v>843</v>
      </c>
      <c r="J185" s="56">
        <v>312.55</v>
      </c>
      <c r="K185" s="4">
        <f t="shared" si="20"/>
        <v>263479.65000000002</v>
      </c>
      <c r="L185" s="3">
        <v>6921</v>
      </c>
      <c r="M185" s="56">
        <v>309.61</v>
      </c>
      <c r="N185" s="4">
        <f t="shared" si="21"/>
        <v>2142810.81</v>
      </c>
      <c r="O185" s="23">
        <f t="shared" si="22"/>
        <v>11599414.959999999</v>
      </c>
      <c r="P185" s="4">
        <f t="shared" si="17"/>
        <v>86470.768107211697</v>
      </c>
    </row>
    <row r="186" spans="1:16" x14ac:dyDescent="0.25">
      <c r="A186" s="13" t="s">
        <v>355</v>
      </c>
      <c r="B186" s="31" t="s">
        <v>356</v>
      </c>
      <c r="C186" s="3">
        <v>2665</v>
      </c>
      <c r="D186" s="56">
        <v>243.56</v>
      </c>
      <c r="E186" s="4">
        <f t="shared" si="18"/>
        <v>649087.4</v>
      </c>
      <c r="F186" s="3">
        <v>35133</v>
      </c>
      <c r="G186" s="56">
        <v>241.53</v>
      </c>
      <c r="H186" s="23">
        <f t="shared" si="19"/>
        <v>8485673.4900000002</v>
      </c>
      <c r="I186" s="3">
        <v>705</v>
      </c>
      <c r="J186" s="56">
        <v>243.56</v>
      </c>
      <c r="K186" s="4">
        <f t="shared" si="20"/>
        <v>171709.8</v>
      </c>
      <c r="L186" s="3">
        <v>9292</v>
      </c>
      <c r="M186" s="56">
        <v>241.53</v>
      </c>
      <c r="N186" s="4">
        <f t="shared" si="21"/>
        <v>2244296.7600000002</v>
      </c>
      <c r="O186" s="23">
        <f t="shared" si="22"/>
        <v>11550767.450000001</v>
      </c>
      <c r="P186" s="4">
        <f t="shared" si="17"/>
        <v>86108.112958593483</v>
      </c>
    </row>
    <row r="187" spans="1:16" x14ac:dyDescent="0.25">
      <c r="A187" s="13" t="s">
        <v>357</v>
      </c>
      <c r="B187" s="31" t="s">
        <v>358</v>
      </c>
      <c r="C187" s="3">
        <v>1369</v>
      </c>
      <c r="D187" s="56">
        <v>253.96</v>
      </c>
      <c r="E187" s="4">
        <f t="shared" si="18"/>
        <v>347671.24</v>
      </c>
      <c r="F187" s="3">
        <v>45487</v>
      </c>
      <c r="G187" s="56">
        <v>251.99</v>
      </c>
      <c r="H187" s="23">
        <f t="shared" si="19"/>
        <v>11462269.130000001</v>
      </c>
      <c r="I187" s="3">
        <v>42</v>
      </c>
      <c r="J187" s="56">
        <v>253.96</v>
      </c>
      <c r="K187" s="4">
        <f t="shared" si="20"/>
        <v>10666.32</v>
      </c>
      <c r="L187" s="3">
        <v>1406</v>
      </c>
      <c r="M187" s="56">
        <v>251.99</v>
      </c>
      <c r="N187" s="4">
        <f t="shared" si="21"/>
        <v>354297.94</v>
      </c>
      <c r="O187" s="23">
        <f t="shared" si="22"/>
        <v>12174904.630000001</v>
      </c>
      <c r="P187" s="4">
        <f t="shared" si="17"/>
        <v>90760.901184980801</v>
      </c>
    </row>
    <row r="188" spans="1:16" x14ac:dyDescent="0.25">
      <c r="A188" s="13" t="s">
        <v>359</v>
      </c>
      <c r="B188" s="31" t="s">
        <v>360</v>
      </c>
      <c r="C188" s="3">
        <v>1749</v>
      </c>
      <c r="D188" s="56">
        <v>333.77</v>
      </c>
      <c r="E188" s="4">
        <f t="shared" si="18"/>
        <v>583763.73</v>
      </c>
      <c r="F188" s="3">
        <v>19452</v>
      </c>
      <c r="G188" s="56">
        <v>330.43</v>
      </c>
      <c r="H188" s="23">
        <f t="shared" si="19"/>
        <v>6427524.3600000003</v>
      </c>
      <c r="I188" s="3">
        <v>265</v>
      </c>
      <c r="J188" s="56">
        <v>333.77</v>
      </c>
      <c r="K188" s="4">
        <f t="shared" si="20"/>
        <v>88449.049999999988</v>
      </c>
      <c r="L188" s="3">
        <v>2944</v>
      </c>
      <c r="M188" s="56">
        <v>330.43</v>
      </c>
      <c r="N188" s="4">
        <f t="shared" si="21"/>
        <v>972785.92</v>
      </c>
      <c r="O188" s="23">
        <f t="shared" si="22"/>
        <v>8072523.0600000005</v>
      </c>
      <c r="P188" s="4">
        <f t="shared" si="17"/>
        <v>60178.661766005062</v>
      </c>
    </row>
    <row r="189" spans="1:16" x14ac:dyDescent="0.25">
      <c r="A189" s="13" t="s">
        <v>361</v>
      </c>
      <c r="B189" s="31" t="s">
        <v>362</v>
      </c>
      <c r="C189" s="3">
        <v>148</v>
      </c>
      <c r="D189" s="56">
        <v>227.87</v>
      </c>
      <c r="E189" s="4">
        <f t="shared" si="18"/>
        <v>33724.76</v>
      </c>
      <c r="F189" s="3">
        <v>37432</v>
      </c>
      <c r="G189" s="56">
        <v>225.95</v>
      </c>
      <c r="H189" s="23">
        <f t="shared" si="19"/>
        <v>8457760.4000000004</v>
      </c>
      <c r="I189" s="3">
        <v>12</v>
      </c>
      <c r="J189" s="56">
        <v>227.87</v>
      </c>
      <c r="K189" s="4">
        <f t="shared" si="20"/>
        <v>2734.44</v>
      </c>
      <c r="L189" s="3">
        <v>3059</v>
      </c>
      <c r="M189" s="56">
        <v>225.95</v>
      </c>
      <c r="N189" s="4">
        <f t="shared" si="21"/>
        <v>691181.04999999993</v>
      </c>
      <c r="O189" s="23">
        <f t="shared" si="22"/>
        <v>9185400.6500000004</v>
      </c>
      <c r="P189" s="4">
        <f t="shared" si="17"/>
        <v>68474.888804045477</v>
      </c>
    </row>
    <row r="190" spans="1:16" x14ac:dyDescent="0.25">
      <c r="A190" s="13" t="s">
        <v>363</v>
      </c>
      <c r="B190" s="31" t="s">
        <v>364</v>
      </c>
      <c r="C190" s="3">
        <v>391</v>
      </c>
      <c r="D190" s="56">
        <v>238.32</v>
      </c>
      <c r="E190" s="4">
        <f t="shared" si="18"/>
        <v>93183.12</v>
      </c>
      <c r="F190" s="3">
        <v>25126</v>
      </c>
      <c r="G190" s="56">
        <v>236.42</v>
      </c>
      <c r="H190" s="23">
        <f t="shared" si="19"/>
        <v>5940288.9199999999</v>
      </c>
      <c r="I190" s="3">
        <v>35</v>
      </c>
      <c r="J190" s="56">
        <v>238.32</v>
      </c>
      <c r="K190" s="4">
        <f t="shared" si="20"/>
        <v>8341.1999999999989</v>
      </c>
      <c r="L190" s="3">
        <v>2249</v>
      </c>
      <c r="M190" s="56">
        <v>236.42</v>
      </c>
      <c r="N190" s="4">
        <f t="shared" si="21"/>
        <v>531708.57999999996</v>
      </c>
      <c r="O190" s="23">
        <f t="shared" si="22"/>
        <v>6573521.8200000003</v>
      </c>
      <c r="P190" s="4">
        <f t="shared" si="17"/>
        <v>49003.978468317182</v>
      </c>
    </row>
    <row r="191" spans="1:16" x14ac:dyDescent="0.25">
      <c r="A191" s="13" t="s">
        <v>365</v>
      </c>
      <c r="B191" s="31" t="s">
        <v>366</v>
      </c>
      <c r="C191" s="3">
        <v>0</v>
      </c>
      <c r="D191" s="56">
        <v>258.13</v>
      </c>
      <c r="E191" s="4">
        <f t="shared" si="18"/>
        <v>0</v>
      </c>
      <c r="F191" s="3">
        <v>1188</v>
      </c>
      <c r="G191" s="56">
        <v>255.78</v>
      </c>
      <c r="H191" s="23">
        <f t="shared" si="19"/>
        <v>303866.64</v>
      </c>
      <c r="I191" s="3">
        <v>0</v>
      </c>
      <c r="J191" s="56">
        <v>258.13</v>
      </c>
      <c r="K191" s="4">
        <f t="shared" si="20"/>
        <v>0</v>
      </c>
      <c r="L191" s="3">
        <v>0</v>
      </c>
      <c r="M191" s="56">
        <v>255.78</v>
      </c>
      <c r="N191" s="4">
        <f t="shared" si="21"/>
        <v>0</v>
      </c>
      <c r="O191" s="23">
        <f t="shared" si="22"/>
        <v>303866.64</v>
      </c>
      <c r="P191" s="4">
        <f t="shared" si="17"/>
        <v>2265.2506056182665</v>
      </c>
    </row>
    <row r="192" spans="1:16" x14ac:dyDescent="0.25">
      <c r="A192" s="13" t="s">
        <v>367</v>
      </c>
      <c r="B192" s="31" t="s">
        <v>368</v>
      </c>
      <c r="C192" s="3">
        <v>0</v>
      </c>
      <c r="D192" s="56">
        <v>250.49</v>
      </c>
      <c r="E192" s="4">
        <f t="shared" si="18"/>
        <v>0</v>
      </c>
      <c r="F192" s="3">
        <v>15845</v>
      </c>
      <c r="G192" s="56">
        <v>248.32</v>
      </c>
      <c r="H192" s="23">
        <f t="shared" si="19"/>
        <v>3934630.4</v>
      </c>
      <c r="I192" s="3">
        <v>0</v>
      </c>
      <c r="J192" s="56">
        <v>250.49</v>
      </c>
      <c r="K192" s="4">
        <f t="shared" si="20"/>
        <v>0</v>
      </c>
      <c r="L192" s="3">
        <v>121</v>
      </c>
      <c r="M192" s="56">
        <v>248.32</v>
      </c>
      <c r="N192" s="4">
        <f t="shared" si="21"/>
        <v>30046.719999999998</v>
      </c>
      <c r="O192" s="23">
        <f t="shared" si="22"/>
        <v>3964677.12</v>
      </c>
      <c r="P192" s="4">
        <f t="shared" si="17"/>
        <v>29555.686820905659</v>
      </c>
    </row>
    <row r="193" spans="1:16" x14ac:dyDescent="0.25">
      <c r="A193" s="13" t="s">
        <v>369</v>
      </c>
      <c r="B193" s="31" t="s">
        <v>370</v>
      </c>
      <c r="C193" s="3">
        <v>13446</v>
      </c>
      <c r="D193" s="56">
        <v>247.5</v>
      </c>
      <c r="E193" s="4">
        <f t="shared" si="18"/>
        <v>3327885</v>
      </c>
      <c r="F193" s="3">
        <v>28253</v>
      </c>
      <c r="G193" s="56">
        <v>245.2</v>
      </c>
      <c r="H193" s="23">
        <f t="shared" si="19"/>
        <v>6927635.5999999996</v>
      </c>
      <c r="I193" s="3">
        <v>2226</v>
      </c>
      <c r="J193" s="56">
        <v>247.5</v>
      </c>
      <c r="K193" s="4">
        <f t="shared" si="20"/>
        <v>550935</v>
      </c>
      <c r="L193" s="3">
        <v>4678</v>
      </c>
      <c r="M193" s="56">
        <v>245.2</v>
      </c>
      <c r="N193" s="4">
        <f t="shared" si="21"/>
        <v>1147045.5999999999</v>
      </c>
      <c r="O193" s="23">
        <f t="shared" si="22"/>
        <v>11953501.199999999</v>
      </c>
      <c r="P193" s="4">
        <f t="shared" si="17"/>
        <v>89110.393403364957</v>
      </c>
    </row>
    <row r="194" spans="1:16" x14ac:dyDescent="0.25">
      <c r="A194" s="13" t="s">
        <v>371</v>
      </c>
      <c r="B194" s="31" t="s">
        <v>372</v>
      </c>
      <c r="C194" s="3">
        <v>365</v>
      </c>
      <c r="D194" s="56">
        <v>257.08</v>
      </c>
      <c r="E194" s="4">
        <f t="shared" si="18"/>
        <v>93834.2</v>
      </c>
      <c r="F194" s="3">
        <v>40787</v>
      </c>
      <c r="G194" s="56">
        <v>255.21</v>
      </c>
      <c r="H194" s="23">
        <f t="shared" si="19"/>
        <v>10409250.27</v>
      </c>
      <c r="I194" s="3">
        <v>0</v>
      </c>
      <c r="J194" s="56">
        <v>257.08</v>
      </c>
      <c r="K194" s="4">
        <f t="shared" si="20"/>
        <v>0</v>
      </c>
      <c r="L194" s="3">
        <v>0</v>
      </c>
      <c r="M194" s="56">
        <v>255.21</v>
      </c>
      <c r="N194" s="4">
        <f t="shared" si="21"/>
        <v>0</v>
      </c>
      <c r="O194" s="23">
        <f t="shared" si="22"/>
        <v>10503084.469999999</v>
      </c>
      <c r="P194" s="4">
        <f t="shared" si="17"/>
        <v>78297.895604885431</v>
      </c>
    </row>
    <row r="195" spans="1:16" x14ac:dyDescent="0.25">
      <c r="A195" s="13" t="s">
        <v>373</v>
      </c>
      <c r="B195" s="31" t="s">
        <v>374</v>
      </c>
      <c r="C195" s="3">
        <v>1383</v>
      </c>
      <c r="D195" s="56">
        <v>288.39999999999998</v>
      </c>
      <c r="E195" s="4">
        <f t="shared" si="18"/>
        <v>398857.19999999995</v>
      </c>
      <c r="F195" s="3">
        <v>41287</v>
      </c>
      <c r="G195" s="56">
        <v>285.8</v>
      </c>
      <c r="H195" s="23">
        <f t="shared" si="19"/>
        <v>11799824.6</v>
      </c>
      <c r="I195" s="3">
        <v>206</v>
      </c>
      <c r="J195" s="56">
        <v>288.39999999999998</v>
      </c>
      <c r="K195" s="4">
        <f t="shared" si="20"/>
        <v>59410.399999999994</v>
      </c>
      <c r="L195" s="3">
        <v>6136</v>
      </c>
      <c r="M195" s="56">
        <v>285.8</v>
      </c>
      <c r="N195" s="4">
        <f t="shared" si="21"/>
        <v>1753668.8</v>
      </c>
      <c r="O195" s="23">
        <f t="shared" si="22"/>
        <v>14011760.999999998</v>
      </c>
      <c r="P195" s="4">
        <f t="shared" si="17"/>
        <v>104454.21087036208</v>
      </c>
    </row>
    <row r="196" spans="1:16" x14ac:dyDescent="0.25">
      <c r="A196" s="13" t="s">
        <v>375</v>
      </c>
      <c r="B196" s="31" t="s">
        <v>376</v>
      </c>
      <c r="C196" s="3">
        <v>461</v>
      </c>
      <c r="D196" s="56">
        <v>202.26</v>
      </c>
      <c r="E196" s="4">
        <f t="shared" si="18"/>
        <v>93241.86</v>
      </c>
      <c r="F196" s="3">
        <v>25074</v>
      </c>
      <c r="G196" s="56">
        <v>200.52</v>
      </c>
      <c r="H196" s="23">
        <f t="shared" si="19"/>
        <v>5027838.4800000004</v>
      </c>
      <c r="I196" s="3">
        <v>19</v>
      </c>
      <c r="J196" s="56">
        <v>202.26</v>
      </c>
      <c r="K196" s="4">
        <f t="shared" si="20"/>
        <v>3842.9399999999996</v>
      </c>
      <c r="L196" s="3">
        <v>1015</v>
      </c>
      <c r="M196" s="56">
        <v>200.52</v>
      </c>
      <c r="N196" s="4">
        <f t="shared" si="21"/>
        <v>203527.80000000002</v>
      </c>
      <c r="O196" s="23">
        <f t="shared" si="22"/>
        <v>5328451.080000001</v>
      </c>
      <c r="P196" s="4">
        <f t="shared" si="17"/>
        <v>39722.284209866899</v>
      </c>
    </row>
    <row r="197" spans="1:16" x14ac:dyDescent="0.25">
      <c r="A197" s="13" t="s">
        <v>377</v>
      </c>
      <c r="B197" s="31" t="s">
        <v>378</v>
      </c>
      <c r="C197" s="3">
        <v>6369</v>
      </c>
      <c r="D197" s="56">
        <v>291.58999999999997</v>
      </c>
      <c r="E197" s="4">
        <f t="shared" si="18"/>
        <v>1857136.7099999997</v>
      </c>
      <c r="F197" s="3">
        <v>31243</v>
      </c>
      <c r="G197" s="56">
        <v>288.77999999999997</v>
      </c>
      <c r="H197" s="23">
        <f t="shared" si="19"/>
        <v>9022353.5399999991</v>
      </c>
      <c r="I197" s="3">
        <v>2117</v>
      </c>
      <c r="J197" s="56">
        <v>291.58999999999997</v>
      </c>
      <c r="K197" s="4">
        <f t="shared" si="20"/>
        <v>617296.02999999991</v>
      </c>
      <c r="L197" s="3">
        <v>10385</v>
      </c>
      <c r="M197" s="56">
        <v>288.77999999999997</v>
      </c>
      <c r="N197" s="4">
        <f t="shared" si="21"/>
        <v>2998980.3</v>
      </c>
      <c r="O197" s="23">
        <f t="shared" si="22"/>
        <v>14495766.579999998</v>
      </c>
      <c r="P197" s="4">
        <f t="shared" si="17"/>
        <v>108062.35269605779</v>
      </c>
    </row>
    <row r="198" spans="1:16" x14ac:dyDescent="0.25">
      <c r="A198" s="13" t="s">
        <v>379</v>
      </c>
      <c r="B198" s="31" t="s">
        <v>380</v>
      </c>
      <c r="C198" s="3">
        <v>4004</v>
      </c>
      <c r="D198" s="56">
        <v>288.8</v>
      </c>
      <c r="E198" s="4">
        <f t="shared" si="18"/>
        <v>1156355.2</v>
      </c>
      <c r="F198" s="3">
        <v>39898</v>
      </c>
      <c r="G198" s="56">
        <v>286.06</v>
      </c>
      <c r="H198" s="23">
        <f t="shared" si="19"/>
        <v>11413221.880000001</v>
      </c>
      <c r="I198" s="3">
        <v>1384</v>
      </c>
      <c r="J198" s="56">
        <v>288.8</v>
      </c>
      <c r="K198" s="4">
        <f t="shared" si="20"/>
        <v>399699.20000000001</v>
      </c>
      <c r="L198" s="3">
        <v>13790</v>
      </c>
      <c r="M198" s="56">
        <v>286.06</v>
      </c>
      <c r="N198" s="4">
        <f t="shared" si="21"/>
        <v>3944767.4</v>
      </c>
      <c r="O198" s="23">
        <f t="shared" si="22"/>
        <v>16914043.68</v>
      </c>
      <c r="P198" s="4">
        <f t="shared" si="17"/>
        <v>126090.01004379359</v>
      </c>
    </row>
    <row r="199" spans="1:16" x14ac:dyDescent="0.25">
      <c r="A199" s="13" t="s">
        <v>381</v>
      </c>
      <c r="B199" s="31" t="s">
        <v>382</v>
      </c>
      <c r="C199" s="3">
        <v>1181</v>
      </c>
      <c r="D199" s="56">
        <v>268.52999999999997</v>
      </c>
      <c r="E199" s="4">
        <f t="shared" si="18"/>
        <v>317133.93</v>
      </c>
      <c r="F199" s="3">
        <v>55614</v>
      </c>
      <c r="G199" s="56">
        <v>266.11</v>
      </c>
      <c r="H199" s="23">
        <f t="shared" si="19"/>
        <v>14799441.540000001</v>
      </c>
      <c r="I199" s="3">
        <v>108</v>
      </c>
      <c r="J199" s="56">
        <v>268.52999999999997</v>
      </c>
      <c r="K199" s="4">
        <f t="shared" si="20"/>
        <v>29001.239999999998</v>
      </c>
      <c r="L199" s="3">
        <v>5094</v>
      </c>
      <c r="M199" s="56">
        <v>266.11</v>
      </c>
      <c r="N199" s="4">
        <f t="shared" si="21"/>
        <v>1355564.34</v>
      </c>
      <c r="O199" s="23">
        <f t="shared" si="22"/>
        <v>16501141.050000001</v>
      </c>
      <c r="P199" s="4">
        <f t="shared" si="17"/>
        <v>123011.92311503802</v>
      </c>
    </row>
    <row r="200" spans="1:16" x14ac:dyDescent="0.25">
      <c r="A200" s="13" t="s">
        <v>383</v>
      </c>
      <c r="B200" s="31" t="s">
        <v>384</v>
      </c>
      <c r="C200" s="3">
        <v>0</v>
      </c>
      <c r="D200" s="56">
        <v>247.01</v>
      </c>
      <c r="E200" s="4">
        <f t="shared" si="18"/>
        <v>0</v>
      </c>
      <c r="F200" s="3">
        <v>19394</v>
      </c>
      <c r="G200" s="56">
        <v>244.85</v>
      </c>
      <c r="H200" s="23">
        <f t="shared" si="19"/>
        <v>4748620.8999999994</v>
      </c>
      <c r="I200" s="3">
        <v>0</v>
      </c>
      <c r="J200" s="56">
        <v>247.01</v>
      </c>
      <c r="K200" s="4">
        <f t="shared" si="20"/>
        <v>0</v>
      </c>
      <c r="L200" s="3">
        <v>0</v>
      </c>
      <c r="M200" s="56">
        <v>244.85</v>
      </c>
      <c r="N200" s="4">
        <f t="shared" si="21"/>
        <v>0</v>
      </c>
      <c r="O200" s="23">
        <f t="shared" si="22"/>
        <v>4748620.8999999994</v>
      </c>
      <c r="P200" s="4">
        <f t="shared" si="17"/>
        <v>35399.793704160991</v>
      </c>
    </row>
    <row r="201" spans="1:16" x14ac:dyDescent="0.25">
      <c r="A201" s="13" t="s">
        <v>385</v>
      </c>
      <c r="B201" s="31" t="s">
        <v>386</v>
      </c>
      <c r="C201" s="3">
        <v>0</v>
      </c>
      <c r="D201" s="56">
        <v>166.63</v>
      </c>
      <c r="E201" s="4">
        <f t="shared" si="18"/>
        <v>0</v>
      </c>
      <c r="F201" s="3">
        <v>1713</v>
      </c>
      <c r="G201" s="56">
        <v>165.47</v>
      </c>
      <c r="H201" s="23">
        <f t="shared" si="19"/>
        <v>283450.11</v>
      </c>
      <c r="I201" s="3">
        <v>0</v>
      </c>
      <c r="J201" s="56">
        <v>166.63</v>
      </c>
      <c r="K201" s="4">
        <f t="shared" si="20"/>
        <v>0</v>
      </c>
      <c r="L201" s="3">
        <v>0</v>
      </c>
      <c r="M201" s="56">
        <v>165.47</v>
      </c>
      <c r="N201" s="4">
        <f t="shared" si="21"/>
        <v>0</v>
      </c>
      <c r="O201" s="23">
        <f t="shared" si="22"/>
        <v>283450.11</v>
      </c>
      <c r="P201" s="4">
        <f t="shared" si="17"/>
        <v>2113.0504267927013</v>
      </c>
    </row>
    <row r="202" spans="1:16" x14ac:dyDescent="0.25">
      <c r="A202" s="13" t="s">
        <v>387</v>
      </c>
      <c r="B202" s="31" t="s">
        <v>388</v>
      </c>
      <c r="C202" s="3">
        <v>0</v>
      </c>
      <c r="D202" s="56">
        <v>172.62</v>
      </c>
      <c r="E202" s="4">
        <f t="shared" si="18"/>
        <v>0</v>
      </c>
      <c r="F202" s="3">
        <v>8482</v>
      </c>
      <c r="G202" s="56">
        <v>171.39</v>
      </c>
      <c r="H202" s="23">
        <f t="shared" si="19"/>
        <v>1453729.98</v>
      </c>
      <c r="I202" s="3">
        <v>0</v>
      </c>
      <c r="J202" s="56">
        <v>172.62</v>
      </c>
      <c r="K202" s="4">
        <f t="shared" si="20"/>
        <v>0</v>
      </c>
      <c r="L202" s="3">
        <v>273</v>
      </c>
      <c r="M202" s="56">
        <v>171.39</v>
      </c>
      <c r="N202" s="4">
        <f t="shared" si="21"/>
        <v>46789.469999999994</v>
      </c>
      <c r="O202" s="23">
        <f t="shared" si="22"/>
        <v>1500519.45</v>
      </c>
      <c r="P202" s="4">
        <f t="shared" ref="P202:P265" si="23">(O202/$O$8)*$P$8</f>
        <v>11186.00117753791</v>
      </c>
    </row>
    <row r="203" spans="1:16" x14ac:dyDescent="0.25">
      <c r="A203" s="13" t="s">
        <v>389</v>
      </c>
      <c r="B203" s="31" t="s">
        <v>390</v>
      </c>
      <c r="C203" s="3">
        <v>1239</v>
      </c>
      <c r="D203" s="56">
        <v>237.38</v>
      </c>
      <c r="E203" s="4">
        <f t="shared" ref="E203:E266" si="24">D203*C203</f>
        <v>294113.82</v>
      </c>
      <c r="F203" s="3">
        <v>29336</v>
      </c>
      <c r="G203" s="56">
        <v>235.28</v>
      </c>
      <c r="H203" s="23">
        <f t="shared" ref="H203:H266" si="25">G203*F203</f>
        <v>6902174.0800000001</v>
      </c>
      <c r="I203" s="3">
        <v>96</v>
      </c>
      <c r="J203" s="56">
        <v>237.38</v>
      </c>
      <c r="K203" s="4">
        <f t="shared" ref="K203:K266" si="26">J203*I203</f>
        <v>22788.48</v>
      </c>
      <c r="L203" s="3">
        <v>2281</v>
      </c>
      <c r="M203" s="56">
        <v>235.28</v>
      </c>
      <c r="N203" s="4">
        <f t="shared" ref="N203:N266" si="27">M203*L203</f>
        <v>536673.68000000005</v>
      </c>
      <c r="O203" s="23">
        <f t="shared" ref="O203:O266" si="28">N203+K203+H203+E203</f>
        <v>7755750.0600000005</v>
      </c>
      <c r="P203" s="4">
        <f t="shared" si="23"/>
        <v>57817.197440426193</v>
      </c>
    </row>
    <row r="204" spans="1:16" x14ac:dyDescent="0.25">
      <c r="A204" s="13" t="s">
        <v>391</v>
      </c>
      <c r="B204" s="31" t="s">
        <v>392</v>
      </c>
      <c r="C204" s="3">
        <v>12035</v>
      </c>
      <c r="D204" s="56">
        <v>222.22</v>
      </c>
      <c r="E204" s="4">
        <f t="shared" si="24"/>
        <v>2674417.7000000002</v>
      </c>
      <c r="F204" s="3">
        <v>40559</v>
      </c>
      <c r="G204" s="56">
        <v>220.27</v>
      </c>
      <c r="H204" s="23">
        <f t="shared" si="25"/>
        <v>8933930.9299999997</v>
      </c>
      <c r="I204" s="3">
        <v>5433</v>
      </c>
      <c r="J204" s="56">
        <v>222.22</v>
      </c>
      <c r="K204" s="4">
        <f t="shared" si="26"/>
        <v>1207321.26</v>
      </c>
      <c r="L204" s="3">
        <v>18311</v>
      </c>
      <c r="M204" s="56">
        <v>220.27</v>
      </c>
      <c r="N204" s="4">
        <f t="shared" si="27"/>
        <v>4033363.97</v>
      </c>
      <c r="O204" s="23">
        <f t="shared" si="28"/>
        <v>16849033.859999999</v>
      </c>
      <c r="P204" s="4">
        <f t="shared" si="23"/>
        <v>125605.3779231826</v>
      </c>
    </row>
    <row r="205" spans="1:16" x14ac:dyDescent="0.25">
      <c r="A205" s="13" t="s">
        <v>393</v>
      </c>
      <c r="B205" s="31" t="s">
        <v>394</v>
      </c>
      <c r="C205" s="3">
        <v>4942</v>
      </c>
      <c r="D205" s="56">
        <v>269.39999999999998</v>
      </c>
      <c r="E205" s="4">
        <f t="shared" si="24"/>
        <v>1331374.7999999998</v>
      </c>
      <c r="F205" s="3">
        <v>45855</v>
      </c>
      <c r="G205" s="56">
        <v>267.07</v>
      </c>
      <c r="H205" s="23">
        <f t="shared" si="25"/>
        <v>12246494.85</v>
      </c>
      <c r="I205" s="3">
        <v>911</v>
      </c>
      <c r="J205" s="56">
        <v>269.39999999999998</v>
      </c>
      <c r="K205" s="4">
        <f t="shared" si="26"/>
        <v>245423.39999999997</v>
      </c>
      <c r="L205" s="3">
        <v>8449</v>
      </c>
      <c r="M205" s="56">
        <v>267.07</v>
      </c>
      <c r="N205" s="4">
        <f t="shared" si="27"/>
        <v>2256474.4300000002</v>
      </c>
      <c r="O205" s="23">
        <f t="shared" si="28"/>
        <v>16079767.48</v>
      </c>
      <c r="P205" s="4">
        <f t="shared" si="23"/>
        <v>119870.68742482198</v>
      </c>
    </row>
    <row r="206" spans="1:16" x14ac:dyDescent="0.25">
      <c r="A206" s="13" t="s">
        <v>395</v>
      </c>
      <c r="B206" s="31" t="s">
        <v>396</v>
      </c>
      <c r="C206" s="3">
        <v>455</v>
      </c>
      <c r="D206" s="56">
        <v>217.57</v>
      </c>
      <c r="E206" s="4">
        <f t="shared" si="24"/>
        <v>98994.349999999991</v>
      </c>
      <c r="F206" s="3">
        <v>19708</v>
      </c>
      <c r="G206" s="56">
        <v>215.87</v>
      </c>
      <c r="H206" s="23">
        <f t="shared" si="25"/>
        <v>4254365.96</v>
      </c>
      <c r="I206" s="3">
        <v>320</v>
      </c>
      <c r="J206" s="56">
        <v>217.57</v>
      </c>
      <c r="K206" s="4">
        <f t="shared" si="26"/>
        <v>69622.399999999994</v>
      </c>
      <c r="L206" s="3">
        <v>13867</v>
      </c>
      <c r="M206" s="56">
        <v>215.87</v>
      </c>
      <c r="N206" s="4">
        <f t="shared" si="27"/>
        <v>2993469.29</v>
      </c>
      <c r="O206" s="23">
        <f t="shared" si="28"/>
        <v>7416452</v>
      </c>
      <c r="P206" s="4">
        <f t="shared" si="23"/>
        <v>55287.814366653751</v>
      </c>
    </row>
    <row r="207" spans="1:16" x14ac:dyDescent="0.25">
      <c r="A207" s="13" t="s">
        <v>397</v>
      </c>
      <c r="B207" s="31" t="s">
        <v>398</v>
      </c>
      <c r="C207" s="3">
        <v>1832</v>
      </c>
      <c r="D207" s="56">
        <v>302.17</v>
      </c>
      <c r="E207" s="4">
        <f t="shared" si="24"/>
        <v>553575.44000000006</v>
      </c>
      <c r="F207" s="3">
        <v>19517</v>
      </c>
      <c r="G207" s="56">
        <v>300.18</v>
      </c>
      <c r="H207" s="23">
        <f t="shared" si="25"/>
        <v>5858613.0600000005</v>
      </c>
      <c r="I207" s="3">
        <v>158</v>
      </c>
      <c r="J207" s="56">
        <v>302.17</v>
      </c>
      <c r="K207" s="4">
        <f t="shared" si="26"/>
        <v>47742.86</v>
      </c>
      <c r="L207" s="3">
        <v>1689</v>
      </c>
      <c r="M207" s="56">
        <v>300.18</v>
      </c>
      <c r="N207" s="4">
        <f t="shared" si="27"/>
        <v>507004.02</v>
      </c>
      <c r="O207" s="23">
        <f t="shared" si="28"/>
        <v>6966935.3800000008</v>
      </c>
      <c r="P207" s="4">
        <f t="shared" si="23"/>
        <v>51936.77920303568</v>
      </c>
    </row>
    <row r="208" spans="1:16" x14ac:dyDescent="0.25">
      <c r="A208" s="13" t="s">
        <v>399</v>
      </c>
      <c r="B208" s="31" t="s">
        <v>400</v>
      </c>
      <c r="C208" s="3">
        <v>608</v>
      </c>
      <c r="D208" s="56">
        <v>221.95</v>
      </c>
      <c r="E208" s="4">
        <f t="shared" si="24"/>
        <v>134945.60000000001</v>
      </c>
      <c r="F208" s="3">
        <v>16076</v>
      </c>
      <c r="G208" s="56">
        <v>220.08</v>
      </c>
      <c r="H208" s="23">
        <f t="shared" si="25"/>
        <v>3538006.08</v>
      </c>
      <c r="I208" s="3">
        <v>2</v>
      </c>
      <c r="J208" s="56">
        <v>221.95</v>
      </c>
      <c r="K208" s="4">
        <f t="shared" si="26"/>
        <v>443.9</v>
      </c>
      <c r="L208" s="3">
        <v>44</v>
      </c>
      <c r="M208" s="56">
        <v>220.08</v>
      </c>
      <c r="N208" s="4">
        <f t="shared" si="27"/>
        <v>9683.52</v>
      </c>
      <c r="O208" s="23">
        <f t="shared" si="28"/>
        <v>3683079.1</v>
      </c>
      <c r="P208" s="4">
        <f t="shared" si="23"/>
        <v>27456.443266740236</v>
      </c>
    </row>
    <row r="209" spans="1:16" x14ac:dyDescent="0.25">
      <c r="A209" s="13" t="s">
        <v>401</v>
      </c>
      <c r="B209" s="31" t="s">
        <v>402</v>
      </c>
      <c r="C209" s="3">
        <v>662</v>
      </c>
      <c r="D209" s="56">
        <v>166.67</v>
      </c>
      <c r="E209" s="4">
        <f t="shared" si="24"/>
        <v>110335.54</v>
      </c>
      <c r="F209" s="3">
        <v>15039</v>
      </c>
      <c r="G209" s="56">
        <v>165.38</v>
      </c>
      <c r="H209" s="23">
        <f t="shared" si="25"/>
        <v>2487149.8199999998</v>
      </c>
      <c r="I209" s="3">
        <v>29</v>
      </c>
      <c r="J209" s="56">
        <v>166.67</v>
      </c>
      <c r="K209" s="4">
        <f t="shared" si="26"/>
        <v>4833.4299999999994</v>
      </c>
      <c r="L209" s="3">
        <v>667</v>
      </c>
      <c r="M209" s="56">
        <v>165.38</v>
      </c>
      <c r="N209" s="4">
        <f t="shared" si="27"/>
        <v>110308.45999999999</v>
      </c>
      <c r="O209" s="23">
        <f t="shared" si="28"/>
        <v>2712627.25</v>
      </c>
      <c r="P209" s="4">
        <f t="shared" si="23"/>
        <v>20221.964875377937</v>
      </c>
    </row>
    <row r="210" spans="1:16" x14ac:dyDescent="0.25">
      <c r="A210" s="13" t="s">
        <v>403</v>
      </c>
      <c r="B210" s="31" t="s">
        <v>404</v>
      </c>
      <c r="C210" s="3">
        <v>1619</v>
      </c>
      <c r="D210" s="56">
        <v>312.63</v>
      </c>
      <c r="E210" s="4">
        <f t="shared" si="24"/>
        <v>506147.97</v>
      </c>
      <c r="F210" s="3">
        <v>68801</v>
      </c>
      <c r="G210" s="56">
        <v>310.02</v>
      </c>
      <c r="H210" s="23">
        <f t="shared" si="25"/>
        <v>21329686.02</v>
      </c>
      <c r="I210" s="3">
        <v>117</v>
      </c>
      <c r="J210" s="56">
        <v>312.63</v>
      </c>
      <c r="K210" s="4">
        <f t="shared" si="26"/>
        <v>36577.71</v>
      </c>
      <c r="L210" s="3">
        <v>4972</v>
      </c>
      <c r="M210" s="56">
        <v>310.02</v>
      </c>
      <c r="N210" s="4">
        <f t="shared" si="27"/>
        <v>1541419.44</v>
      </c>
      <c r="O210" s="23">
        <f t="shared" si="28"/>
        <v>23413831.139999997</v>
      </c>
      <c r="P210" s="4">
        <f t="shared" si="23"/>
        <v>174544.31710479574</v>
      </c>
    </row>
    <row r="211" spans="1:16" x14ac:dyDescent="0.25">
      <c r="A211" s="13" t="s">
        <v>405</v>
      </c>
      <c r="B211" s="31" t="s">
        <v>406</v>
      </c>
      <c r="C211" s="3">
        <v>0</v>
      </c>
      <c r="D211" s="56">
        <v>202.68</v>
      </c>
      <c r="E211" s="4">
        <f t="shared" si="24"/>
        <v>0</v>
      </c>
      <c r="F211" s="3">
        <v>7909</v>
      </c>
      <c r="G211" s="56">
        <v>200.81</v>
      </c>
      <c r="H211" s="23">
        <f t="shared" si="25"/>
        <v>1588206.29</v>
      </c>
      <c r="I211" s="3">
        <v>0</v>
      </c>
      <c r="J211" s="56">
        <v>202.68</v>
      </c>
      <c r="K211" s="4">
        <f t="shared" si="26"/>
        <v>0</v>
      </c>
      <c r="L211" s="3">
        <v>143</v>
      </c>
      <c r="M211" s="56">
        <v>200.81</v>
      </c>
      <c r="N211" s="4">
        <f t="shared" si="27"/>
        <v>28715.83</v>
      </c>
      <c r="O211" s="23">
        <f t="shared" si="28"/>
        <v>1616922.12</v>
      </c>
      <c r="P211" s="4">
        <f t="shared" si="23"/>
        <v>12053.754277098569</v>
      </c>
    </row>
    <row r="212" spans="1:16" x14ac:dyDescent="0.25">
      <c r="A212" s="13" t="s">
        <v>407</v>
      </c>
      <c r="B212" s="31" t="s">
        <v>408</v>
      </c>
      <c r="C212" s="3">
        <v>3212</v>
      </c>
      <c r="D212" s="56">
        <v>413.21</v>
      </c>
      <c r="E212" s="4">
        <f t="shared" si="24"/>
        <v>1327230.52</v>
      </c>
      <c r="F212" s="3">
        <v>33592</v>
      </c>
      <c r="G212" s="56">
        <v>410.37</v>
      </c>
      <c r="H212" s="23">
        <f t="shared" si="25"/>
        <v>13785149.040000001</v>
      </c>
      <c r="I212" s="3">
        <v>545</v>
      </c>
      <c r="J212" s="56">
        <v>413.21</v>
      </c>
      <c r="K212" s="4">
        <f t="shared" si="26"/>
        <v>225199.44999999998</v>
      </c>
      <c r="L212" s="3">
        <v>5699</v>
      </c>
      <c r="M212" s="56">
        <v>410.37</v>
      </c>
      <c r="N212" s="4">
        <f t="shared" si="27"/>
        <v>2338698.63</v>
      </c>
      <c r="O212" s="23">
        <f t="shared" si="28"/>
        <v>17676277.640000001</v>
      </c>
      <c r="P212" s="4">
        <f t="shared" si="23"/>
        <v>131772.2755913141</v>
      </c>
    </row>
    <row r="213" spans="1:16" x14ac:dyDescent="0.25">
      <c r="A213" s="13" t="s">
        <v>409</v>
      </c>
      <c r="B213" s="31" t="s">
        <v>410</v>
      </c>
      <c r="C213" s="3">
        <v>2880</v>
      </c>
      <c r="D213" s="56">
        <v>341.11</v>
      </c>
      <c r="E213" s="4">
        <f t="shared" si="24"/>
        <v>982396.8</v>
      </c>
      <c r="F213" s="3">
        <v>39793</v>
      </c>
      <c r="G213" s="56">
        <v>338.13</v>
      </c>
      <c r="H213" s="23">
        <f t="shared" si="25"/>
        <v>13455207.09</v>
      </c>
      <c r="I213" s="3">
        <v>474</v>
      </c>
      <c r="J213" s="56">
        <v>341.11</v>
      </c>
      <c r="K213" s="4">
        <f t="shared" si="26"/>
        <v>161686.14000000001</v>
      </c>
      <c r="L213" s="3">
        <v>6547</v>
      </c>
      <c r="M213" s="56">
        <v>338.13</v>
      </c>
      <c r="N213" s="4">
        <f t="shared" si="27"/>
        <v>2213737.11</v>
      </c>
      <c r="O213" s="23">
        <f t="shared" si="28"/>
        <v>16813027.140000001</v>
      </c>
      <c r="P213" s="4">
        <f t="shared" si="23"/>
        <v>125336.95673589357</v>
      </c>
    </row>
    <row r="214" spans="1:16" x14ac:dyDescent="0.25">
      <c r="A214" s="13" t="s">
        <v>411</v>
      </c>
      <c r="B214" s="31" t="s">
        <v>412</v>
      </c>
      <c r="C214" s="3">
        <v>214</v>
      </c>
      <c r="D214" s="56">
        <v>222.86</v>
      </c>
      <c r="E214" s="4">
        <f t="shared" si="24"/>
        <v>47692.04</v>
      </c>
      <c r="F214" s="3">
        <v>34301</v>
      </c>
      <c r="G214" s="56">
        <v>220.92</v>
      </c>
      <c r="H214" s="23">
        <f t="shared" si="25"/>
        <v>7577776.9199999999</v>
      </c>
      <c r="I214" s="3">
        <v>16</v>
      </c>
      <c r="J214" s="56">
        <v>222.86</v>
      </c>
      <c r="K214" s="4">
        <f t="shared" si="26"/>
        <v>3565.76</v>
      </c>
      <c r="L214" s="3">
        <v>2639</v>
      </c>
      <c r="M214" s="56">
        <v>220.92</v>
      </c>
      <c r="N214" s="4">
        <f t="shared" si="27"/>
        <v>583007.88</v>
      </c>
      <c r="O214" s="23">
        <f t="shared" si="28"/>
        <v>8212042.5999999996</v>
      </c>
      <c r="P214" s="4">
        <f t="shared" si="23"/>
        <v>61218.74541085853</v>
      </c>
    </row>
    <row r="215" spans="1:16" x14ac:dyDescent="0.25">
      <c r="A215" s="13" t="s">
        <v>413</v>
      </c>
      <c r="B215" s="31" t="s">
        <v>414</v>
      </c>
      <c r="C215" s="3">
        <v>14328</v>
      </c>
      <c r="D215" s="56">
        <v>252.47</v>
      </c>
      <c r="E215" s="4">
        <f t="shared" si="24"/>
        <v>3617390.16</v>
      </c>
      <c r="F215" s="3">
        <v>43620</v>
      </c>
      <c r="G215" s="56">
        <v>250.39</v>
      </c>
      <c r="H215" s="23">
        <f t="shared" si="25"/>
        <v>10922011.799999999</v>
      </c>
      <c r="I215" s="3">
        <v>902</v>
      </c>
      <c r="J215" s="56">
        <v>252.47</v>
      </c>
      <c r="K215" s="4">
        <f t="shared" si="26"/>
        <v>227727.94</v>
      </c>
      <c r="L215" s="3">
        <v>2748</v>
      </c>
      <c r="M215" s="56">
        <v>250.39</v>
      </c>
      <c r="N215" s="4">
        <f t="shared" si="27"/>
        <v>688071.72</v>
      </c>
      <c r="O215" s="23">
        <f t="shared" si="28"/>
        <v>15455201.619999999</v>
      </c>
      <c r="P215" s="4">
        <f t="shared" si="23"/>
        <v>115214.70349511685</v>
      </c>
    </row>
    <row r="216" spans="1:16" x14ac:dyDescent="0.25">
      <c r="A216" s="13" t="s">
        <v>415</v>
      </c>
      <c r="B216" s="31" t="s">
        <v>416</v>
      </c>
      <c r="C216" s="3">
        <v>1041</v>
      </c>
      <c r="D216" s="56">
        <v>313.43</v>
      </c>
      <c r="E216" s="4">
        <f t="shared" si="24"/>
        <v>326280.63</v>
      </c>
      <c r="F216" s="3">
        <v>31789</v>
      </c>
      <c r="G216" s="56">
        <v>310.79000000000002</v>
      </c>
      <c r="H216" s="23">
        <f t="shared" si="25"/>
        <v>9879703.3100000005</v>
      </c>
      <c r="I216" s="3">
        <v>336</v>
      </c>
      <c r="J216" s="56">
        <v>313.43</v>
      </c>
      <c r="K216" s="4">
        <f t="shared" si="26"/>
        <v>105312.48</v>
      </c>
      <c r="L216" s="3">
        <v>10262</v>
      </c>
      <c r="M216" s="56">
        <v>310.79000000000002</v>
      </c>
      <c r="N216" s="4">
        <f t="shared" si="27"/>
        <v>3189326.98</v>
      </c>
      <c r="O216" s="23">
        <f t="shared" si="28"/>
        <v>13500623.4</v>
      </c>
      <c r="P216" s="4">
        <f t="shared" si="23"/>
        <v>100643.8065497224</v>
      </c>
    </row>
    <row r="217" spans="1:16" x14ac:dyDescent="0.25">
      <c r="A217" s="13" t="s">
        <v>417</v>
      </c>
      <c r="B217" s="31" t="s">
        <v>418</v>
      </c>
      <c r="C217" s="3">
        <v>2384</v>
      </c>
      <c r="D217" s="56">
        <v>293.52999999999997</v>
      </c>
      <c r="E217" s="4">
        <f t="shared" si="24"/>
        <v>699775.5199999999</v>
      </c>
      <c r="F217" s="3">
        <v>139443</v>
      </c>
      <c r="G217" s="56">
        <v>290.99</v>
      </c>
      <c r="H217" s="23">
        <f t="shared" si="25"/>
        <v>40576518.57</v>
      </c>
      <c r="I217" s="3">
        <v>277</v>
      </c>
      <c r="J217" s="56">
        <v>293.52999999999997</v>
      </c>
      <c r="K217" s="4">
        <f t="shared" si="26"/>
        <v>81307.81</v>
      </c>
      <c r="L217" s="3">
        <v>16197</v>
      </c>
      <c r="M217" s="56">
        <v>290.99</v>
      </c>
      <c r="N217" s="4">
        <f t="shared" si="27"/>
        <v>4713165.03</v>
      </c>
      <c r="O217" s="23">
        <f t="shared" si="28"/>
        <v>46070766.93</v>
      </c>
      <c r="P217" s="4">
        <f t="shared" si="23"/>
        <v>343446.16667851561</v>
      </c>
    </row>
    <row r="218" spans="1:16" x14ac:dyDescent="0.25">
      <c r="A218" s="13" t="s">
        <v>419</v>
      </c>
      <c r="B218" s="31" t="s">
        <v>420</v>
      </c>
      <c r="C218" s="3">
        <v>0</v>
      </c>
      <c r="D218" s="56">
        <v>288.44</v>
      </c>
      <c r="E218" s="4">
        <f t="shared" si="24"/>
        <v>0</v>
      </c>
      <c r="F218" s="3">
        <v>0</v>
      </c>
      <c r="G218" s="56">
        <v>286.77</v>
      </c>
      <c r="H218" s="23">
        <f t="shared" si="25"/>
        <v>0</v>
      </c>
      <c r="I218" s="3">
        <v>0</v>
      </c>
      <c r="J218" s="56">
        <v>288.44</v>
      </c>
      <c r="K218" s="4">
        <f t="shared" si="26"/>
        <v>0</v>
      </c>
      <c r="L218" s="3">
        <v>0</v>
      </c>
      <c r="M218" s="56">
        <v>286.77</v>
      </c>
      <c r="N218" s="4">
        <f t="shared" si="27"/>
        <v>0</v>
      </c>
      <c r="O218" s="23">
        <f t="shared" si="28"/>
        <v>0</v>
      </c>
      <c r="P218" s="4">
        <f t="shared" si="23"/>
        <v>0</v>
      </c>
    </row>
    <row r="219" spans="1:16" x14ac:dyDescent="0.25">
      <c r="A219" s="13" t="s">
        <v>421</v>
      </c>
      <c r="B219" s="31" t="s">
        <v>422</v>
      </c>
      <c r="C219" s="3">
        <v>9616</v>
      </c>
      <c r="D219" s="56">
        <v>254.48</v>
      </c>
      <c r="E219" s="4">
        <f t="shared" si="24"/>
        <v>2447079.6799999997</v>
      </c>
      <c r="F219" s="3">
        <v>50310</v>
      </c>
      <c r="G219" s="56">
        <v>252.11</v>
      </c>
      <c r="H219" s="23">
        <f t="shared" si="25"/>
        <v>12683654.100000001</v>
      </c>
      <c r="I219" s="3">
        <v>2266</v>
      </c>
      <c r="J219" s="56">
        <v>254.48</v>
      </c>
      <c r="K219" s="4">
        <f t="shared" si="26"/>
        <v>576651.67999999993</v>
      </c>
      <c r="L219" s="3">
        <v>11856</v>
      </c>
      <c r="M219" s="56">
        <v>252.11</v>
      </c>
      <c r="N219" s="4">
        <f t="shared" si="27"/>
        <v>2989016.16</v>
      </c>
      <c r="O219" s="23">
        <f t="shared" si="28"/>
        <v>18696401.620000001</v>
      </c>
      <c r="P219" s="4">
        <f t="shared" si="23"/>
        <v>139377.04741983963</v>
      </c>
    </row>
    <row r="220" spans="1:16" x14ac:dyDescent="0.25">
      <c r="A220" s="13" t="s">
        <v>423</v>
      </c>
      <c r="B220" s="31" t="s">
        <v>424</v>
      </c>
      <c r="C220" s="3">
        <v>14546</v>
      </c>
      <c r="D220" s="56">
        <v>609.63</v>
      </c>
      <c r="E220" s="4">
        <f t="shared" si="24"/>
        <v>8867677.9800000004</v>
      </c>
      <c r="F220" s="3">
        <v>17414</v>
      </c>
      <c r="G220" s="56">
        <v>606.24</v>
      </c>
      <c r="H220" s="23">
        <f t="shared" si="25"/>
        <v>10557063.359999999</v>
      </c>
      <c r="I220" s="3">
        <v>5712</v>
      </c>
      <c r="J220" s="56">
        <v>609.63</v>
      </c>
      <c r="K220" s="4">
        <f t="shared" si="26"/>
        <v>3482206.56</v>
      </c>
      <c r="L220" s="3">
        <v>6838</v>
      </c>
      <c r="M220" s="56">
        <v>606.24</v>
      </c>
      <c r="N220" s="4">
        <f t="shared" si="27"/>
        <v>4145469.12</v>
      </c>
      <c r="O220" s="23">
        <f t="shared" si="28"/>
        <v>27052417.02</v>
      </c>
      <c r="P220" s="4">
        <f t="shared" si="23"/>
        <v>201669.07442683703</v>
      </c>
    </row>
    <row r="221" spans="1:16" x14ac:dyDescent="0.25">
      <c r="A221" s="13" t="s">
        <v>425</v>
      </c>
      <c r="B221" s="31" t="s">
        <v>426</v>
      </c>
      <c r="C221" s="3">
        <v>0</v>
      </c>
      <c r="D221" s="56">
        <v>207.35</v>
      </c>
      <c r="E221" s="4">
        <f t="shared" si="24"/>
        <v>0</v>
      </c>
      <c r="F221" s="3">
        <v>27340</v>
      </c>
      <c r="G221" s="56">
        <v>205.7</v>
      </c>
      <c r="H221" s="23">
        <f t="shared" si="25"/>
        <v>5623838</v>
      </c>
      <c r="I221" s="3">
        <v>0</v>
      </c>
      <c r="J221" s="56">
        <v>207.35</v>
      </c>
      <c r="K221" s="4">
        <f t="shared" si="26"/>
        <v>0</v>
      </c>
      <c r="L221" s="3">
        <v>1078</v>
      </c>
      <c r="M221" s="56">
        <v>205.7</v>
      </c>
      <c r="N221" s="4">
        <f t="shared" si="27"/>
        <v>221744.59999999998</v>
      </c>
      <c r="O221" s="23">
        <f t="shared" si="28"/>
        <v>5845582.5999999996</v>
      </c>
      <c r="P221" s="4">
        <f t="shared" si="23"/>
        <v>43577.371720836483</v>
      </c>
    </row>
    <row r="222" spans="1:16" x14ac:dyDescent="0.25">
      <c r="A222" s="13" t="s">
        <v>427</v>
      </c>
      <c r="B222" s="31" t="s">
        <v>428</v>
      </c>
      <c r="C222" s="3">
        <v>0</v>
      </c>
      <c r="D222" s="56">
        <v>179.97</v>
      </c>
      <c r="E222" s="4">
        <f t="shared" si="24"/>
        <v>0</v>
      </c>
      <c r="F222" s="3">
        <v>36076</v>
      </c>
      <c r="G222" s="56">
        <v>178.51</v>
      </c>
      <c r="H222" s="23">
        <f t="shared" si="25"/>
        <v>6439926.7599999998</v>
      </c>
      <c r="I222" s="3">
        <v>0</v>
      </c>
      <c r="J222" s="56">
        <v>179.97</v>
      </c>
      <c r="K222" s="4">
        <f t="shared" si="26"/>
        <v>0</v>
      </c>
      <c r="L222" s="3">
        <v>947</v>
      </c>
      <c r="M222" s="56">
        <v>178.51</v>
      </c>
      <c r="N222" s="4">
        <f t="shared" si="27"/>
        <v>169048.97</v>
      </c>
      <c r="O222" s="23">
        <f t="shared" si="28"/>
        <v>6608975.7299999995</v>
      </c>
      <c r="P222" s="4">
        <f t="shared" si="23"/>
        <v>49268.278593855925</v>
      </c>
    </row>
    <row r="223" spans="1:16" x14ac:dyDescent="0.25">
      <c r="A223" s="13" t="s">
        <v>429</v>
      </c>
      <c r="B223" s="31" t="s">
        <v>430</v>
      </c>
      <c r="C223" s="3">
        <v>0</v>
      </c>
      <c r="D223" s="56">
        <v>194.7</v>
      </c>
      <c r="E223" s="4">
        <f t="shared" si="24"/>
        <v>0</v>
      </c>
      <c r="F223" s="3">
        <v>23919</v>
      </c>
      <c r="G223" s="56">
        <v>193.19</v>
      </c>
      <c r="H223" s="23">
        <f t="shared" si="25"/>
        <v>4620911.6100000003</v>
      </c>
      <c r="I223" s="3">
        <v>0</v>
      </c>
      <c r="J223" s="56">
        <v>194.7</v>
      </c>
      <c r="K223" s="4">
        <f t="shared" si="26"/>
        <v>0</v>
      </c>
      <c r="L223" s="3">
        <v>445</v>
      </c>
      <c r="M223" s="56">
        <v>193.19</v>
      </c>
      <c r="N223" s="4">
        <f t="shared" si="27"/>
        <v>85969.55</v>
      </c>
      <c r="O223" s="23">
        <f t="shared" si="28"/>
        <v>4706881.16</v>
      </c>
      <c r="P223" s="4">
        <f t="shared" si="23"/>
        <v>35088.634271479117</v>
      </c>
    </row>
    <row r="224" spans="1:16" x14ac:dyDescent="0.25">
      <c r="A224" s="13" t="s">
        <v>431</v>
      </c>
      <c r="B224" s="31" t="s">
        <v>432</v>
      </c>
      <c r="C224" s="3">
        <v>2056</v>
      </c>
      <c r="D224" s="56">
        <v>362.12</v>
      </c>
      <c r="E224" s="4">
        <f t="shared" si="24"/>
        <v>744518.72</v>
      </c>
      <c r="F224" s="3">
        <v>40599</v>
      </c>
      <c r="G224" s="56">
        <v>358.44</v>
      </c>
      <c r="H224" s="23">
        <f t="shared" si="25"/>
        <v>14552305.560000001</v>
      </c>
      <c r="I224" s="3">
        <v>241</v>
      </c>
      <c r="J224" s="56">
        <v>362.12</v>
      </c>
      <c r="K224" s="4">
        <f t="shared" si="26"/>
        <v>87270.92</v>
      </c>
      <c r="L224" s="3">
        <v>4762</v>
      </c>
      <c r="M224" s="56">
        <v>358.44</v>
      </c>
      <c r="N224" s="4">
        <f t="shared" si="27"/>
        <v>1706891.28</v>
      </c>
      <c r="O224" s="23">
        <f t="shared" si="28"/>
        <v>17090986.48</v>
      </c>
      <c r="P224" s="4">
        <f t="shared" si="23"/>
        <v>127409.07483109566</v>
      </c>
    </row>
    <row r="225" spans="1:16" x14ac:dyDescent="0.25">
      <c r="A225" s="13" t="s">
        <v>433</v>
      </c>
      <c r="B225" s="31" t="s">
        <v>434</v>
      </c>
      <c r="C225" s="3">
        <v>1824</v>
      </c>
      <c r="D225" s="56">
        <v>327.64</v>
      </c>
      <c r="E225" s="4">
        <f t="shared" si="24"/>
        <v>597615.35999999999</v>
      </c>
      <c r="F225" s="3">
        <v>71289</v>
      </c>
      <c r="G225" s="56">
        <v>324.8</v>
      </c>
      <c r="H225" s="23">
        <f t="shared" si="25"/>
        <v>23154667.199999999</v>
      </c>
      <c r="I225" s="3">
        <v>426</v>
      </c>
      <c r="J225" s="56">
        <v>327.64</v>
      </c>
      <c r="K225" s="4">
        <f t="shared" si="26"/>
        <v>139574.63999999998</v>
      </c>
      <c r="L225" s="3">
        <v>16639</v>
      </c>
      <c r="M225" s="56">
        <v>324.8</v>
      </c>
      <c r="N225" s="4">
        <f t="shared" si="27"/>
        <v>5404347.2000000002</v>
      </c>
      <c r="O225" s="23">
        <f t="shared" si="28"/>
        <v>29296204.399999999</v>
      </c>
      <c r="P225" s="4">
        <f t="shared" si="23"/>
        <v>218395.95409162558</v>
      </c>
    </row>
    <row r="226" spans="1:16" x14ac:dyDescent="0.25">
      <c r="A226" s="13" t="s">
        <v>435</v>
      </c>
      <c r="B226" s="31" t="s">
        <v>436</v>
      </c>
      <c r="C226" s="3">
        <v>1730</v>
      </c>
      <c r="D226" s="56">
        <v>177.74</v>
      </c>
      <c r="E226" s="4">
        <f t="shared" si="24"/>
        <v>307490.2</v>
      </c>
      <c r="F226" s="3">
        <v>25209</v>
      </c>
      <c r="G226" s="56">
        <v>176.23</v>
      </c>
      <c r="H226" s="23">
        <f t="shared" si="25"/>
        <v>4442582.0699999994</v>
      </c>
      <c r="I226" s="3">
        <v>149</v>
      </c>
      <c r="J226" s="56">
        <v>177.74</v>
      </c>
      <c r="K226" s="4">
        <f t="shared" si="26"/>
        <v>26483.260000000002</v>
      </c>
      <c r="L226" s="3">
        <v>2169</v>
      </c>
      <c r="M226" s="56">
        <v>176.23</v>
      </c>
      <c r="N226" s="4">
        <f t="shared" si="27"/>
        <v>382242.87</v>
      </c>
      <c r="O226" s="23">
        <f t="shared" si="28"/>
        <v>5158798.3999999994</v>
      </c>
      <c r="P226" s="4">
        <f t="shared" si="23"/>
        <v>38457.565463133898</v>
      </c>
    </row>
    <row r="227" spans="1:16" x14ac:dyDescent="0.25">
      <c r="A227" s="13" t="s">
        <v>437</v>
      </c>
      <c r="B227" s="31" t="s">
        <v>438</v>
      </c>
      <c r="C227" s="3">
        <v>593</v>
      </c>
      <c r="D227" s="56">
        <v>197.95</v>
      </c>
      <c r="E227" s="4">
        <f t="shared" si="24"/>
        <v>117384.34999999999</v>
      </c>
      <c r="F227" s="3">
        <v>15245</v>
      </c>
      <c r="G227" s="56">
        <v>196.25</v>
      </c>
      <c r="H227" s="23">
        <f t="shared" si="25"/>
        <v>2991831.25</v>
      </c>
      <c r="I227" s="3">
        <v>64</v>
      </c>
      <c r="J227" s="56">
        <v>197.95</v>
      </c>
      <c r="K227" s="4">
        <f t="shared" si="26"/>
        <v>12668.8</v>
      </c>
      <c r="L227" s="3">
        <v>1641</v>
      </c>
      <c r="M227" s="56">
        <v>196.25</v>
      </c>
      <c r="N227" s="4">
        <f t="shared" si="27"/>
        <v>322046.25</v>
      </c>
      <c r="O227" s="23">
        <f t="shared" si="28"/>
        <v>3443930.65</v>
      </c>
      <c r="P227" s="4">
        <f t="shared" si="23"/>
        <v>25673.650752250429</v>
      </c>
    </row>
    <row r="228" spans="1:16" x14ac:dyDescent="0.25">
      <c r="A228" s="13" t="s">
        <v>439</v>
      </c>
      <c r="B228" s="31" t="s">
        <v>440</v>
      </c>
      <c r="C228" s="3">
        <v>752</v>
      </c>
      <c r="D228" s="56">
        <v>388.34</v>
      </c>
      <c r="E228" s="4">
        <f t="shared" si="24"/>
        <v>292031.68</v>
      </c>
      <c r="F228" s="3">
        <v>21330</v>
      </c>
      <c r="G228" s="56">
        <v>386.13</v>
      </c>
      <c r="H228" s="23">
        <f t="shared" si="25"/>
        <v>8236152.8999999994</v>
      </c>
      <c r="I228" s="3">
        <v>88</v>
      </c>
      <c r="J228" s="56">
        <v>388.34</v>
      </c>
      <c r="K228" s="4">
        <f t="shared" si="26"/>
        <v>34173.919999999998</v>
      </c>
      <c r="L228" s="3">
        <v>2489</v>
      </c>
      <c r="M228" s="56">
        <v>386.13</v>
      </c>
      <c r="N228" s="4">
        <f t="shared" si="27"/>
        <v>961077.57</v>
      </c>
      <c r="O228" s="23">
        <f t="shared" si="28"/>
        <v>9523436.0699999984</v>
      </c>
      <c r="P228" s="4">
        <f t="shared" si="23"/>
        <v>70994.859209073882</v>
      </c>
    </row>
    <row r="229" spans="1:16" x14ac:dyDescent="0.25">
      <c r="A229" s="13" t="s">
        <v>441</v>
      </c>
      <c r="B229" s="31" t="s">
        <v>442</v>
      </c>
      <c r="C229" s="3">
        <v>43</v>
      </c>
      <c r="D229" s="56">
        <v>320.72000000000003</v>
      </c>
      <c r="E229" s="4">
        <f t="shared" si="24"/>
        <v>13790.960000000001</v>
      </c>
      <c r="F229" s="3">
        <v>57652</v>
      </c>
      <c r="G229" s="56">
        <v>318.63</v>
      </c>
      <c r="H229" s="23">
        <f t="shared" si="25"/>
        <v>18369656.759999998</v>
      </c>
      <c r="I229" s="3">
        <v>7</v>
      </c>
      <c r="J229" s="56">
        <v>320.72000000000003</v>
      </c>
      <c r="K229" s="4">
        <f t="shared" si="26"/>
        <v>2245.04</v>
      </c>
      <c r="L229" s="3">
        <v>9172</v>
      </c>
      <c r="M229" s="56">
        <v>318.63</v>
      </c>
      <c r="N229" s="4">
        <f t="shared" si="27"/>
        <v>2922474.36</v>
      </c>
      <c r="O229" s="23">
        <f t="shared" si="28"/>
        <v>21308167.119999997</v>
      </c>
      <c r="P229" s="4">
        <f t="shared" si="23"/>
        <v>158847.11290846282</v>
      </c>
    </row>
    <row r="230" spans="1:16" x14ac:dyDescent="0.25">
      <c r="A230" s="13" t="s">
        <v>443</v>
      </c>
      <c r="B230" s="31" t="s">
        <v>444</v>
      </c>
      <c r="C230" s="3">
        <v>732</v>
      </c>
      <c r="D230" s="56">
        <v>304.81</v>
      </c>
      <c r="E230" s="4">
        <f t="shared" si="24"/>
        <v>223120.92</v>
      </c>
      <c r="F230" s="3">
        <v>14787</v>
      </c>
      <c r="G230" s="56">
        <v>301.89</v>
      </c>
      <c r="H230" s="23">
        <f t="shared" si="25"/>
        <v>4464047.43</v>
      </c>
      <c r="I230" s="3">
        <v>14</v>
      </c>
      <c r="J230" s="56">
        <v>304.81</v>
      </c>
      <c r="K230" s="4">
        <f t="shared" si="26"/>
        <v>4267.34</v>
      </c>
      <c r="L230" s="3">
        <v>283</v>
      </c>
      <c r="M230" s="56">
        <v>301.89</v>
      </c>
      <c r="N230" s="4">
        <f t="shared" si="27"/>
        <v>85434.87</v>
      </c>
      <c r="O230" s="23">
        <f t="shared" si="28"/>
        <v>4776870.5599999996</v>
      </c>
      <c r="P230" s="4">
        <f t="shared" si="23"/>
        <v>35610.387928731056</v>
      </c>
    </row>
    <row r="231" spans="1:16" x14ac:dyDescent="0.25">
      <c r="A231" s="13" t="s">
        <v>447</v>
      </c>
      <c r="B231" s="31" t="s">
        <v>448</v>
      </c>
      <c r="C231" s="3">
        <v>3563</v>
      </c>
      <c r="D231" s="56">
        <v>284.11</v>
      </c>
      <c r="E231" s="4">
        <f t="shared" si="24"/>
        <v>1012283.93</v>
      </c>
      <c r="F231" s="3">
        <v>71950</v>
      </c>
      <c r="G231" s="56">
        <v>281.61</v>
      </c>
      <c r="H231" s="23">
        <f t="shared" si="25"/>
        <v>20261839.5</v>
      </c>
      <c r="I231" s="3">
        <v>794</v>
      </c>
      <c r="J231" s="56">
        <v>284.11</v>
      </c>
      <c r="K231" s="4">
        <f t="shared" si="26"/>
        <v>225583.34</v>
      </c>
      <c r="L231" s="3">
        <v>16039</v>
      </c>
      <c r="M231" s="56">
        <v>281.61</v>
      </c>
      <c r="N231" s="4">
        <f t="shared" si="27"/>
        <v>4516742.79</v>
      </c>
      <c r="O231" s="23">
        <f t="shared" si="28"/>
        <v>26016449.559999999</v>
      </c>
      <c r="P231" s="4">
        <f t="shared" si="23"/>
        <v>193946.19337557777</v>
      </c>
    </row>
    <row r="232" spans="1:16" x14ac:dyDescent="0.25">
      <c r="A232" s="13" t="s">
        <v>449</v>
      </c>
      <c r="B232" s="31" t="s">
        <v>450</v>
      </c>
      <c r="C232" s="3">
        <v>5393</v>
      </c>
      <c r="D232" s="56">
        <v>292.75</v>
      </c>
      <c r="E232" s="4">
        <f t="shared" si="24"/>
        <v>1578800.75</v>
      </c>
      <c r="F232" s="3">
        <v>14611</v>
      </c>
      <c r="G232" s="56">
        <v>289.88</v>
      </c>
      <c r="H232" s="23">
        <f t="shared" si="25"/>
        <v>4235436.68</v>
      </c>
      <c r="I232" s="3">
        <v>1286</v>
      </c>
      <c r="J232" s="56">
        <v>292.75</v>
      </c>
      <c r="K232" s="4">
        <f t="shared" si="26"/>
        <v>376476.5</v>
      </c>
      <c r="L232" s="3">
        <v>3483</v>
      </c>
      <c r="M232" s="56">
        <v>289.88</v>
      </c>
      <c r="N232" s="4">
        <f t="shared" si="27"/>
        <v>1009652.04</v>
      </c>
      <c r="O232" s="23">
        <f t="shared" si="28"/>
        <v>7200365.9699999997</v>
      </c>
      <c r="P232" s="4">
        <f t="shared" si="23"/>
        <v>53676.946486181092</v>
      </c>
    </row>
    <row r="233" spans="1:16" x14ac:dyDescent="0.25">
      <c r="A233" s="13" t="s">
        <v>451</v>
      </c>
      <c r="B233" s="31" t="s">
        <v>452</v>
      </c>
      <c r="C233" s="3">
        <v>11180</v>
      </c>
      <c r="D233" s="56">
        <v>291.52</v>
      </c>
      <c r="E233" s="4">
        <f t="shared" si="24"/>
        <v>3259193.5999999996</v>
      </c>
      <c r="F233" s="3">
        <v>71072</v>
      </c>
      <c r="G233" s="56">
        <v>288.83999999999997</v>
      </c>
      <c r="H233" s="23">
        <f t="shared" si="25"/>
        <v>20528436.479999997</v>
      </c>
      <c r="I233" s="3">
        <v>2159</v>
      </c>
      <c r="J233" s="56">
        <v>291.52</v>
      </c>
      <c r="K233" s="4">
        <f t="shared" si="26"/>
        <v>629391.67999999993</v>
      </c>
      <c r="L233" s="3">
        <v>13722</v>
      </c>
      <c r="M233" s="56">
        <v>288.83999999999997</v>
      </c>
      <c r="N233" s="4">
        <f t="shared" si="27"/>
        <v>3963462.4799999995</v>
      </c>
      <c r="O233" s="23">
        <f t="shared" si="28"/>
        <v>28380484.239999995</v>
      </c>
      <c r="P233" s="4">
        <f t="shared" si="23"/>
        <v>211569.48690517541</v>
      </c>
    </row>
    <row r="234" spans="1:16" x14ac:dyDescent="0.25">
      <c r="A234" s="13" t="s">
        <v>453</v>
      </c>
      <c r="B234" s="31" t="s">
        <v>454</v>
      </c>
      <c r="C234" s="3">
        <v>11768</v>
      </c>
      <c r="D234" s="56">
        <v>319.82</v>
      </c>
      <c r="E234" s="4">
        <f t="shared" si="24"/>
        <v>3763641.76</v>
      </c>
      <c r="F234" s="3">
        <v>53014</v>
      </c>
      <c r="G234" s="56">
        <v>316.83</v>
      </c>
      <c r="H234" s="23">
        <f t="shared" si="25"/>
        <v>16796425.619999997</v>
      </c>
      <c r="I234" s="3">
        <v>2453</v>
      </c>
      <c r="J234" s="56">
        <v>319.82</v>
      </c>
      <c r="K234" s="4">
        <f t="shared" si="26"/>
        <v>784518.46</v>
      </c>
      <c r="L234" s="3">
        <v>11048</v>
      </c>
      <c r="M234" s="56">
        <v>316.83</v>
      </c>
      <c r="N234" s="4">
        <f t="shared" si="27"/>
        <v>3500337.84</v>
      </c>
      <c r="O234" s="23">
        <f t="shared" si="28"/>
        <v>24844923.68</v>
      </c>
      <c r="P234" s="4">
        <f t="shared" si="23"/>
        <v>185212.7578488366</v>
      </c>
    </row>
    <row r="235" spans="1:16" x14ac:dyDescent="0.25">
      <c r="A235" s="13" t="s">
        <v>455</v>
      </c>
      <c r="B235" s="31" t="s">
        <v>456</v>
      </c>
      <c r="C235" s="3">
        <v>8872</v>
      </c>
      <c r="D235" s="56">
        <v>247.93</v>
      </c>
      <c r="E235" s="4">
        <f t="shared" si="24"/>
        <v>2199634.96</v>
      </c>
      <c r="F235" s="3">
        <v>51139</v>
      </c>
      <c r="G235" s="56">
        <v>245.66</v>
      </c>
      <c r="H235" s="23">
        <f t="shared" si="25"/>
        <v>12562806.74</v>
      </c>
      <c r="I235" s="3">
        <v>591</v>
      </c>
      <c r="J235" s="56">
        <v>247.93</v>
      </c>
      <c r="K235" s="4">
        <f t="shared" si="26"/>
        <v>146526.63</v>
      </c>
      <c r="L235" s="3">
        <v>3404</v>
      </c>
      <c r="M235" s="56">
        <v>245.66</v>
      </c>
      <c r="N235" s="4">
        <f t="shared" si="27"/>
        <v>836226.64</v>
      </c>
      <c r="O235" s="23">
        <f t="shared" si="28"/>
        <v>15745194.969999999</v>
      </c>
      <c r="P235" s="4">
        <f t="shared" si="23"/>
        <v>117376.53215690337</v>
      </c>
    </row>
    <row r="236" spans="1:16" x14ac:dyDescent="0.25">
      <c r="A236" s="13" t="s">
        <v>457</v>
      </c>
      <c r="B236" s="31" t="s">
        <v>458</v>
      </c>
      <c r="C236" s="3">
        <v>479</v>
      </c>
      <c r="D236" s="56">
        <v>175.41</v>
      </c>
      <c r="E236" s="4">
        <f t="shared" si="24"/>
        <v>84021.39</v>
      </c>
      <c r="F236" s="3">
        <v>14601</v>
      </c>
      <c r="G236" s="56">
        <v>173.99</v>
      </c>
      <c r="H236" s="23">
        <f t="shared" si="25"/>
        <v>2540427.9900000002</v>
      </c>
      <c r="I236" s="3">
        <v>20</v>
      </c>
      <c r="J236" s="56">
        <v>175.41</v>
      </c>
      <c r="K236" s="4">
        <f t="shared" si="26"/>
        <v>3508.2</v>
      </c>
      <c r="L236" s="3">
        <v>604</v>
      </c>
      <c r="M236" s="56">
        <v>173.99</v>
      </c>
      <c r="N236" s="4">
        <f t="shared" si="27"/>
        <v>105089.96</v>
      </c>
      <c r="O236" s="23">
        <f t="shared" si="28"/>
        <v>2733047.5400000005</v>
      </c>
      <c r="P236" s="4">
        <f t="shared" si="23"/>
        <v>20374.193084073046</v>
      </c>
    </row>
    <row r="237" spans="1:16" x14ac:dyDescent="0.25">
      <c r="A237" s="13" t="s">
        <v>459</v>
      </c>
      <c r="B237" s="31" t="s">
        <v>460</v>
      </c>
      <c r="C237" s="3">
        <v>1896</v>
      </c>
      <c r="D237" s="56">
        <v>201.15</v>
      </c>
      <c r="E237" s="4">
        <f t="shared" si="24"/>
        <v>381380.4</v>
      </c>
      <c r="F237" s="3">
        <v>22876</v>
      </c>
      <c r="G237" s="56">
        <v>199.4</v>
      </c>
      <c r="H237" s="23">
        <f t="shared" si="25"/>
        <v>4561474.4000000004</v>
      </c>
      <c r="I237" s="3">
        <v>315</v>
      </c>
      <c r="J237" s="56">
        <v>201.15</v>
      </c>
      <c r="K237" s="4">
        <f t="shared" si="26"/>
        <v>63362.25</v>
      </c>
      <c r="L237" s="3">
        <v>3797</v>
      </c>
      <c r="M237" s="56">
        <v>199.4</v>
      </c>
      <c r="N237" s="4">
        <f t="shared" si="27"/>
        <v>757121.8</v>
      </c>
      <c r="O237" s="23">
        <f t="shared" si="28"/>
        <v>5763338.8500000006</v>
      </c>
      <c r="P237" s="4">
        <f t="shared" si="23"/>
        <v>42964.26491682596</v>
      </c>
    </row>
    <row r="238" spans="1:16" x14ac:dyDescent="0.25">
      <c r="A238" s="13" t="s">
        <v>461</v>
      </c>
      <c r="B238" s="31" t="s">
        <v>462</v>
      </c>
      <c r="C238" s="3">
        <v>7681</v>
      </c>
      <c r="D238" s="56">
        <v>185.67</v>
      </c>
      <c r="E238" s="4">
        <f t="shared" si="24"/>
        <v>1426131.27</v>
      </c>
      <c r="F238" s="3">
        <v>37543</v>
      </c>
      <c r="G238" s="56">
        <v>184.19</v>
      </c>
      <c r="H238" s="23">
        <f t="shared" si="25"/>
        <v>6915045.1699999999</v>
      </c>
      <c r="I238" s="3">
        <v>1285</v>
      </c>
      <c r="J238" s="56">
        <v>185.67</v>
      </c>
      <c r="K238" s="4">
        <f t="shared" si="26"/>
        <v>238585.94999999998</v>
      </c>
      <c r="L238" s="3">
        <v>6279</v>
      </c>
      <c r="M238" s="56">
        <v>184.19</v>
      </c>
      <c r="N238" s="4">
        <f t="shared" si="27"/>
        <v>1156529.01</v>
      </c>
      <c r="O238" s="23">
        <f t="shared" si="28"/>
        <v>9736291.4000000004</v>
      </c>
      <c r="P238" s="4">
        <f t="shared" si="23"/>
        <v>72581.643020523479</v>
      </c>
    </row>
    <row r="239" spans="1:16" x14ac:dyDescent="0.25">
      <c r="A239" s="13" t="s">
        <v>463</v>
      </c>
      <c r="B239" s="31" t="s">
        <v>464</v>
      </c>
      <c r="C239" s="3">
        <v>3187</v>
      </c>
      <c r="D239" s="56">
        <v>289.14999999999998</v>
      </c>
      <c r="E239" s="4">
        <f t="shared" si="24"/>
        <v>921521.04999999993</v>
      </c>
      <c r="F239" s="3">
        <v>30701</v>
      </c>
      <c r="G239" s="56">
        <v>286.47000000000003</v>
      </c>
      <c r="H239" s="23">
        <f t="shared" si="25"/>
        <v>8794915.4700000007</v>
      </c>
      <c r="I239" s="3">
        <v>1057</v>
      </c>
      <c r="J239" s="56">
        <v>289.14999999999998</v>
      </c>
      <c r="K239" s="4">
        <f t="shared" si="26"/>
        <v>305631.55</v>
      </c>
      <c r="L239" s="3">
        <v>10184</v>
      </c>
      <c r="M239" s="56">
        <v>286.47000000000003</v>
      </c>
      <c r="N239" s="4">
        <f t="shared" si="27"/>
        <v>2917410.4800000004</v>
      </c>
      <c r="O239" s="23">
        <f t="shared" si="28"/>
        <v>12939478.550000001</v>
      </c>
      <c r="P239" s="4">
        <f t="shared" si="23"/>
        <v>96460.610555249077</v>
      </c>
    </row>
    <row r="240" spans="1:16" x14ac:dyDescent="0.25">
      <c r="A240" s="13" t="s">
        <v>465</v>
      </c>
      <c r="B240" s="31" t="s">
        <v>466</v>
      </c>
      <c r="C240" s="3">
        <v>2775</v>
      </c>
      <c r="D240" s="56">
        <v>219.73</v>
      </c>
      <c r="E240" s="4">
        <f t="shared" si="24"/>
        <v>609750.75</v>
      </c>
      <c r="F240" s="3">
        <v>21345</v>
      </c>
      <c r="G240" s="56">
        <v>217.99</v>
      </c>
      <c r="H240" s="23">
        <f t="shared" si="25"/>
        <v>4652996.55</v>
      </c>
      <c r="I240" s="3">
        <v>131</v>
      </c>
      <c r="J240" s="56">
        <v>219.73</v>
      </c>
      <c r="K240" s="4">
        <f t="shared" si="26"/>
        <v>28784.629999999997</v>
      </c>
      <c r="L240" s="3">
        <v>1004</v>
      </c>
      <c r="M240" s="56">
        <v>217.99</v>
      </c>
      <c r="N240" s="4">
        <f t="shared" si="27"/>
        <v>218861.96000000002</v>
      </c>
      <c r="O240" s="23">
        <f t="shared" si="28"/>
        <v>5510393.8899999997</v>
      </c>
      <c r="P240" s="4">
        <f t="shared" si="23"/>
        <v>41078.622834404239</v>
      </c>
    </row>
    <row r="241" spans="1:16" x14ac:dyDescent="0.25">
      <c r="A241" s="13" t="s">
        <v>467</v>
      </c>
      <c r="B241" s="31" t="s">
        <v>468</v>
      </c>
      <c r="C241" s="3">
        <v>121</v>
      </c>
      <c r="D241" s="56">
        <v>195.34</v>
      </c>
      <c r="E241" s="4">
        <f t="shared" si="24"/>
        <v>23636.14</v>
      </c>
      <c r="F241" s="3">
        <v>31999</v>
      </c>
      <c r="G241" s="56">
        <v>193.62</v>
      </c>
      <c r="H241" s="23">
        <f t="shared" si="25"/>
        <v>6195646.3799999999</v>
      </c>
      <c r="I241" s="3">
        <v>51</v>
      </c>
      <c r="J241" s="56">
        <v>195.34</v>
      </c>
      <c r="K241" s="4">
        <f t="shared" si="26"/>
        <v>9962.34</v>
      </c>
      <c r="L241" s="3">
        <v>13600</v>
      </c>
      <c r="M241" s="56">
        <v>193.62</v>
      </c>
      <c r="N241" s="4">
        <f t="shared" si="27"/>
        <v>2633232</v>
      </c>
      <c r="O241" s="23">
        <f t="shared" si="28"/>
        <v>8862476.8599999994</v>
      </c>
      <c r="P241" s="4">
        <f t="shared" si="23"/>
        <v>66067.571861106131</v>
      </c>
    </row>
    <row r="242" spans="1:16" x14ac:dyDescent="0.25">
      <c r="A242" s="13" t="s">
        <v>469</v>
      </c>
      <c r="B242" s="31" t="s">
        <v>470</v>
      </c>
      <c r="C242" s="3">
        <v>365</v>
      </c>
      <c r="D242" s="56">
        <v>275.02999999999997</v>
      </c>
      <c r="E242" s="4">
        <f t="shared" si="24"/>
        <v>100385.95</v>
      </c>
      <c r="F242" s="3">
        <v>64605</v>
      </c>
      <c r="G242" s="56">
        <v>272.85000000000002</v>
      </c>
      <c r="H242" s="23">
        <f t="shared" si="25"/>
        <v>17627474.25</v>
      </c>
      <c r="I242" s="3">
        <v>21</v>
      </c>
      <c r="J242" s="56">
        <v>275.02999999999997</v>
      </c>
      <c r="K242" s="4">
        <f t="shared" si="26"/>
        <v>5775.6299999999992</v>
      </c>
      <c r="L242" s="3">
        <v>3765</v>
      </c>
      <c r="M242" s="56">
        <v>272.85000000000002</v>
      </c>
      <c r="N242" s="4">
        <f t="shared" si="27"/>
        <v>1027280.2500000001</v>
      </c>
      <c r="O242" s="23">
        <f t="shared" si="28"/>
        <v>18760916.079999998</v>
      </c>
      <c r="P242" s="4">
        <f t="shared" si="23"/>
        <v>139857.9867542336</v>
      </c>
    </row>
    <row r="243" spans="1:16" x14ac:dyDescent="0.25">
      <c r="A243" s="13" t="s">
        <v>471</v>
      </c>
      <c r="B243" s="31" t="s">
        <v>472</v>
      </c>
      <c r="C243" s="3">
        <v>1095</v>
      </c>
      <c r="D243" s="56">
        <v>179.43</v>
      </c>
      <c r="E243" s="4">
        <f t="shared" si="24"/>
        <v>196475.85</v>
      </c>
      <c r="F243" s="3">
        <v>29539</v>
      </c>
      <c r="G243" s="56">
        <v>178.05</v>
      </c>
      <c r="H243" s="23">
        <f t="shared" si="25"/>
        <v>5259418.95</v>
      </c>
      <c r="I243" s="3">
        <v>42</v>
      </c>
      <c r="J243" s="56">
        <v>179.43</v>
      </c>
      <c r="K243" s="4">
        <f t="shared" si="26"/>
        <v>7536.06</v>
      </c>
      <c r="L243" s="3">
        <v>1139</v>
      </c>
      <c r="M243" s="56">
        <v>178.05</v>
      </c>
      <c r="N243" s="4">
        <f t="shared" si="27"/>
        <v>202798.95</v>
      </c>
      <c r="O243" s="23">
        <f t="shared" si="28"/>
        <v>5666229.8099999996</v>
      </c>
      <c r="P243" s="4">
        <f t="shared" si="23"/>
        <v>42240.341054466444</v>
      </c>
    </row>
    <row r="244" spans="1:16" x14ac:dyDescent="0.25">
      <c r="A244" s="13" t="s">
        <v>473</v>
      </c>
      <c r="B244" s="31" t="s">
        <v>474</v>
      </c>
      <c r="C244" s="3">
        <v>458</v>
      </c>
      <c r="D244" s="56">
        <v>161.63</v>
      </c>
      <c r="E244" s="4">
        <f t="shared" si="24"/>
        <v>74026.539999999994</v>
      </c>
      <c r="F244" s="3">
        <v>26190</v>
      </c>
      <c r="G244" s="56">
        <v>160.34</v>
      </c>
      <c r="H244" s="23">
        <f t="shared" si="25"/>
        <v>4199304.5999999996</v>
      </c>
      <c r="I244" s="3">
        <v>17</v>
      </c>
      <c r="J244" s="56">
        <v>161.63</v>
      </c>
      <c r="K244" s="4">
        <f t="shared" si="26"/>
        <v>2747.71</v>
      </c>
      <c r="L244" s="3">
        <v>988</v>
      </c>
      <c r="M244" s="56">
        <v>160.34</v>
      </c>
      <c r="N244" s="4">
        <f t="shared" si="27"/>
        <v>158415.92000000001</v>
      </c>
      <c r="O244" s="23">
        <f t="shared" si="28"/>
        <v>4434494.7699999996</v>
      </c>
      <c r="P244" s="4">
        <f t="shared" si="23"/>
        <v>33058.061139431207</v>
      </c>
    </row>
    <row r="245" spans="1:16" x14ac:dyDescent="0.25">
      <c r="A245" s="13" t="s">
        <v>475</v>
      </c>
      <c r="B245" s="31" t="s">
        <v>476</v>
      </c>
      <c r="C245" s="3">
        <v>0</v>
      </c>
      <c r="D245" s="56">
        <v>180.84</v>
      </c>
      <c r="E245" s="4">
        <f t="shared" si="24"/>
        <v>0</v>
      </c>
      <c r="F245" s="3">
        <v>25505</v>
      </c>
      <c r="G245" s="56">
        <v>179.47</v>
      </c>
      <c r="H245" s="23">
        <f t="shared" si="25"/>
        <v>4577382.3499999996</v>
      </c>
      <c r="I245" s="3">
        <v>0</v>
      </c>
      <c r="J245" s="56">
        <v>180.84</v>
      </c>
      <c r="K245" s="4">
        <f t="shared" si="26"/>
        <v>0</v>
      </c>
      <c r="L245" s="3">
        <v>2503</v>
      </c>
      <c r="M245" s="56">
        <v>179.47</v>
      </c>
      <c r="N245" s="4">
        <f t="shared" si="27"/>
        <v>449213.41</v>
      </c>
      <c r="O245" s="23">
        <f t="shared" si="28"/>
        <v>5026595.76</v>
      </c>
      <c r="P245" s="4">
        <f t="shared" si="23"/>
        <v>37472.02749712245</v>
      </c>
    </row>
    <row r="246" spans="1:16" x14ac:dyDescent="0.25">
      <c r="A246" s="13" t="s">
        <v>477</v>
      </c>
      <c r="B246" s="31" t="s">
        <v>478</v>
      </c>
      <c r="C246" s="3">
        <v>738</v>
      </c>
      <c r="D246" s="56">
        <v>189.12</v>
      </c>
      <c r="E246" s="4">
        <f t="shared" si="24"/>
        <v>139570.56</v>
      </c>
      <c r="F246" s="3">
        <v>15401</v>
      </c>
      <c r="G246" s="56">
        <v>187.66</v>
      </c>
      <c r="H246" s="23">
        <f t="shared" si="25"/>
        <v>2890151.66</v>
      </c>
      <c r="I246" s="3">
        <v>16</v>
      </c>
      <c r="J246" s="56">
        <v>189.12</v>
      </c>
      <c r="K246" s="4">
        <f t="shared" si="26"/>
        <v>3025.92</v>
      </c>
      <c r="L246" s="3">
        <v>343</v>
      </c>
      <c r="M246" s="56">
        <v>187.66</v>
      </c>
      <c r="N246" s="4">
        <f t="shared" si="27"/>
        <v>64367.38</v>
      </c>
      <c r="O246" s="23">
        <f t="shared" si="28"/>
        <v>3097115.52</v>
      </c>
      <c r="P246" s="4">
        <f t="shared" si="23"/>
        <v>23088.229781820512</v>
      </c>
    </row>
    <row r="247" spans="1:16" x14ac:dyDescent="0.25">
      <c r="A247" s="13" t="s">
        <v>479</v>
      </c>
      <c r="B247" s="31" t="s">
        <v>480</v>
      </c>
      <c r="C247" s="3">
        <v>3895</v>
      </c>
      <c r="D247" s="56">
        <v>304.55</v>
      </c>
      <c r="E247" s="4">
        <f t="shared" si="24"/>
        <v>1186222.25</v>
      </c>
      <c r="F247" s="3">
        <v>125936</v>
      </c>
      <c r="G247" s="56">
        <v>301.93</v>
      </c>
      <c r="H247" s="23">
        <f t="shared" si="25"/>
        <v>38023856.480000004</v>
      </c>
      <c r="I247" s="3">
        <v>1612</v>
      </c>
      <c r="J247" s="56">
        <v>304.55</v>
      </c>
      <c r="K247" s="4">
        <f t="shared" si="26"/>
        <v>490934.60000000003</v>
      </c>
      <c r="L247" s="3">
        <v>52137</v>
      </c>
      <c r="M247" s="56">
        <v>301.93</v>
      </c>
      <c r="N247" s="4">
        <f t="shared" si="27"/>
        <v>15741724.41</v>
      </c>
      <c r="O247" s="23">
        <f t="shared" si="28"/>
        <v>55442737.740000002</v>
      </c>
      <c r="P247" s="4">
        <f t="shared" si="23"/>
        <v>413311.88985625311</v>
      </c>
    </row>
    <row r="248" spans="1:16" x14ac:dyDescent="0.25">
      <c r="A248" s="13" t="s">
        <v>481</v>
      </c>
      <c r="B248" s="31" t="s">
        <v>482</v>
      </c>
      <c r="C248" s="3">
        <v>0</v>
      </c>
      <c r="D248" s="56">
        <v>271.74</v>
      </c>
      <c r="E248" s="4">
        <f t="shared" si="24"/>
        <v>0</v>
      </c>
      <c r="F248" s="3">
        <v>19164</v>
      </c>
      <c r="G248" s="56">
        <v>269.55</v>
      </c>
      <c r="H248" s="23">
        <f t="shared" si="25"/>
        <v>5165656.2</v>
      </c>
      <c r="I248" s="3">
        <v>0</v>
      </c>
      <c r="J248" s="56">
        <v>271.74</v>
      </c>
      <c r="K248" s="4">
        <f t="shared" si="26"/>
        <v>0</v>
      </c>
      <c r="L248" s="3">
        <v>2884</v>
      </c>
      <c r="M248" s="56">
        <v>269.55</v>
      </c>
      <c r="N248" s="4">
        <f t="shared" si="27"/>
        <v>777382.20000000007</v>
      </c>
      <c r="O248" s="23">
        <f t="shared" si="28"/>
        <v>5943038.4000000004</v>
      </c>
      <c r="P248" s="4">
        <f t="shared" si="23"/>
        <v>44303.880593185924</v>
      </c>
    </row>
    <row r="249" spans="1:16" x14ac:dyDescent="0.25">
      <c r="A249" s="13" t="s">
        <v>483</v>
      </c>
      <c r="B249" s="31" t="s">
        <v>484</v>
      </c>
      <c r="C249" s="3">
        <v>6397</v>
      </c>
      <c r="D249" s="56">
        <v>328.38</v>
      </c>
      <c r="E249" s="4">
        <f t="shared" si="24"/>
        <v>2100646.86</v>
      </c>
      <c r="F249" s="3">
        <v>35869</v>
      </c>
      <c r="G249" s="56">
        <v>326</v>
      </c>
      <c r="H249" s="23">
        <f t="shared" si="25"/>
        <v>11693294</v>
      </c>
      <c r="I249" s="3">
        <v>2232</v>
      </c>
      <c r="J249" s="56">
        <v>328.38</v>
      </c>
      <c r="K249" s="4">
        <f t="shared" si="26"/>
        <v>732944.16</v>
      </c>
      <c r="L249" s="3">
        <v>12515</v>
      </c>
      <c r="M249" s="56">
        <v>326</v>
      </c>
      <c r="N249" s="4">
        <f t="shared" si="27"/>
        <v>4079890</v>
      </c>
      <c r="O249" s="23">
        <f t="shared" si="28"/>
        <v>18606775.02</v>
      </c>
      <c r="P249" s="4">
        <f t="shared" si="23"/>
        <v>138708.90329605719</v>
      </c>
    </row>
    <row r="250" spans="1:16" x14ac:dyDescent="0.25">
      <c r="A250" s="13" t="s">
        <v>485</v>
      </c>
      <c r="B250" s="31" t="s">
        <v>486</v>
      </c>
      <c r="C250" s="3">
        <v>0</v>
      </c>
      <c r="D250" s="56">
        <v>200.93</v>
      </c>
      <c r="E250" s="4">
        <f t="shared" si="24"/>
        <v>0</v>
      </c>
      <c r="F250" s="3">
        <v>20270</v>
      </c>
      <c r="G250" s="56">
        <v>199.36</v>
      </c>
      <c r="H250" s="23">
        <f t="shared" si="25"/>
        <v>4041027.2</v>
      </c>
      <c r="I250" s="3">
        <v>0</v>
      </c>
      <c r="J250" s="56">
        <v>200.93</v>
      </c>
      <c r="K250" s="4">
        <f t="shared" si="26"/>
        <v>0</v>
      </c>
      <c r="L250" s="3">
        <v>0</v>
      </c>
      <c r="M250" s="56">
        <v>199.36</v>
      </c>
      <c r="N250" s="4">
        <f t="shared" si="27"/>
        <v>0</v>
      </c>
      <c r="O250" s="23">
        <f t="shared" si="28"/>
        <v>4041027.2</v>
      </c>
      <c r="P250" s="4">
        <f t="shared" si="23"/>
        <v>30124.857773528176</v>
      </c>
    </row>
    <row r="251" spans="1:16" x14ac:dyDescent="0.25">
      <c r="A251" s="13" t="s">
        <v>487</v>
      </c>
      <c r="B251" s="31" t="s">
        <v>488</v>
      </c>
      <c r="C251" s="3">
        <v>0</v>
      </c>
      <c r="D251" s="56">
        <v>249.45</v>
      </c>
      <c r="E251" s="4">
        <f t="shared" si="24"/>
        <v>0</v>
      </c>
      <c r="F251" s="3">
        <v>0</v>
      </c>
      <c r="G251" s="56">
        <v>247.68</v>
      </c>
      <c r="H251" s="23">
        <f t="shared" si="25"/>
        <v>0</v>
      </c>
      <c r="I251" s="3">
        <v>0</v>
      </c>
      <c r="J251" s="56">
        <v>249.45</v>
      </c>
      <c r="K251" s="4">
        <f t="shared" si="26"/>
        <v>0</v>
      </c>
      <c r="L251" s="3">
        <v>0</v>
      </c>
      <c r="M251" s="56">
        <v>247.68</v>
      </c>
      <c r="N251" s="4">
        <f t="shared" si="27"/>
        <v>0</v>
      </c>
      <c r="O251" s="23">
        <f t="shared" si="28"/>
        <v>0</v>
      </c>
      <c r="P251" s="4">
        <f t="shared" si="23"/>
        <v>0</v>
      </c>
    </row>
    <row r="252" spans="1:16" x14ac:dyDescent="0.25">
      <c r="A252" s="13" t="s">
        <v>489</v>
      </c>
      <c r="B252" s="31" t="s">
        <v>490</v>
      </c>
      <c r="C252" s="3">
        <v>0</v>
      </c>
      <c r="D252" s="56">
        <v>250.62</v>
      </c>
      <c r="E252" s="4">
        <f t="shared" si="24"/>
        <v>0</v>
      </c>
      <c r="F252" s="3">
        <v>1380</v>
      </c>
      <c r="G252" s="56">
        <v>248.96</v>
      </c>
      <c r="H252" s="23">
        <f t="shared" si="25"/>
        <v>343564.79999999999</v>
      </c>
      <c r="I252" s="3">
        <v>0</v>
      </c>
      <c r="J252" s="56">
        <v>250.62</v>
      </c>
      <c r="K252" s="4">
        <f t="shared" si="26"/>
        <v>0</v>
      </c>
      <c r="L252" s="3">
        <v>68</v>
      </c>
      <c r="M252" s="56">
        <v>248.96</v>
      </c>
      <c r="N252" s="4">
        <f t="shared" si="27"/>
        <v>16929.28</v>
      </c>
      <c r="O252" s="23">
        <f t="shared" si="28"/>
        <v>360494.07999999996</v>
      </c>
      <c r="P252" s="4">
        <f t="shared" si="23"/>
        <v>2687.3941576535012</v>
      </c>
    </row>
    <row r="253" spans="1:16" x14ac:dyDescent="0.25">
      <c r="A253" s="13" t="s">
        <v>491</v>
      </c>
      <c r="B253" s="31" t="s">
        <v>492</v>
      </c>
      <c r="C253" s="3">
        <v>10482</v>
      </c>
      <c r="D253" s="56">
        <v>198.53</v>
      </c>
      <c r="E253" s="4">
        <f t="shared" si="24"/>
        <v>2080991.46</v>
      </c>
      <c r="F253" s="3">
        <v>0</v>
      </c>
      <c r="G253" s="56">
        <v>196.9</v>
      </c>
      <c r="H253" s="23">
        <f t="shared" si="25"/>
        <v>0</v>
      </c>
      <c r="I253" s="3">
        <v>26</v>
      </c>
      <c r="J253" s="56">
        <v>198.53</v>
      </c>
      <c r="K253" s="4">
        <f t="shared" si="26"/>
        <v>5161.78</v>
      </c>
      <c r="L253" s="3">
        <v>0</v>
      </c>
      <c r="M253" s="56">
        <v>196.9</v>
      </c>
      <c r="N253" s="4">
        <f t="shared" si="27"/>
        <v>0</v>
      </c>
      <c r="O253" s="23">
        <f t="shared" si="28"/>
        <v>2086153.24</v>
      </c>
      <c r="P253" s="4">
        <f t="shared" si="23"/>
        <v>15551.756159618275</v>
      </c>
    </row>
    <row r="254" spans="1:16" x14ac:dyDescent="0.25">
      <c r="A254" s="13" t="s">
        <v>493</v>
      </c>
      <c r="B254" s="31" t="s">
        <v>494</v>
      </c>
      <c r="C254" s="3">
        <v>0</v>
      </c>
      <c r="D254" s="56">
        <v>259.64999999999998</v>
      </c>
      <c r="E254" s="4">
        <f t="shared" si="24"/>
        <v>0</v>
      </c>
      <c r="F254" s="3">
        <v>44182</v>
      </c>
      <c r="G254" s="56">
        <v>258.01</v>
      </c>
      <c r="H254" s="23">
        <f t="shared" si="25"/>
        <v>11399397.82</v>
      </c>
      <c r="I254" s="3">
        <v>0</v>
      </c>
      <c r="J254" s="56">
        <v>259.64999999999998</v>
      </c>
      <c r="K254" s="4">
        <f t="shared" si="26"/>
        <v>0</v>
      </c>
      <c r="L254" s="3">
        <v>139</v>
      </c>
      <c r="M254" s="56">
        <v>258.01</v>
      </c>
      <c r="N254" s="4">
        <f t="shared" si="27"/>
        <v>35863.39</v>
      </c>
      <c r="O254" s="23">
        <f t="shared" si="28"/>
        <v>11435261.210000001</v>
      </c>
      <c r="P254" s="4">
        <f t="shared" si="23"/>
        <v>85247.042522850068</v>
      </c>
    </row>
    <row r="255" spans="1:16" x14ac:dyDescent="0.25">
      <c r="A255" s="13" t="s">
        <v>495</v>
      </c>
      <c r="B255" s="31" t="s">
        <v>496</v>
      </c>
      <c r="C255" s="3">
        <v>0</v>
      </c>
      <c r="D255" s="56">
        <v>209.36</v>
      </c>
      <c r="E255" s="4">
        <f t="shared" si="24"/>
        <v>0</v>
      </c>
      <c r="F255" s="3">
        <v>24324</v>
      </c>
      <c r="G255" s="56">
        <v>207.81</v>
      </c>
      <c r="H255" s="23">
        <f t="shared" si="25"/>
        <v>5054770.4400000004</v>
      </c>
      <c r="I255" s="3">
        <v>0</v>
      </c>
      <c r="J255" s="56">
        <v>209.36</v>
      </c>
      <c r="K255" s="4">
        <f t="shared" si="26"/>
        <v>0</v>
      </c>
      <c r="L255" s="3">
        <v>0</v>
      </c>
      <c r="M255" s="56">
        <v>207.81</v>
      </c>
      <c r="N255" s="4">
        <f t="shared" si="27"/>
        <v>0</v>
      </c>
      <c r="O255" s="23">
        <f t="shared" si="28"/>
        <v>5054770.4400000004</v>
      </c>
      <c r="P255" s="4">
        <f t="shared" si="23"/>
        <v>37682.062764347254</v>
      </c>
    </row>
    <row r="256" spans="1:16" x14ac:dyDescent="0.25">
      <c r="A256" s="13" t="s">
        <v>497</v>
      </c>
      <c r="B256" s="31" t="s">
        <v>498</v>
      </c>
      <c r="C256" s="3">
        <v>61</v>
      </c>
      <c r="D256" s="56">
        <v>189.81</v>
      </c>
      <c r="E256" s="4">
        <f t="shared" si="24"/>
        <v>11578.41</v>
      </c>
      <c r="F256" s="3">
        <v>31609</v>
      </c>
      <c r="G256" s="56">
        <v>188.25</v>
      </c>
      <c r="H256" s="23">
        <f t="shared" si="25"/>
        <v>5950394.25</v>
      </c>
      <c r="I256" s="3">
        <v>2</v>
      </c>
      <c r="J256" s="56">
        <v>189.81</v>
      </c>
      <c r="K256" s="4">
        <f t="shared" si="26"/>
        <v>379.62</v>
      </c>
      <c r="L256" s="3">
        <v>929</v>
      </c>
      <c r="M256" s="56">
        <v>188.25</v>
      </c>
      <c r="N256" s="4">
        <f t="shared" si="27"/>
        <v>174884.25</v>
      </c>
      <c r="O256" s="23">
        <f t="shared" si="28"/>
        <v>6137236.5300000003</v>
      </c>
      <c r="P256" s="4">
        <f t="shared" si="23"/>
        <v>45751.579595591829</v>
      </c>
    </row>
    <row r="257" spans="1:16" x14ac:dyDescent="0.25">
      <c r="A257" s="13" t="s">
        <v>499</v>
      </c>
      <c r="B257" s="31" t="s">
        <v>500</v>
      </c>
      <c r="C257" s="3">
        <v>0</v>
      </c>
      <c r="D257" s="56">
        <v>186.64</v>
      </c>
      <c r="E257" s="4">
        <f t="shared" si="24"/>
        <v>0</v>
      </c>
      <c r="F257" s="3">
        <v>365</v>
      </c>
      <c r="G257" s="56">
        <v>185.42</v>
      </c>
      <c r="H257" s="23">
        <f t="shared" si="25"/>
        <v>67678.299999999988</v>
      </c>
      <c r="I257" s="3">
        <v>0</v>
      </c>
      <c r="J257" s="56">
        <v>186.64</v>
      </c>
      <c r="K257" s="4">
        <f t="shared" si="26"/>
        <v>0</v>
      </c>
      <c r="L257" s="3">
        <v>0</v>
      </c>
      <c r="M257" s="56">
        <v>185.42</v>
      </c>
      <c r="N257" s="4">
        <f t="shared" si="27"/>
        <v>0</v>
      </c>
      <c r="O257" s="23">
        <f t="shared" si="28"/>
        <v>67678.299999999988</v>
      </c>
      <c r="P257" s="4">
        <f t="shared" si="23"/>
        <v>504.52497866239838</v>
      </c>
    </row>
    <row r="258" spans="1:16" x14ac:dyDescent="0.25">
      <c r="A258" s="13" t="s">
        <v>501</v>
      </c>
      <c r="B258" s="31" t="s">
        <v>502</v>
      </c>
      <c r="C258" s="3">
        <v>0</v>
      </c>
      <c r="D258" s="56">
        <v>195.98</v>
      </c>
      <c r="E258" s="4">
        <f t="shared" si="24"/>
        <v>0</v>
      </c>
      <c r="F258" s="3">
        <v>0</v>
      </c>
      <c r="G258" s="56">
        <v>194.23</v>
      </c>
      <c r="H258" s="23">
        <f t="shared" si="25"/>
        <v>0</v>
      </c>
      <c r="I258" s="3">
        <v>0</v>
      </c>
      <c r="J258" s="56">
        <v>195.98</v>
      </c>
      <c r="K258" s="4">
        <f t="shared" si="26"/>
        <v>0</v>
      </c>
      <c r="L258" s="3">
        <v>0</v>
      </c>
      <c r="M258" s="56">
        <v>194.23</v>
      </c>
      <c r="N258" s="4">
        <f t="shared" si="27"/>
        <v>0</v>
      </c>
      <c r="O258" s="23">
        <f t="shared" si="28"/>
        <v>0</v>
      </c>
      <c r="P258" s="4">
        <f t="shared" si="23"/>
        <v>0</v>
      </c>
    </row>
    <row r="259" spans="1:16" x14ac:dyDescent="0.25">
      <c r="A259" s="13" t="s">
        <v>503</v>
      </c>
      <c r="B259" s="31" t="s">
        <v>504</v>
      </c>
      <c r="C259" s="3">
        <v>6283</v>
      </c>
      <c r="D259" s="56">
        <v>416.4</v>
      </c>
      <c r="E259" s="4">
        <f t="shared" si="24"/>
        <v>2616241.1999999997</v>
      </c>
      <c r="F259" s="3">
        <v>51665</v>
      </c>
      <c r="G259" s="56">
        <v>413.08</v>
      </c>
      <c r="H259" s="23">
        <f t="shared" si="25"/>
        <v>21341778.199999999</v>
      </c>
      <c r="I259" s="3">
        <v>1561</v>
      </c>
      <c r="J259" s="56">
        <v>416.4</v>
      </c>
      <c r="K259" s="4">
        <f t="shared" si="26"/>
        <v>650000.39999999991</v>
      </c>
      <c r="L259" s="3">
        <v>12835</v>
      </c>
      <c r="M259" s="56">
        <v>413.08</v>
      </c>
      <c r="N259" s="4">
        <f t="shared" si="27"/>
        <v>5301881.8</v>
      </c>
      <c r="O259" s="23">
        <f t="shared" si="28"/>
        <v>29909901.599999998</v>
      </c>
      <c r="P259" s="4">
        <f t="shared" si="23"/>
        <v>222970.91485061587</v>
      </c>
    </row>
    <row r="260" spans="1:16" x14ac:dyDescent="0.25">
      <c r="A260" s="13" t="s">
        <v>505</v>
      </c>
      <c r="B260" s="31" t="s">
        <v>506</v>
      </c>
      <c r="C260" s="3">
        <v>0</v>
      </c>
      <c r="D260" s="56">
        <v>173.77</v>
      </c>
      <c r="E260" s="4">
        <f t="shared" si="24"/>
        <v>0</v>
      </c>
      <c r="F260" s="3">
        <v>548</v>
      </c>
      <c r="G260" s="56">
        <v>172.52</v>
      </c>
      <c r="H260" s="23">
        <f t="shared" si="25"/>
        <v>94540.96</v>
      </c>
      <c r="I260" s="3">
        <v>0</v>
      </c>
      <c r="J260" s="56">
        <v>173.77</v>
      </c>
      <c r="K260" s="4">
        <f t="shared" si="26"/>
        <v>0</v>
      </c>
      <c r="L260" s="3">
        <v>0</v>
      </c>
      <c r="M260" s="56">
        <v>172.52</v>
      </c>
      <c r="N260" s="4">
        <f t="shared" si="27"/>
        <v>0</v>
      </c>
      <c r="O260" s="23">
        <f t="shared" si="28"/>
        <v>94540.96</v>
      </c>
      <c r="P260" s="4">
        <f t="shared" si="23"/>
        <v>704.77946146287172</v>
      </c>
    </row>
    <row r="261" spans="1:16" x14ac:dyDescent="0.25">
      <c r="A261" s="13" t="s">
        <v>507</v>
      </c>
      <c r="B261" s="31" t="s">
        <v>508</v>
      </c>
      <c r="C261" s="3">
        <v>9852</v>
      </c>
      <c r="D261" s="56">
        <v>286.66000000000003</v>
      </c>
      <c r="E261" s="4">
        <f t="shared" si="24"/>
        <v>2824174.3200000003</v>
      </c>
      <c r="F261" s="3">
        <v>110477</v>
      </c>
      <c r="G261" s="56">
        <v>284.23</v>
      </c>
      <c r="H261" s="23">
        <f t="shared" si="25"/>
        <v>31400877.710000001</v>
      </c>
      <c r="I261" s="3">
        <v>2140</v>
      </c>
      <c r="J261" s="56">
        <v>286.66000000000003</v>
      </c>
      <c r="K261" s="4">
        <f t="shared" si="26"/>
        <v>613452.4</v>
      </c>
      <c r="L261" s="3">
        <v>24001</v>
      </c>
      <c r="M261" s="56">
        <v>284.23</v>
      </c>
      <c r="N261" s="4">
        <f t="shared" si="27"/>
        <v>6821804.2300000004</v>
      </c>
      <c r="O261" s="23">
        <f t="shared" si="28"/>
        <v>41660308.660000004</v>
      </c>
      <c r="P261" s="4">
        <f t="shared" si="23"/>
        <v>310567.29169845337</v>
      </c>
    </row>
    <row r="262" spans="1:16" x14ac:dyDescent="0.25">
      <c r="A262" s="13" t="s">
        <v>509</v>
      </c>
      <c r="B262" s="31" t="s">
        <v>510</v>
      </c>
      <c r="C262" s="3">
        <v>0</v>
      </c>
      <c r="D262" s="56">
        <v>187.52</v>
      </c>
      <c r="E262" s="4">
        <f t="shared" si="24"/>
        <v>0</v>
      </c>
      <c r="F262" s="3">
        <v>13110</v>
      </c>
      <c r="G262" s="56">
        <v>186.2</v>
      </c>
      <c r="H262" s="23">
        <f t="shared" si="25"/>
        <v>2441082</v>
      </c>
      <c r="I262" s="3">
        <v>0</v>
      </c>
      <c r="J262" s="56">
        <v>187.52</v>
      </c>
      <c r="K262" s="4">
        <f t="shared" si="26"/>
        <v>0</v>
      </c>
      <c r="L262" s="3">
        <v>365</v>
      </c>
      <c r="M262" s="56">
        <v>186.2</v>
      </c>
      <c r="N262" s="4">
        <f t="shared" si="27"/>
        <v>67963</v>
      </c>
      <c r="O262" s="23">
        <f t="shared" si="28"/>
        <v>2509045</v>
      </c>
      <c r="P262" s="4">
        <f t="shared" si="23"/>
        <v>18704.309580589314</v>
      </c>
    </row>
    <row r="263" spans="1:16" x14ac:dyDescent="0.25">
      <c r="A263" s="13" t="s">
        <v>511</v>
      </c>
      <c r="B263" s="31" t="s">
        <v>512</v>
      </c>
      <c r="C263" s="3">
        <v>365</v>
      </c>
      <c r="D263" s="56">
        <v>205.46</v>
      </c>
      <c r="E263" s="4">
        <f t="shared" si="24"/>
        <v>74992.900000000009</v>
      </c>
      <c r="F263" s="3">
        <v>20502</v>
      </c>
      <c r="G263" s="56">
        <v>203.79</v>
      </c>
      <c r="H263" s="23">
        <f t="shared" si="25"/>
        <v>4178102.5799999996</v>
      </c>
      <c r="I263" s="3">
        <v>216</v>
      </c>
      <c r="J263" s="56">
        <v>205.46</v>
      </c>
      <c r="K263" s="4">
        <f t="shared" si="26"/>
        <v>44379.360000000001</v>
      </c>
      <c r="L263" s="3">
        <v>12122</v>
      </c>
      <c r="M263" s="56">
        <v>203.79</v>
      </c>
      <c r="N263" s="4">
        <f t="shared" si="27"/>
        <v>2470342.38</v>
      </c>
      <c r="O263" s="23">
        <f t="shared" si="28"/>
        <v>6767817.2199999997</v>
      </c>
      <c r="P263" s="4">
        <f t="shared" si="23"/>
        <v>50452.402594502419</v>
      </c>
    </row>
    <row r="264" spans="1:16" x14ac:dyDescent="0.25">
      <c r="A264" s="13" t="s">
        <v>513</v>
      </c>
      <c r="B264" s="31" t="s">
        <v>514</v>
      </c>
      <c r="C264" s="3">
        <v>4795</v>
      </c>
      <c r="D264" s="56">
        <v>330.68</v>
      </c>
      <c r="E264" s="4">
        <f t="shared" si="24"/>
        <v>1585610.6</v>
      </c>
      <c r="F264" s="3">
        <v>51194</v>
      </c>
      <c r="G264" s="56">
        <v>327.37</v>
      </c>
      <c r="H264" s="23">
        <f t="shared" si="25"/>
        <v>16759379.779999999</v>
      </c>
      <c r="I264" s="3">
        <v>91</v>
      </c>
      <c r="J264" s="56">
        <v>330.68</v>
      </c>
      <c r="K264" s="4">
        <f t="shared" si="26"/>
        <v>30091.88</v>
      </c>
      <c r="L264" s="3">
        <v>967</v>
      </c>
      <c r="M264" s="56">
        <v>327.37</v>
      </c>
      <c r="N264" s="4">
        <f t="shared" si="27"/>
        <v>316566.78999999998</v>
      </c>
      <c r="O264" s="23">
        <f t="shared" si="28"/>
        <v>18691649.050000001</v>
      </c>
      <c r="P264" s="4">
        <f t="shared" si="23"/>
        <v>139341.61818657222</v>
      </c>
    </row>
    <row r="265" spans="1:16" x14ac:dyDescent="0.25">
      <c r="A265" s="13" t="s">
        <v>515</v>
      </c>
      <c r="B265" s="31" t="s">
        <v>516</v>
      </c>
      <c r="C265" s="3">
        <v>90</v>
      </c>
      <c r="D265" s="56">
        <v>196.19</v>
      </c>
      <c r="E265" s="4">
        <f t="shared" si="24"/>
        <v>17657.099999999999</v>
      </c>
      <c r="F265" s="3">
        <v>9021</v>
      </c>
      <c r="G265" s="56">
        <v>194.49</v>
      </c>
      <c r="H265" s="23">
        <f t="shared" si="25"/>
        <v>1754494.29</v>
      </c>
      <c r="I265" s="3">
        <v>4</v>
      </c>
      <c r="J265" s="56">
        <v>196.19</v>
      </c>
      <c r="K265" s="4">
        <f t="shared" si="26"/>
        <v>784.76</v>
      </c>
      <c r="L265" s="3">
        <v>368</v>
      </c>
      <c r="M265" s="56">
        <v>194.49</v>
      </c>
      <c r="N265" s="4">
        <f t="shared" si="27"/>
        <v>71572.320000000007</v>
      </c>
      <c r="O265" s="23">
        <f t="shared" si="28"/>
        <v>1844508.4700000002</v>
      </c>
      <c r="P265" s="4">
        <f t="shared" si="23"/>
        <v>13750.354197273917</v>
      </c>
    </row>
    <row r="266" spans="1:16" x14ac:dyDescent="0.25">
      <c r="A266" s="13" t="s">
        <v>517</v>
      </c>
      <c r="B266" s="31" t="s">
        <v>518</v>
      </c>
      <c r="C266" s="3">
        <v>0</v>
      </c>
      <c r="D266" s="56">
        <v>191.45</v>
      </c>
      <c r="E266" s="4">
        <f t="shared" si="24"/>
        <v>0</v>
      </c>
      <c r="F266" s="3">
        <v>10030</v>
      </c>
      <c r="G266" s="56">
        <v>189.76</v>
      </c>
      <c r="H266" s="23">
        <f t="shared" si="25"/>
        <v>1903292.7999999998</v>
      </c>
      <c r="I266" s="3">
        <v>0</v>
      </c>
      <c r="J266" s="56">
        <v>191.45</v>
      </c>
      <c r="K266" s="4">
        <f t="shared" si="26"/>
        <v>0</v>
      </c>
      <c r="L266" s="3">
        <v>0</v>
      </c>
      <c r="M266" s="56">
        <v>189.76</v>
      </c>
      <c r="N266" s="4">
        <f t="shared" si="27"/>
        <v>0</v>
      </c>
      <c r="O266" s="23">
        <f t="shared" si="28"/>
        <v>1903292.7999999998</v>
      </c>
      <c r="P266" s="4">
        <f t="shared" ref="P266:P329" si="29">(O266/$O$8)*$P$8</f>
        <v>14188.576830509875</v>
      </c>
    </row>
    <row r="267" spans="1:16" x14ac:dyDescent="0.25">
      <c r="A267" s="13" t="s">
        <v>519</v>
      </c>
      <c r="B267" s="31" t="s">
        <v>520</v>
      </c>
      <c r="C267" s="3">
        <v>14314</v>
      </c>
      <c r="D267" s="56">
        <v>261.55</v>
      </c>
      <c r="E267" s="4">
        <f t="shared" ref="E267:E330" si="30">D267*C267</f>
        <v>3743826.7</v>
      </c>
      <c r="F267" s="3">
        <v>32048</v>
      </c>
      <c r="G267" s="56">
        <v>259.11</v>
      </c>
      <c r="H267" s="23">
        <f t="shared" ref="H267:H330" si="31">G267*F267</f>
        <v>8303957.2800000003</v>
      </c>
      <c r="I267" s="3">
        <v>5508</v>
      </c>
      <c r="J267" s="56">
        <v>261.55</v>
      </c>
      <c r="K267" s="4">
        <f t="shared" ref="K267:K330" si="32">J267*I267</f>
        <v>1440617.4000000001</v>
      </c>
      <c r="L267" s="3">
        <v>12333</v>
      </c>
      <c r="M267" s="56">
        <v>259.11</v>
      </c>
      <c r="N267" s="4">
        <f t="shared" ref="N267:N330" si="33">M267*L267</f>
        <v>3195603.6300000004</v>
      </c>
      <c r="O267" s="23">
        <f t="shared" ref="O267:O330" si="34">N267+K267+H267+E267</f>
        <v>16684005.010000002</v>
      </c>
      <c r="P267" s="4">
        <f t="shared" si="29"/>
        <v>124375.12868487535</v>
      </c>
    </row>
    <row r="268" spans="1:16" x14ac:dyDescent="0.25">
      <c r="A268" s="13" t="s">
        <v>521</v>
      </c>
      <c r="B268" s="31" t="s">
        <v>522</v>
      </c>
      <c r="C268" s="3">
        <v>144</v>
      </c>
      <c r="D268" s="56">
        <v>194.51</v>
      </c>
      <c r="E268" s="4">
        <f t="shared" si="30"/>
        <v>28009.439999999999</v>
      </c>
      <c r="F268" s="3">
        <v>32183</v>
      </c>
      <c r="G268" s="56">
        <v>192.9</v>
      </c>
      <c r="H268" s="23">
        <f t="shared" si="31"/>
        <v>6208100.7000000002</v>
      </c>
      <c r="I268" s="3">
        <v>11</v>
      </c>
      <c r="J268" s="56">
        <v>194.51</v>
      </c>
      <c r="K268" s="4">
        <f t="shared" si="32"/>
        <v>2139.6099999999997</v>
      </c>
      <c r="L268" s="3">
        <v>2558</v>
      </c>
      <c r="M268" s="56">
        <v>192.9</v>
      </c>
      <c r="N268" s="4">
        <f t="shared" si="33"/>
        <v>493438.2</v>
      </c>
      <c r="O268" s="23">
        <f t="shared" si="34"/>
        <v>6731687.9500000002</v>
      </c>
      <c r="P268" s="4">
        <f t="shared" si="29"/>
        <v>50183.067827289909</v>
      </c>
    </row>
    <row r="269" spans="1:16" x14ac:dyDescent="0.25">
      <c r="A269" s="13" t="s">
        <v>523</v>
      </c>
      <c r="B269" s="31" t="s">
        <v>524</v>
      </c>
      <c r="C269" s="3">
        <v>0</v>
      </c>
      <c r="D269" s="56">
        <v>218.24</v>
      </c>
      <c r="E269" s="4">
        <f t="shared" si="30"/>
        <v>0</v>
      </c>
      <c r="F269" s="3">
        <v>33115</v>
      </c>
      <c r="G269" s="56">
        <v>216.5</v>
      </c>
      <c r="H269" s="23">
        <f t="shared" si="31"/>
        <v>7169397.5</v>
      </c>
      <c r="I269" s="3">
        <v>0</v>
      </c>
      <c r="J269" s="56">
        <v>218.24</v>
      </c>
      <c r="K269" s="4">
        <f t="shared" si="32"/>
        <v>0</v>
      </c>
      <c r="L269" s="3">
        <v>1777</v>
      </c>
      <c r="M269" s="56">
        <v>216.5</v>
      </c>
      <c r="N269" s="4">
        <f t="shared" si="33"/>
        <v>384720.5</v>
      </c>
      <c r="O269" s="23">
        <f t="shared" si="34"/>
        <v>7554118</v>
      </c>
      <c r="P269" s="4">
        <f t="shared" si="29"/>
        <v>56314.080329488774</v>
      </c>
    </row>
    <row r="270" spans="1:16" x14ac:dyDescent="0.25">
      <c r="A270" s="13" t="s">
        <v>525</v>
      </c>
      <c r="B270" s="31" t="s">
        <v>526</v>
      </c>
      <c r="C270" s="3">
        <v>5748</v>
      </c>
      <c r="D270" s="56">
        <v>293.42</v>
      </c>
      <c r="E270" s="4">
        <f t="shared" si="30"/>
        <v>1686578.1600000001</v>
      </c>
      <c r="F270" s="3">
        <v>58892</v>
      </c>
      <c r="G270" s="56">
        <v>290.89</v>
      </c>
      <c r="H270" s="23">
        <f t="shared" si="31"/>
        <v>17131093.879999999</v>
      </c>
      <c r="I270" s="3">
        <v>1098</v>
      </c>
      <c r="J270" s="56">
        <v>293.42</v>
      </c>
      <c r="K270" s="4">
        <f t="shared" si="32"/>
        <v>322175.16000000003</v>
      </c>
      <c r="L270" s="3">
        <v>11255</v>
      </c>
      <c r="M270" s="56">
        <v>290.89</v>
      </c>
      <c r="N270" s="4">
        <f t="shared" si="33"/>
        <v>3273966.9499999997</v>
      </c>
      <c r="O270" s="23">
        <f t="shared" si="34"/>
        <v>22413814.149999999</v>
      </c>
      <c r="P270" s="4">
        <f t="shared" si="29"/>
        <v>167089.4379109953</v>
      </c>
    </row>
    <row r="271" spans="1:16" x14ac:dyDescent="0.25">
      <c r="A271" s="13" t="s">
        <v>527</v>
      </c>
      <c r="B271" s="31" t="s">
        <v>528</v>
      </c>
      <c r="C271" s="3">
        <v>486</v>
      </c>
      <c r="D271" s="56">
        <v>312.41000000000003</v>
      </c>
      <c r="E271" s="4">
        <f t="shared" si="30"/>
        <v>151831.26</v>
      </c>
      <c r="F271" s="3">
        <v>16321</v>
      </c>
      <c r="G271" s="56">
        <v>309.41000000000003</v>
      </c>
      <c r="H271" s="23">
        <f t="shared" si="31"/>
        <v>5049880.6100000003</v>
      </c>
      <c r="I271" s="3">
        <v>74</v>
      </c>
      <c r="J271" s="56">
        <v>312.41000000000003</v>
      </c>
      <c r="K271" s="4">
        <f t="shared" si="32"/>
        <v>23118.34</v>
      </c>
      <c r="L271" s="3">
        <v>2488</v>
      </c>
      <c r="M271" s="56">
        <v>309.41000000000003</v>
      </c>
      <c r="N271" s="4">
        <f t="shared" si="33"/>
        <v>769812.08000000007</v>
      </c>
      <c r="O271" s="23">
        <f t="shared" si="34"/>
        <v>5994642.29</v>
      </c>
      <c r="P271" s="4">
        <f t="shared" si="29"/>
        <v>44688.574823111121</v>
      </c>
    </row>
    <row r="272" spans="1:16" x14ac:dyDescent="0.25">
      <c r="A272" s="13" t="s">
        <v>529</v>
      </c>
      <c r="B272" s="31" t="s">
        <v>530</v>
      </c>
      <c r="C272" s="3">
        <v>365</v>
      </c>
      <c r="D272" s="56">
        <v>203.72</v>
      </c>
      <c r="E272" s="4">
        <f t="shared" si="30"/>
        <v>74357.8</v>
      </c>
      <c r="F272" s="3">
        <v>19930</v>
      </c>
      <c r="G272" s="56">
        <v>202.24</v>
      </c>
      <c r="H272" s="23">
        <f t="shared" si="31"/>
        <v>4030643.2</v>
      </c>
      <c r="I272" s="3">
        <v>27</v>
      </c>
      <c r="J272" s="56">
        <v>203.72</v>
      </c>
      <c r="K272" s="4">
        <f t="shared" si="32"/>
        <v>5500.44</v>
      </c>
      <c r="L272" s="3">
        <v>1488</v>
      </c>
      <c r="M272" s="56">
        <v>202.24</v>
      </c>
      <c r="N272" s="4">
        <f t="shared" si="33"/>
        <v>300933.12</v>
      </c>
      <c r="O272" s="23">
        <f t="shared" si="34"/>
        <v>4411434.5599999996</v>
      </c>
      <c r="P272" s="4">
        <f t="shared" si="29"/>
        <v>32886.152980417159</v>
      </c>
    </row>
    <row r="273" spans="1:16" x14ac:dyDescent="0.25">
      <c r="A273" s="13" t="s">
        <v>531</v>
      </c>
      <c r="B273" s="31" t="s">
        <v>532</v>
      </c>
      <c r="C273" s="3">
        <v>35</v>
      </c>
      <c r="D273" s="56">
        <v>232.86</v>
      </c>
      <c r="E273" s="4">
        <f t="shared" si="30"/>
        <v>8150.1</v>
      </c>
      <c r="F273" s="3">
        <v>666</v>
      </c>
      <c r="G273" s="56">
        <v>231.25</v>
      </c>
      <c r="H273" s="23">
        <f t="shared" si="31"/>
        <v>154012.5</v>
      </c>
      <c r="I273" s="3">
        <v>23</v>
      </c>
      <c r="J273" s="56">
        <v>232.86</v>
      </c>
      <c r="K273" s="4">
        <f t="shared" si="32"/>
        <v>5355.7800000000007</v>
      </c>
      <c r="L273" s="3">
        <v>432</v>
      </c>
      <c r="M273" s="56">
        <v>231.25</v>
      </c>
      <c r="N273" s="4">
        <f t="shared" si="33"/>
        <v>99900</v>
      </c>
      <c r="O273" s="23">
        <f t="shared" si="34"/>
        <v>267418.38</v>
      </c>
      <c r="P273" s="4">
        <f t="shared" si="29"/>
        <v>1993.5378468938075</v>
      </c>
    </row>
    <row r="274" spans="1:16" x14ac:dyDescent="0.25">
      <c r="A274" s="13" t="s">
        <v>533</v>
      </c>
      <c r="B274" s="31" t="s">
        <v>534</v>
      </c>
      <c r="C274" s="3">
        <v>1374</v>
      </c>
      <c r="D274" s="56">
        <v>206.81</v>
      </c>
      <c r="E274" s="4">
        <f t="shared" si="30"/>
        <v>284156.94</v>
      </c>
      <c r="F274" s="3">
        <v>48561</v>
      </c>
      <c r="G274" s="56">
        <v>205.36</v>
      </c>
      <c r="H274" s="23">
        <f t="shared" si="31"/>
        <v>9972486.9600000009</v>
      </c>
      <c r="I274" s="3">
        <v>45</v>
      </c>
      <c r="J274" s="56">
        <v>206.81</v>
      </c>
      <c r="K274" s="4">
        <f t="shared" si="32"/>
        <v>9306.4500000000007</v>
      </c>
      <c r="L274" s="3">
        <v>1584</v>
      </c>
      <c r="M274" s="56">
        <v>205.36</v>
      </c>
      <c r="N274" s="4">
        <f t="shared" si="33"/>
        <v>325290.24000000005</v>
      </c>
      <c r="O274" s="23">
        <f t="shared" si="34"/>
        <v>10591240.59</v>
      </c>
      <c r="P274" s="4">
        <f t="shared" si="29"/>
        <v>78955.07766415643</v>
      </c>
    </row>
    <row r="275" spans="1:16" x14ac:dyDescent="0.25">
      <c r="A275" s="13" t="s">
        <v>535</v>
      </c>
      <c r="B275" s="31" t="s">
        <v>536</v>
      </c>
      <c r="C275" s="3">
        <v>26586</v>
      </c>
      <c r="D275" s="56">
        <v>234.94</v>
      </c>
      <c r="E275" s="4">
        <f t="shared" si="30"/>
        <v>6246114.8399999999</v>
      </c>
      <c r="F275" s="3">
        <v>0</v>
      </c>
      <c r="G275" s="56">
        <v>232.78</v>
      </c>
      <c r="H275" s="23">
        <f t="shared" si="31"/>
        <v>0</v>
      </c>
      <c r="I275" s="3">
        <v>3527</v>
      </c>
      <c r="J275" s="56">
        <v>234.94</v>
      </c>
      <c r="K275" s="4">
        <f t="shared" si="32"/>
        <v>828633.38</v>
      </c>
      <c r="L275" s="3">
        <v>0</v>
      </c>
      <c r="M275" s="56">
        <v>232.78</v>
      </c>
      <c r="N275" s="4">
        <f t="shared" si="33"/>
        <v>0</v>
      </c>
      <c r="O275" s="23">
        <f t="shared" si="34"/>
        <v>7074748.2199999997</v>
      </c>
      <c r="P275" s="4">
        <f t="shared" si="29"/>
        <v>52740.497245606661</v>
      </c>
    </row>
    <row r="276" spans="1:16" x14ac:dyDescent="0.25">
      <c r="A276" s="13" t="s">
        <v>537</v>
      </c>
      <c r="B276" s="31" t="s">
        <v>538</v>
      </c>
      <c r="C276" s="3">
        <v>0</v>
      </c>
      <c r="D276" s="56">
        <v>209.26</v>
      </c>
      <c r="E276" s="4">
        <f t="shared" si="30"/>
        <v>0</v>
      </c>
      <c r="F276" s="3">
        <v>14983</v>
      </c>
      <c r="G276" s="56">
        <v>207.42</v>
      </c>
      <c r="H276" s="23">
        <f t="shared" si="31"/>
        <v>3107773.86</v>
      </c>
      <c r="I276" s="3">
        <v>0</v>
      </c>
      <c r="J276" s="56">
        <v>209.26</v>
      </c>
      <c r="K276" s="4">
        <f t="shared" si="32"/>
        <v>0</v>
      </c>
      <c r="L276" s="3">
        <v>126</v>
      </c>
      <c r="M276" s="56">
        <v>207.42</v>
      </c>
      <c r="N276" s="4">
        <f t="shared" si="33"/>
        <v>26134.92</v>
      </c>
      <c r="O276" s="23">
        <f t="shared" si="34"/>
        <v>3133908.78</v>
      </c>
      <c r="P276" s="4">
        <f t="shared" si="29"/>
        <v>23362.514430170424</v>
      </c>
    </row>
    <row r="277" spans="1:16" x14ac:dyDescent="0.25">
      <c r="A277" s="13" t="s">
        <v>539</v>
      </c>
      <c r="B277" s="31" t="s">
        <v>540</v>
      </c>
      <c r="C277" s="3">
        <v>0</v>
      </c>
      <c r="D277" s="56">
        <v>323.20999999999998</v>
      </c>
      <c r="E277" s="4">
        <f t="shared" si="30"/>
        <v>0</v>
      </c>
      <c r="F277" s="3">
        <v>33182</v>
      </c>
      <c r="G277" s="56">
        <v>320.63</v>
      </c>
      <c r="H277" s="23">
        <f t="shared" si="31"/>
        <v>10639144.66</v>
      </c>
      <c r="I277" s="3">
        <v>0</v>
      </c>
      <c r="J277" s="56">
        <v>323.20999999999998</v>
      </c>
      <c r="K277" s="4">
        <f t="shared" si="32"/>
        <v>0</v>
      </c>
      <c r="L277" s="3">
        <v>3113</v>
      </c>
      <c r="M277" s="56">
        <v>320.63</v>
      </c>
      <c r="N277" s="4">
        <f t="shared" si="33"/>
        <v>998121.19</v>
      </c>
      <c r="O277" s="23">
        <f t="shared" si="34"/>
        <v>11637265.85</v>
      </c>
      <c r="P277" s="4">
        <f t="shared" si="29"/>
        <v>86752.937125487908</v>
      </c>
    </row>
    <row r="278" spans="1:16" x14ac:dyDescent="0.25">
      <c r="A278" s="13" t="s">
        <v>541</v>
      </c>
      <c r="B278" s="31" t="s">
        <v>542</v>
      </c>
      <c r="C278" s="3">
        <v>2052</v>
      </c>
      <c r="D278" s="56">
        <v>291.16000000000003</v>
      </c>
      <c r="E278" s="4">
        <f t="shared" si="30"/>
        <v>597460.32000000007</v>
      </c>
      <c r="F278" s="3">
        <v>30416</v>
      </c>
      <c r="G278" s="56">
        <v>288.55</v>
      </c>
      <c r="H278" s="23">
        <f t="shared" si="31"/>
        <v>8776536.8000000007</v>
      </c>
      <c r="I278" s="3">
        <v>0</v>
      </c>
      <c r="J278" s="56">
        <v>291.16000000000003</v>
      </c>
      <c r="K278" s="4">
        <f t="shared" si="32"/>
        <v>0</v>
      </c>
      <c r="L278" s="3">
        <v>0</v>
      </c>
      <c r="M278" s="56">
        <v>288.55</v>
      </c>
      <c r="N278" s="4">
        <f t="shared" si="33"/>
        <v>0</v>
      </c>
      <c r="O278" s="23">
        <f t="shared" si="34"/>
        <v>9373997.120000001</v>
      </c>
      <c r="P278" s="4">
        <f t="shared" si="29"/>
        <v>69880.828817351867</v>
      </c>
    </row>
    <row r="279" spans="1:16" x14ac:dyDescent="0.25">
      <c r="A279" s="13" t="s">
        <v>543</v>
      </c>
      <c r="B279" s="31" t="s">
        <v>544</v>
      </c>
      <c r="C279" s="3">
        <v>1465</v>
      </c>
      <c r="D279" s="56">
        <v>277.58</v>
      </c>
      <c r="E279" s="4">
        <f t="shared" si="30"/>
        <v>406654.69999999995</v>
      </c>
      <c r="F279" s="3">
        <v>52331</v>
      </c>
      <c r="G279" s="56">
        <v>275.55</v>
      </c>
      <c r="H279" s="23">
        <f t="shared" si="31"/>
        <v>14419807.050000001</v>
      </c>
      <c r="I279" s="3">
        <v>70</v>
      </c>
      <c r="J279" s="56">
        <v>277.58</v>
      </c>
      <c r="K279" s="4">
        <f t="shared" si="32"/>
        <v>19430.599999999999</v>
      </c>
      <c r="L279" s="3">
        <v>2488</v>
      </c>
      <c r="M279" s="56">
        <v>275.55</v>
      </c>
      <c r="N279" s="4">
        <f t="shared" si="33"/>
        <v>685568.4</v>
      </c>
      <c r="O279" s="23">
        <f t="shared" si="34"/>
        <v>15531460.75</v>
      </c>
      <c r="P279" s="4">
        <f t="shared" si="29"/>
        <v>115783.19643799607</v>
      </c>
    </row>
    <row r="280" spans="1:16" x14ac:dyDescent="0.25">
      <c r="A280" s="13" t="s">
        <v>545</v>
      </c>
      <c r="B280" s="31" t="s">
        <v>546</v>
      </c>
      <c r="C280" s="3">
        <v>2204</v>
      </c>
      <c r="D280" s="56">
        <v>250.92</v>
      </c>
      <c r="E280" s="4">
        <f t="shared" si="30"/>
        <v>553027.67999999993</v>
      </c>
      <c r="F280" s="3">
        <v>107995</v>
      </c>
      <c r="G280" s="56">
        <v>248.87</v>
      </c>
      <c r="H280" s="23">
        <f t="shared" si="31"/>
        <v>26876715.650000002</v>
      </c>
      <c r="I280" s="3">
        <v>204</v>
      </c>
      <c r="J280" s="56">
        <v>250.92</v>
      </c>
      <c r="K280" s="4">
        <f t="shared" si="32"/>
        <v>51187.68</v>
      </c>
      <c r="L280" s="3">
        <v>9983</v>
      </c>
      <c r="M280" s="56">
        <v>248.87</v>
      </c>
      <c r="N280" s="4">
        <f t="shared" si="33"/>
        <v>2484469.21</v>
      </c>
      <c r="O280" s="23">
        <f t="shared" si="34"/>
        <v>29965400.220000003</v>
      </c>
      <c r="P280" s="4">
        <f t="shared" si="29"/>
        <v>223384.64332889169</v>
      </c>
    </row>
    <row r="281" spans="1:16" x14ac:dyDescent="0.25">
      <c r="A281" s="13" t="s">
        <v>547</v>
      </c>
      <c r="B281" s="31" t="s">
        <v>548</v>
      </c>
      <c r="C281" s="3">
        <v>0</v>
      </c>
      <c r="D281" s="56">
        <v>216.3</v>
      </c>
      <c r="E281" s="4">
        <f t="shared" si="30"/>
        <v>0</v>
      </c>
      <c r="F281" s="3">
        <v>29945</v>
      </c>
      <c r="G281" s="56">
        <v>214.48</v>
      </c>
      <c r="H281" s="23">
        <f t="shared" si="31"/>
        <v>6422603.5999999996</v>
      </c>
      <c r="I281" s="3">
        <v>0</v>
      </c>
      <c r="J281" s="56">
        <v>216.3</v>
      </c>
      <c r="K281" s="4">
        <f t="shared" si="32"/>
        <v>0</v>
      </c>
      <c r="L281" s="3">
        <v>1061</v>
      </c>
      <c r="M281" s="56">
        <v>214.48</v>
      </c>
      <c r="N281" s="4">
        <f t="shared" si="33"/>
        <v>227563.28</v>
      </c>
      <c r="O281" s="23">
        <f t="shared" si="34"/>
        <v>6650166.8799999999</v>
      </c>
      <c r="P281" s="4">
        <f t="shared" si="29"/>
        <v>49575.348423843228</v>
      </c>
    </row>
    <row r="282" spans="1:16" x14ac:dyDescent="0.25">
      <c r="A282" s="13" t="s">
        <v>549</v>
      </c>
      <c r="B282" s="31" t="s">
        <v>550</v>
      </c>
      <c r="C282" s="3">
        <v>365</v>
      </c>
      <c r="D282" s="56">
        <v>209.84</v>
      </c>
      <c r="E282" s="4">
        <f t="shared" si="30"/>
        <v>76591.600000000006</v>
      </c>
      <c r="F282" s="3">
        <v>22265</v>
      </c>
      <c r="G282" s="56">
        <v>208.23</v>
      </c>
      <c r="H282" s="23">
        <f t="shared" si="31"/>
        <v>4636240.95</v>
      </c>
      <c r="I282" s="3">
        <v>5</v>
      </c>
      <c r="J282" s="56">
        <v>209.84</v>
      </c>
      <c r="K282" s="4">
        <f t="shared" si="32"/>
        <v>1049.2</v>
      </c>
      <c r="L282" s="3">
        <v>321</v>
      </c>
      <c r="M282" s="56">
        <v>208.23</v>
      </c>
      <c r="N282" s="4">
        <f t="shared" si="33"/>
        <v>66841.83</v>
      </c>
      <c r="O282" s="23">
        <f t="shared" si="34"/>
        <v>4780723.58</v>
      </c>
      <c r="P282" s="4">
        <f t="shared" si="29"/>
        <v>35639.111239353311</v>
      </c>
    </row>
    <row r="283" spans="1:16" x14ac:dyDescent="0.25">
      <c r="A283" s="13" t="s">
        <v>551</v>
      </c>
      <c r="B283" s="31" t="s">
        <v>552</v>
      </c>
      <c r="C283" s="3">
        <v>390</v>
      </c>
      <c r="D283" s="56">
        <v>290.27999999999997</v>
      </c>
      <c r="E283" s="4">
        <f t="shared" si="30"/>
        <v>113209.19999999998</v>
      </c>
      <c r="F283" s="3">
        <v>42574</v>
      </c>
      <c r="G283" s="56">
        <v>287.72000000000003</v>
      </c>
      <c r="H283" s="23">
        <f t="shared" si="31"/>
        <v>12249391.280000001</v>
      </c>
      <c r="I283" s="3">
        <v>41</v>
      </c>
      <c r="J283" s="56">
        <v>290.27999999999997</v>
      </c>
      <c r="K283" s="4">
        <f t="shared" si="32"/>
        <v>11901.48</v>
      </c>
      <c r="L283" s="3">
        <v>4443</v>
      </c>
      <c r="M283" s="56">
        <v>287.72000000000003</v>
      </c>
      <c r="N283" s="4">
        <f t="shared" si="33"/>
        <v>1278339.9600000002</v>
      </c>
      <c r="O283" s="23">
        <f t="shared" si="34"/>
        <v>13652841.92</v>
      </c>
      <c r="P283" s="4">
        <f t="shared" si="29"/>
        <v>101778.55794795524</v>
      </c>
    </row>
    <row r="284" spans="1:16" x14ac:dyDescent="0.25">
      <c r="A284" s="13" t="s">
        <v>553</v>
      </c>
      <c r="B284" s="31" t="s">
        <v>554</v>
      </c>
      <c r="C284" s="3">
        <v>148</v>
      </c>
      <c r="D284" s="56">
        <v>313.37</v>
      </c>
      <c r="E284" s="4">
        <f t="shared" si="30"/>
        <v>46378.76</v>
      </c>
      <c r="F284" s="3">
        <v>32252</v>
      </c>
      <c r="G284" s="56">
        <v>310.47000000000003</v>
      </c>
      <c r="H284" s="23">
        <f t="shared" si="31"/>
        <v>10013278.440000001</v>
      </c>
      <c r="I284" s="3">
        <v>7</v>
      </c>
      <c r="J284" s="56">
        <v>313.37</v>
      </c>
      <c r="K284" s="4">
        <f t="shared" si="32"/>
        <v>2193.59</v>
      </c>
      <c r="L284" s="3">
        <v>1476</v>
      </c>
      <c r="M284" s="56">
        <v>310.47000000000003</v>
      </c>
      <c r="N284" s="4">
        <f t="shared" si="33"/>
        <v>458253.72000000003</v>
      </c>
      <c r="O284" s="23">
        <f t="shared" si="34"/>
        <v>10520104.510000002</v>
      </c>
      <c r="P284" s="4">
        <f t="shared" si="29"/>
        <v>78424.775791264736</v>
      </c>
    </row>
    <row r="285" spans="1:16" x14ac:dyDescent="0.25">
      <c r="A285" s="13" t="s">
        <v>555</v>
      </c>
      <c r="B285" s="31" t="s">
        <v>556</v>
      </c>
      <c r="C285" s="3">
        <v>0</v>
      </c>
      <c r="D285" s="56">
        <v>295.57</v>
      </c>
      <c r="E285" s="4">
        <f t="shared" si="30"/>
        <v>0</v>
      </c>
      <c r="F285" s="3">
        <v>9273</v>
      </c>
      <c r="G285" s="56">
        <v>292.76</v>
      </c>
      <c r="H285" s="23">
        <f t="shared" si="31"/>
        <v>2714763.48</v>
      </c>
      <c r="I285" s="3">
        <v>0</v>
      </c>
      <c r="J285" s="56">
        <v>295.57</v>
      </c>
      <c r="K285" s="4">
        <f t="shared" si="32"/>
        <v>0</v>
      </c>
      <c r="L285" s="3">
        <v>1879</v>
      </c>
      <c r="M285" s="56">
        <v>292.76</v>
      </c>
      <c r="N285" s="4">
        <f t="shared" si="33"/>
        <v>550096.04</v>
      </c>
      <c r="O285" s="23">
        <f t="shared" si="34"/>
        <v>3264859.52</v>
      </c>
      <c r="P285" s="4">
        <f t="shared" si="29"/>
        <v>24338.719791480111</v>
      </c>
    </row>
    <row r="286" spans="1:16" x14ac:dyDescent="0.25">
      <c r="A286" s="13" t="s">
        <v>557</v>
      </c>
      <c r="B286" s="31" t="s">
        <v>558</v>
      </c>
      <c r="C286" s="3">
        <v>523</v>
      </c>
      <c r="D286" s="56">
        <v>213.7</v>
      </c>
      <c r="E286" s="4">
        <f t="shared" si="30"/>
        <v>111765.09999999999</v>
      </c>
      <c r="F286" s="3">
        <v>42087</v>
      </c>
      <c r="G286" s="56">
        <v>212.08</v>
      </c>
      <c r="H286" s="23">
        <f t="shared" si="31"/>
        <v>8925810.9600000009</v>
      </c>
      <c r="I286" s="3">
        <v>15</v>
      </c>
      <c r="J286" s="56">
        <v>213.7</v>
      </c>
      <c r="K286" s="4">
        <f t="shared" si="32"/>
        <v>3205.5</v>
      </c>
      <c r="L286" s="3">
        <v>1242</v>
      </c>
      <c r="M286" s="56">
        <v>212.08</v>
      </c>
      <c r="N286" s="4">
        <f t="shared" si="33"/>
        <v>263403.36000000004</v>
      </c>
      <c r="O286" s="23">
        <f t="shared" si="34"/>
        <v>9304184.9199999999</v>
      </c>
      <c r="P286" s="4">
        <f t="shared" si="29"/>
        <v>69360.396142249578</v>
      </c>
    </row>
    <row r="287" spans="1:16" x14ac:dyDescent="0.25">
      <c r="A287" s="13" t="s">
        <v>559</v>
      </c>
      <c r="B287" s="31" t="s">
        <v>560</v>
      </c>
      <c r="C287" s="3">
        <v>1579</v>
      </c>
      <c r="D287" s="56">
        <v>200.94</v>
      </c>
      <c r="E287" s="4">
        <f t="shared" si="30"/>
        <v>317284.26</v>
      </c>
      <c r="F287" s="3">
        <v>34355</v>
      </c>
      <c r="G287" s="56">
        <v>199.27</v>
      </c>
      <c r="H287" s="23">
        <f t="shared" si="31"/>
        <v>6845920.8500000006</v>
      </c>
      <c r="I287" s="3">
        <v>103</v>
      </c>
      <c r="J287" s="56">
        <v>200.94</v>
      </c>
      <c r="K287" s="4">
        <f t="shared" si="32"/>
        <v>20696.82</v>
      </c>
      <c r="L287" s="3">
        <v>2246</v>
      </c>
      <c r="M287" s="56">
        <v>199.27</v>
      </c>
      <c r="N287" s="4">
        <f t="shared" si="33"/>
        <v>447560.42000000004</v>
      </c>
      <c r="O287" s="23">
        <f t="shared" si="34"/>
        <v>7631462.3500000006</v>
      </c>
      <c r="P287" s="4">
        <f t="shared" si="29"/>
        <v>56890.663318916813</v>
      </c>
    </row>
    <row r="288" spans="1:16" x14ac:dyDescent="0.25">
      <c r="A288" s="13" t="s">
        <v>561</v>
      </c>
      <c r="B288" s="31" t="s">
        <v>562</v>
      </c>
      <c r="C288" s="3">
        <v>38367</v>
      </c>
      <c r="D288" s="56">
        <v>281.01</v>
      </c>
      <c r="E288" s="4">
        <f t="shared" si="30"/>
        <v>10781510.67</v>
      </c>
      <c r="F288" s="3">
        <v>4016</v>
      </c>
      <c r="G288" s="56">
        <v>278.41000000000003</v>
      </c>
      <c r="H288" s="23">
        <f t="shared" si="31"/>
        <v>1118094.56</v>
      </c>
      <c r="I288" s="3">
        <v>10919</v>
      </c>
      <c r="J288" s="56">
        <v>281.01</v>
      </c>
      <c r="K288" s="4">
        <f t="shared" si="32"/>
        <v>3068348.19</v>
      </c>
      <c r="L288" s="3">
        <v>1143</v>
      </c>
      <c r="M288" s="56">
        <v>278.41000000000003</v>
      </c>
      <c r="N288" s="4">
        <f t="shared" si="33"/>
        <v>318222.63</v>
      </c>
      <c r="O288" s="23">
        <f t="shared" si="34"/>
        <v>15286176.050000001</v>
      </c>
      <c r="P288" s="4">
        <f t="shared" si="29"/>
        <v>113954.65969824769</v>
      </c>
    </row>
    <row r="289" spans="1:16" x14ac:dyDescent="0.25">
      <c r="A289" s="13" t="s">
        <v>563</v>
      </c>
      <c r="B289" s="31" t="s">
        <v>564</v>
      </c>
      <c r="C289" s="3">
        <v>0</v>
      </c>
      <c r="D289" s="56">
        <v>191.64</v>
      </c>
      <c r="E289" s="4">
        <f t="shared" si="30"/>
        <v>0</v>
      </c>
      <c r="F289" s="3">
        <v>20056</v>
      </c>
      <c r="G289" s="56">
        <v>190.38</v>
      </c>
      <c r="H289" s="23">
        <f t="shared" si="31"/>
        <v>3818261.28</v>
      </c>
      <c r="I289" s="3">
        <v>0</v>
      </c>
      <c r="J289" s="56">
        <v>191.64</v>
      </c>
      <c r="K289" s="4">
        <f t="shared" si="32"/>
        <v>0</v>
      </c>
      <c r="L289" s="3">
        <v>0</v>
      </c>
      <c r="M289" s="56">
        <v>190.38</v>
      </c>
      <c r="N289" s="4">
        <f t="shared" si="33"/>
        <v>0</v>
      </c>
      <c r="O289" s="23">
        <f t="shared" si="34"/>
        <v>3818261.28</v>
      </c>
      <c r="P289" s="4">
        <f t="shared" si="29"/>
        <v>28464.19296612743</v>
      </c>
    </row>
    <row r="290" spans="1:16" x14ac:dyDescent="0.25">
      <c r="A290" s="13" t="s">
        <v>565</v>
      </c>
      <c r="B290" s="31" t="s">
        <v>566</v>
      </c>
      <c r="C290" s="3">
        <v>0</v>
      </c>
      <c r="D290" s="56">
        <v>219.22</v>
      </c>
      <c r="E290" s="4">
        <f t="shared" si="30"/>
        <v>0</v>
      </c>
      <c r="F290" s="3">
        <v>5546</v>
      </c>
      <c r="G290" s="56">
        <v>217.66</v>
      </c>
      <c r="H290" s="23">
        <f t="shared" si="31"/>
        <v>1207142.3599999999</v>
      </c>
      <c r="I290" s="3">
        <v>0</v>
      </c>
      <c r="J290" s="56">
        <v>219.22</v>
      </c>
      <c r="K290" s="4">
        <f t="shared" si="32"/>
        <v>0</v>
      </c>
      <c r="L290" s="3">
        <v>0</v>
      </c>
      <c r="M290" s="56">
        <v>217.66</v>
      </c>
      <c r="N290" s="4">
        <f t="shared" si="33"/>
        <v>0</v>
      </c>
      <c r="O290" s="23">
        <f t="shared" si="34"/>
        <v>1207142.3599999999</v>
      </c>
      <c r="P290" s="4">
        <f t="shared" si="29"/>
        <v>8998.9475713999509</v>
      </c>
    </row>
    <row r="291" spans="1:16" x14ac:dyDescent="0.25">
      <c r="A291" s="13" t="s">
        <v>567</v>
      </c>
      <c r="B291" s="31" t="s">
        <v>568</v>
      </c>
      <c r="C291" s="3">
        <v>9</v>
      </c>
      <c r="D291" s="56">
        <v>316.43</v>
      </c>
      <c r="E291" s="4">
        <f t="shared" si="30"/>
        <v>2847.87</v>
      </c>
      <c r="F291" s="3">
        <v>33720</v>
      </c>
      <c r="G291" s="56">
        <v>313.69</v>
      </c>
      <c r="H291" s="23">
        <f t="shared" si="31"/>
        <v>10577626.800000001</v>
      </c>
      <c r="I291" s="3">
        <v>1</v>
      </c>
      <c r="J291" s="56">
        <v>316.43</v>
      </c>
      <c r="K291" s="4">
        <f t="shared" si="32"/>
        <v>316.43</v>
      </c>
      <c r="L291" s="3">
        <v>3681</v>
      </c>
      <c r="M291" s="56">
        <v>313.69</v>
      </c>
      <c r="N291" s="4">
        <f t="shared" si="33"/>
        <v>1154692.8899999999</v>
      </c>
      <c r="O291" s="23">
        <f t="shared" si="34"/>
        <v>11735483.99</v>
      </c>
      <c r="P291" s="4">
        <f t="shared" si="29"/>
        <v>87485.129053886834</v>
      </c>
    </row>
    <row r="292" spans="1:16" x14ac:dyDescent="0.25">
      <c r="A292" s="13" t="s">
        <v>569</v>
      </c>
      <c r="B292" s="31" t="s">
        <v>570</v>
      </c>
      <c r="C292" s="3">
        <v>2320</v>
      </c>
      <c r="D292" s="56">
        <v>214.43</v>
      </c>
      <c r="E292" s="4">
        <f t="shared" si="30"/>
        <v>497477.60000000003</v>
      </c>
      <c r="F292" s="3">
        <v>33496</v>
      </c>
      <c r="G292" s="56">
        <v>212.64</v>
      </c>
      <c r="H292" s="23">
        <f t="shared" si="31"/>
        <v>7122589.4399999995</v>
      </c>
      <c r="I292" s="3">
        <v>66</v>
      </c>
      <c r="J292" s="56">
        <v>214.43</v>
      </c>
      <c r="K292" s="4">
        <f t="shared" si="32"/>
        <v>14152.380000000001</v>
      </c>
      <c r="L292" s="3">
        <v>946</v>
      </c>
      <c r="M292" s="56">
        <v>212.64</v>
      </c>
      <c r="N292" s="4">
        <f t="shared" si="33"/>
        <v>201157.43999999997</v>
      </c>
      <c r="O292" s="23">
        <f t="shared" si="34"/>
        <v>7835376.8599999994</v>
      </c>
      <c r="P292" s="4">
        <f t="shared" si="29"/>
        <v>58410.795529783558</v>
      </c>
    </row>
    <row r="293" spans="1:16" x14ac:dyDescent="0.25">
      <c r="A293" s="13" t="s">
        <v>571</v>
      </c>
      <c r="B293" s="31" t="s">
        <v>572</v>
      </c>
      <c r="C293" s="3">
        <v>5381</v>
      </c>
      <c r="D293" s="56">
        <v>290.77</v>
      </c>
      <c r="E293" s="4">
        <f t="shared" si="30"/>
        <v>1564633.3699999999</v>
      </c>
      <c r="F293" s="3">
        <v>39717</v>
      </c>
      <c r="G293" s="56">
        <v>288.23</v>
      </c>
      <c r="H293" s="23">
        <f t="shared" si="31"/>
        <v>11447630.91</v>
      </c>
      <c r="I293" s="3">
        <v>1626</v>
      </c>
      <c r="J293" s="56">
        <v>290.77</v>
      </c>
      <c r="K293" s="4">
        <f t="shared" si="32"/>
        <v>472792.01999999996</v>
      </c>
      <c r="L293" s="3">
        <v>11998</v>
      </c>
      <c r="M293" s="56">
        <v>288.23</v>
      </c>
      <c r="N293" s="4">
        <f t="shared" si="33"/>
        <v>3458183.54</v>
      </c>
      <c r="O293" s="23">
        <f t="shared" si="34"/>
        <v>16943239.84</v>
      </c>
      <c r="P293" s="4">
        <f t="shared" si="29"/>
        <v>126307.66019164043</v>
      </c>
    </row>
    <row r="294" spans="1:16" x14ac:dyDescent="0.25">
      <c r="A294" s="13" t="s">
        <v>573</v>
      </c>
      <c r="B294" s="31" t="s">
        <v>574</v>
      </c>
      <c r="C294" s="3">
        <v>216</v>
      </c>
      <c r="D294" s="56">
        <v>327.02999999999997</v>
      </c>
      <c r="E294" s="4">
        <f t="shared" si="30"/>
        <v>70638.48</v>
      </c>
      <c r="F294" s="3">
        <v>52244</v>
      </c>
      <c r="G294" s="56">
        <v>324.26</v>
      </c>
      <c r="H294" s="23">
        <f t="shared" si="31"/>
        <v>16940639.440000001</v>
      </c>
      <c r="I294" s="3">
        <v>53</v>
      </c>
      <c r="J294" s="56">
        <v>327.02999999999997</v>
      </c>
      <c r="K294" s="4">
        <f t="shared" si="32"/>
        <v>17332.59</v>
      </c>
      <c r="L294" s="3">
        <v>12798</v>
      </c>
      <c r="M294" s="56">
        <v>324.26</v>
      </c>
      <c r="N294" s="4">
        <f t="shared" si="33"/>
        <v>4149879.48</v>
      </c>
      <c r="O294" s="23">
        <f t="shared" si="34"/>
        <v>21178489.990000002</v>
      </c>
      <c r="P294" s="4">
        <f t="shared" si="29"/>
        <v>157880.40199453253</v>
      </c>
    </row>
    <row r="295" spans="1:16" x14ac:dyDescent="0.25">
      <c r="A295" s="13" t="s">
        <v>575</v>
      </c>
      <c r="B295" s="31" t="s">
        <v>576</v>
      </c>
      <c r="C295" s="3">
        <v>0</v>
      </c>
      <c r="D295" s="56">
        <v>229.02</v>
      </c>
      <c r="E295" s="4">
        <f t="shared" si="30"/>
        <v>0</v>
      </c>
      <c r="F295" s="3">
        <v>65220</v>
      </c>
      <c r="G295" s="56">
        <v>227.51</v>
      </c>
      <c r="H295" s="23">
        <f t="shared" si="31"/>
        <v>14838202.199999999</v>
      </c>
      <c r="I295" s="3">
        <v>0</v>
      </c>
      <c r="J295" s="56">
        <v>229.02</v>
      </c>
      <c r="K295" s="4">
        <f t="shared" si="32"/>
        <v>0</v>
      </c>
      <c r="L295" s="3">
        <v>0</v>
      </c>
      <c r="M295" s="56">
        <v>227.51</v>
      </c>
      <c r="N295" s="4">
        <f t="shared" si="33"/>
        <v>0</v>
      </c>
      <c r="O295" s="23">
        <f t="shared" si="34"/>
        <v>14838202.199999999</v>
      </c>
      <c r="P295" s="4">
        <f t="shared" si="29"/>
        <v>110615.12550320197</v>
      </c>
    </row>
    <row r="296" spans="1:16" x14ac:dyDescent="0.25">
      <c r="A296" s="13" t="s">
        <v>577</v>
      </c>
      <c r="B296" s="31" t="s">
        <v>578</v>
      </c>
      <c r="C296" s="3">
        <v>0</v>
      </c>
      <c r="D296" s="56">
        <v>311.24</v>
      </c>
      <c r="E296" s="4">
        <f t="shared" si="30"/>
        <v>0</v>
      </c>
      <c r="F296" s="3">
        <v>59953</v>
      </c>
      <c r="G296" s="56">
        <v>308.58999999999997</v>
      </c>
      <c r="H296" s="23">
        <f t="shared" si="31"/>
        <v>18500896.27</v>
      </c>
      <c r="I296" s="3">
        <v>0</v>
      </c>
      <c r="J296" s="56">
        <v>311.24</v>
      </c>
      <c r="K296" s="4">
        <f t="shared" si="32"/>
        <v>0</v>
      </c>
      <c r="L296" s="3">
        <v>5588</v>
      </c>
      <c r="M296" s="56">
        <v>308.58999999999997</v>
      </c>
      <c r="N296" s="4">
        <f t="shared" si="33"/>
        <v>1724400.92</v>
      </c>
      <c r="O296" s="23">
        <f t="shared" si="34"/>
        <v>20225297.189999998</v>
      </c>
      <c r="P296" s="4">
        <f t="shared" si="29"/>
        <v>150774.58554995348</v>
      </c>
    </row>
    <row r="297" spans="1:16" x14ac:dyDescent="0.25">
      <c r="A297" s="13" t="s">
        <v>579</v>
      </c>
      <c r="B297" s="31" t="s">
        <v>580</v>
      </c>
      <c r="C297" s="3">
        <v>1595</v>
      </c>
      <c r="D297" s="56">
        <v>190.62</v>
      </c>
      <c r="E297" s="4">
        <f t="shared" si="30"/>
        <v>304038.90000000002</v>
      </c>
      <c r="F297" s="3">
        <v>34421</v>
      </c>
      <c r="G297" s="56">
        <v>189.08</v>
      </c>
      <c r="H297" s="23">
        <f t="shared" si="31"/>
        <v>6508322.6800000006</v>
      </c>
      <c r="I297" s="3">
        <v>132</v>
      </c>
      <c r="J297" s="56">
        <v>190.62</v>
      </c>
      <c r="K297" s="4">
        <f t="shared" si="32"/>
        <v>25161.84</v>
      </c>
      <c r="L297" s="3">
        <v>2855</v>
      </c>
      <c r="M297" s="56">
        <v>189.08</v>
      </c>
      <c r="N297" s="4">
        <f t="shared" si="33"/>
        <v>539823.4</v>
      </c>
      <c r="O297" s="23">
        <f t="shared" si="34"/>
        <v>7377346.8200000012</v>
      </c>
      <c r="P297" s="4">
        <f t="shared" si="29"/>
        <v>54996.294926817216</v>
      </c>
    </row>
    <row r="298" spans="1:16" x14ac:dyDescent="0.25">
      <c r="A298" s="13" t="s">
        <v>581</v>
      </c>
      <c r="B298" s="31" t="s">
        <v>582</v>
      </c>
      <c r="C298" s="3">
        <v>4443</v>
      </c>
      <c r="D298" s="56">
        <v>229.08</v>
      </c>
      <c r="E298" s="4">
        <f t="shared" si="30"/>
        <v>1017802.4400000001</v>
      </c>
      <c r="F298" s="3">
        <v>30951</v>
      </c>
      <c r="G298" s="56">
        <v>227.02</v>
      </c>
      <c r="H298" s="23">
        <f t="shared" si="31"/>
        <v>7026496.0200000005</v>
      </c>
      <c r="I298" s="3">
        <v>843</v>
      </c>
      <c r="J298" s="56">
        <v>229.08</v>
      </c>
      <c r="K298" s="4">
        <f t="shared" si="32"/>
        <v>193114.44</v>
      </c>
      <c r="L298" s="3">
        <v>5873</v>
      </c>
      <c r="M298" s="56">
        <v>227.02</v>
      </c>
      <c r="N298" s="4">
        <f t="shared" si="33"/>
        <v>1333288.46</v>
      </c>
      <c r="O298" s="23">
        <f t="shared" si="34"/>
        <v>9570701.3599999994</v>
      </c>
      <c r="P298" s="4">
        <f t="shared" si="29"/>
        <v>71347.210249639655</v>
      </c>
    </row>
    <row r="299" spans="1:16" x14ac:dyDescent="0.25">
      <c r="A299" s="13" t="s">
        <v>583</v>
      </c>
      <c r="B299" s="31" t="s">
        <v>584</v>
      </c>
      <c r="C299" s="3">
        <v>3203</v>
      </c>
      <c r="D299" s="56">
        <v>213.72</v>
      </c>
      <c r="E299" s="4">
        <f t="shared" si="30"/>
        <v>684545.16</v>
      </c>
      <c r="F299" s="3">
        <v>19259</v>
      </c>
      <c r="G299" s="56">
        <v>212.02</v>
      </c>
      <c r="H299" s="23">
        <f t="shared" si="31"/>
        <v>4083293.18</v>
      </c>
      <c r="I299" s="3">
        <v>91</v>
      </c>
      <c r="J299" s="56">
        <v>213.72</v>
      </c>
      <c r="K299" s="4">
        <f t="shared" si="32"/>
        <v>19448.52</v>
      </c>
      <c r="L299" s="3">
        <v>549</v>
      </c>
      <c r="M299" s="56">
        <v>212.02</v>
      </c>
      <c r="N299" s="4">
        <f t="shared" si="33"/>
        <v>116398.98000000001</v>
      </c>
      <c r="O299" s="23">
        <f t="shared" si="34"/>
        <v>4903685.84</v>
      </c>
      <c r="P299" s="4">
        <f t="shared" si="29"/>
        <v>36555.764459111793</v>
      </c>
    </row>
    <row r="300" spans="1:16" x14ac:dyDescent="0.25">
      <c r="A300" s="13" t="s">
        <v>585</v>
      </c>
      <c r="B300" s="31" t="s">
        <v>586</v>
      </c>
      <c r="C300" s="3">
        <v>734</v>
      </c>
      <c r="D300" s="56">
        <v>279.05</v>
      </c>
      <c r="E300" s="4">
        <f t="shared" si="30"/>
        <v>204822.7</v>
      </c>
      <c r="F300" s="3">
        <v>25559</v>
      </c>
      <c r="G300" s="56">
        <v>276.44</v>
      </c>
      <c r="H300" s="23">
        <f t="shared" si="31"/>
        <v>7065529.96</v>
      </c>
      <c r="I300" s="3">
        <v>208</v>
      </c>
      <c r="J300" s="56">
        <v>279.05</v>
      </c>
      <c r="K300" s="4">
        <f t="shared" si="32"/>
        <v>58042.400000000001</v>
      </c>
      <c r="L300" s="3">
        <v>7240</v>
      </c>
      <c r="M300" s="56">
        <v>276.44</v>
      </c>
      <c r="N300" s="4">
        <f t="shared" si="33"/>
        <v>2001425.6</v>
      </c>
      <c r="O300" s="23">
        <f t="shared" si="34"/>
        <v>9329820.6600000001</v>
      </c>
      <c r="P300" s="4">
        <f t="shared" si="29"/>
        <v>69551.504240066672</v>
      </c>
    </row>
    <row r="301" spans="1:16" x14ac:dyDescent="0.25">
      <c r="A301" s="13" t="s">
        <v>587</v>
      </c>
      <c r="B301" s="31" t="s">
        <v>588</v>
      </c>
      <c r="C301" s="3">
        <v>2485</v>
      </c>
      <c r="D301" s="56">
        <v>282.49</v>
      </c>
      <c r="E301" s="4">
        <f t="shared" si="30"/>
        <v>701987.65</v>
      </c>
      <c r="F301" s="3">
        <v>50226</v>
      </c>
      <c r="G301" s="56">
        <v>279.97000000000003</v>
      </c>
      <c r="H301" s="23">
        <f t="shared" si="31"/>
        <v>14061773.220000001</v>
      </c>
      <c r="I301" s="3">
        <v>191</v>
      </c>
      <c r="J301" s="56">
        <v>282.49</v>
      </c>
      <c r="K301" s="4">
        <f t="shared" si="32"/>
        <v>53955.590000000004</v>
      </c>
      <c r="L301" s="3">
        <v>3869</v>
      </c>
      <c r="M301" s="56">
        <v>279.97000000000003</v>
      </c>
      <c r="N301" s="4">
        <f t="shared" si="33"/>
        <v>1083203.9300000002</v>
      </c>
      <c r="O301" s="23">
        <f t="shared" si="34"/>
        <v>15900920.390000001</v>
      </c>
      <c r="P301" s="4">
        <f t="shared" si="29"/>
        <v>118537.42662681016</v>
      </c>
    </row>
    <row r="302" spans="1:16" x14ac:dyDescent="0.25">
      <c r="A302" s="13" t="s">
        <v>589</v>
      </c>
      <c r="B302" s="31" t="s">
        <v>590</v>
      </c>
      <c r="C302" s="3">
        <v>261</v>
      </c>
      <c r="D302" s="56">
        <v>200.13</v>
      </c>
      <c r="E302" s="4">
        <f t="shared" si="30"/>
        <v>52233.93</v>
      </c>
      <c r="F302" s="3">
        <v>32100</v>
      </c>
      <c r="G302" s="56">
        <v>198.47</v>
      </c>
      <c r="H302" s="23">
        <f t="shared" si="31"/>
        <v>6370887</v>
      </c>
      <c r="I302" s="3">
        <v>1</v>
      </c>
      <c r="J302" s="56">
        <v>200.13</v>
      </c>
      <c r="K302" s="4">
        <f t="shared" si="32"/>
        <v>200.13</v>
      </c>
      <c r="L302" s="3">
        <v>140</v>
      </c>
      <c r="M302" s="56">
        <v>198.47</v>
      </c>
      <c r="N302" s="4">
        <f t="shared" si="33"/>
        <v>27785.8</v>
      </c>
      <c r="O302" s="23">
        <f t="shared" si="34"/>
        <v>6451106.8599999994</v>
      </c>
      <c r="P302" s="4">
        <f t="shared" si="29"/>
        <v>48091.405234622507</v>
      </c>
    </row>
    <row r="303" spans="1:16" x14ac:dyDescent="0.25">
      <c r="A303" s="13" t="s">
        <v>591</v>
      </c>
      <c r="B303" s="31" t="s">
        <v>592</v>
      </c>
      <c r="C303" s="3">
        <v>7732</v>
      </c>
      <c r="D303" s="56">
        <v>352.27</v>
      </c>
      <c r="E303" s="4">
        <f t="shared" si="30"/>
        <v>2723751.6399999997</v>
      </c>
      <c r="F303" s="3">
        <v>52634</v>
      </c>
      <c r="G303" s="56">
        <v>349.38</v>
      </c>
      <c r="H303" s="23">
        <f t="shared" si="31"/>
        <v>18389266.919999998</v>
      </c>
      <c r="I303" s="3">
        <v>491</v>
      </c>
      <c r="J303" s="56">
        <v>352.27</v>
      </c>
      <c r="K303" s="4">
        <f t="shared" si="32"/>
        <v>172964.56999999998</v>
      </c>
      <c r="L303" s="3">
        <v>3341</v>
      </c>
      <c r="M303" s="56">
        <v>349.38</v>
      </c>
      <c r="N303" s="4">
        <f t="shared" si="33"/>
        <v>1167278.58</v>
      </c>
      <c r="O303" s="23">
        <f t="shared" si="34"/>
        <v>22453261.709999997</v>
      </c>
      <c r="P303" s="4">
        <f t="shared" si="29"/>
        <v>167383.50970900565</v>
      </c>
    </row>
    <row r="304" spans="1:16" x14ac:dyDescent="0.25">
      <c r="A304" s="13" t="s">
        <v>593</v>
      </c>
      <c r="B304" s="31" t="s">
        <v>594</v>
      </c>
      <c r="C304" s="3">
        <v>0</v>
      </c>
      <c r="D304" s="56">
        <v>204.8</v>
      </c>
      <c r="E304" s="4">
        <f t="shared" si="30"/>
        <v>0</v>
      </c>
      <c r="F304" s="3">
        <v>4816</v>
      </c>
      <c r="G304" s="56">
        <v>203.16</v>
      </c>
      <c r="H304" s="23">
        <f t="shared" si="31"/>
        <v>978418.55999999994</v>
      </c>
      <c r="I304" s="3">
        <v>0</v>
      </c>
      <c r="J304" s="56">
        <v>204.8</v>
      </c>
      <c r="K304" s="4">
        <f t="shared" si="32"/>
        <v>0</v>
      </c>
      <c r="L304" s="3">
        <v>365</v>
      </c>
      <c r="M304" s="56">
        <v>203.16</v>
      </c>
      <c r="N304" s="4">
        <f t="shared" si="33"/>
        <v>74153.399999999994</v>
      </c>
      <c r="O304" s="23">
        <f t="shared" si="34"/>
        <v>1052571.96</v>
      </c>
      <c r="P304" s="4">
        <f t="shared" si="29"/>
        <v>7846.6634897690828</v>
      </c>
    </row>
    <row r="305" spans="1:16" x14ac:dyDescent="0.25">
      <c r="A305" s="13" t="s">
        <v>595</v>
      </c>
      <c r="B305" s="31" t="s">
        <v>596</v>
      </c>
      <c r="C305" s="3">
        <v>2304</v>
      </c>
      <c r="D305" s="56">
        <v>359.45</v>
      </c>
      <c r="E305" s="4">
        <f t="shared" si="30"/>
        <v>828172.79999999993</v>
      </c>
      <c r="F305" s="3">
        <v>74504</v>
      </c>
      <c r="G305" s="56">
        <v>356.55</v>
      </c>
      <c r="H305" s="23">
        <f t="shared" si="31"/>
        <v>26564401.199999999</v>
      </c>
      <c r="I305" s="3">
        <v>791</v>
      </c>
      <c r="J305" s="56">
        <v>359.45</v>
      </c>
      <c r="K305" s="4">
        <f t="shared" si="32"/>
        <v>284324.95</v>
      </c>
      <c r="L305" s="3">
        <v>25566</v>
      </c>
      <c r="M305" s="56">
        <v>356.55</v>
      </c>
      <c r="N305" s="4">
        <f t="shared" si="33"/>
        <v>9115557.3000000007</v>
      </c>
      <c r="O305" s="23">
        <f t="shared" si="34"/>
        <v>36792456.25</v>
      </c>
      <c r="P305" s="4">
        <f t="shared" si="29"/>
        <v>274278.65659256332</v>
      </c>
    </row>
    <row r="306" spans="1:16" x14ac:dyDescent="0.25">
      <c r="A306" s="13" t="s">
        <v>597</v>
      </c>
      <c r="B306" s="31" t="s">
        <v>598</v>
      </c>
      <c r="C306" s="3">
        <v>722</v>
      </c>
      <c r="D306" s="56">
        <v>247.9</v>
      </c>
      <c r="E306" s="4">
        <f t="shared" si="30"/>
        <v>178983.80000000002</v>
      </c>
      <c r="F306" s="3">
        <v>18647</v>
      </c>
      <c r="G306" s="56">
        <v>246.44</v>
      </c>
      <c r="H306" s="23">
        <f t="shared" si="31"/>
        <v>4595366.68</v>
      </c>
      <c r="I306" s="3">
        <v>20</v>
      </c>
      <c r="J306" s="56">
        <v>247.9</v>
      </c>
      <c r="K306" s="4">
        <f t="shared" si="32"/>
        <v>4958</v>
      </c>
      <c r="L306" s="3">
        <v>524</v>
      </c>
      <c r="M306" s="56">
        <v>246.44</v>
      </c>
      <c r="N306" s="4">
        <f t="shared" si="33"/>
        <v>129134.56</v>
      </c>
      <c r="O306" s="23">
        <f t="shared" si="34"/>
        <v>4908443.0399999991</v>
      </c>
      <c r="P306" s="4">
        <f t="shared" si="29"/>
        <v>36591.22820788344</v>
      </c>
    </row>
    <row r="307" spans="1:16" x14ac:dyDescent="0.25">
      <c r="A307" s="13" t="s">
        <v>599</v>
      </c>
      <c r="B307" s="31" t="s">
        <v>600</v>
      </c>
      <c r="C307" s="3">
        <v>0</v>
      </c>
      <c r="D307" s="56">
        <v>210.46</v>
      </c>
      <c r="E307" s="4">
        <f t="shared" si="30"/>
        <v>0</v>
      </c>
      <c r="F307" s="3">
        <v>10441</v>
      </c>
      <c r="G307" s="56">
        <v>209.13</v>
      </c>
      <c r="H307" s="23">
        <f t="shared" si="31"/>
        <v>2183526.33</v>
      </c>
      <c r="I307" s="3">
        <v>0</v>
      </c>
      <c r="J307" s="56">
        <v>210.46</v>
      </c>
      <c r="K307" s="4">
        <f t="shared" si="32"/>
        <v>0</v>
      </c>
      <c r="L307" s="3">
        <v>675</v>
      </c>
      <c r="M307" s="56">
        <v>209.13</v>
      </c>
      <c r="N307" s="4">
        <f t="shared" si="33"/>
        <v>141162.75</v>
      </c>
      <c r="O307" s="23">
        <f t="shared" si="34"/>
        <v>2324689.08</v>
      </c>
      <c r="P307" s="4">
        <f t="shared" si="29"/>
        <v>17329.981818156051</v>
      </c>
    </row>
    <row r="308" spans="1:16" x14ac:dyDescent="0.25">
      <c r="A308" s="13" t="s">
        <v>601</v>
      </c>
      <c r="B308" s="31" t="s">
        <v>602</v>
      </c>
      <c r="C308" s="3">
        <v>569</v>
      </c>
      <c r="D308" s="56">
        <v>260.76</v>
      </c>
      <c r="E308" s="4">
        <f t="shared" si="30"/>
        <v>148372.44</v>
      </c>
      <c r="F308" s="3">
        <v>13757</v>
      </c>
      <c r="G308" s="56">
        <v>258.42</v>
      </c>
      <c r="H308" s="23">
        <f t="shared" si="31"/>
        <v>3555083.9400000004</v>
      </c>
      <c r="I308" s="3">
        <v>111</v>
      </c>
      <c r="J308" s="56">
        <v>260.76</v>
      </c>
      <c r="K308" s="4">
        <f t="shared" si="32"/>
        <v>28944.36</v>
      </c>
      <c r="L308" s="3">
        <v>2672</v>
      </c>
      <c r="M308" s="56">
        <v>258.42</v>
      </c>
      <c r="N308" s="4">
        <f t="shared" si="33"/>
        <v>690498.24</v>
      </c>
      <c r="O308" s="23">
        <f t="shared" si="34"/>
        <v>4422898.9800000004</v>
      </c>
      <c r="P308" s="4">
        <f t="shared" si="29"/>
        <v>32971.617394503766</v>
      </c>
    </row>
    <row r="309" spans="1:16" x14ac:dyDescent="0.25">
      <c r="A309" s="13" t="s">
        <v>603</v>
      </c>
      <c r="B309" s="31" t="s">
        <v>604</v>
      </c>
      <c r="C309" s="3">
        <v>365</v>
      </c>
      <c r="D309" s="56">
        <v>255.79</v>
      </c>
      <c r="E309" s="4">
        <f t="shared" si="30"/>
        <v>93363.349999999991</v>
      </c>
      <c r="F309" s="3">
        <v>41235</v>
      </c>
      <c r="G309" s="56">
        <v>253.59</v>
      </c>
      <c r="H309" s="23">
        <f t="shared" si="31"/>
        <v>10456783.65</v>
      </c>
      <c r="I309" s="3">
        <v>11</v>
      </c>
      <c r="J309" s="56">
        <v>255.79</v>
      </c>
      <c r="K309" s="4">
        <f t="shared" si="32"/>
        <v>2813.69</v>
      </c>
      <c r="L309" s="3">
        <v>1207</v>
      </c>
      <c r="M309" s="56">
        <v>253.59</v>
      </c>
      <c r="N309" s="4">
        <f t="shared" si="33"/>
        <v>306083.13</v>
      </c>
      <c r="O309" s="23">
        <f t="shared" si="34"/>
        <v>10859043.82</v>
      </c>
      <c r="P309" s="4">
        <f t="shared" si="29"/>
        <v>80951.484472564334</v>
      </c>
    </row>
    <row r="310" spans="1:16" x14ac:dyDescent="0.25">
      <c r="A310" s="13" t="s">
        <v>605</v>
      </c>
      <c r="B310" s="31" t="s">
        <v>606</v>
      </c>
      <c r="C310" s="3">
        <v>4083</v>
      </c>
      <c r="D310" s="56">
        <v>230.06</v>
      </c>
      <c r="E310" s="4">
        <f t="shared" si="30"/>
        <v>939334.98</v>
      </c>
      <c r="F310" s="3">
        <v>35522</v>
      </c>
      <c r="G310" s="56">
        <v>228.11</v>
      </c>
      <c r="H310" s="23">
        <f t="shared" si="31"/>
        <v>8102923.4200000009</v>
      </c>
      <c r="I310" s="3">
        <v>413</v>
      </c>
      <c r="J310" s="56">
        <v>230.06</v>
      </c>
      <c r="K310" s="4">
        <f t="shared" si="32"/>
        <v>95014.78</v>
      </c>
      <c r="L310" s="3">
        <v>3589</v>
      </c>
      <c r="M310" s="56">
        <v>228.11</v>
      </c>
      <c r="N310" s="4">
        <f t="shared" si="33"/>
        <v>818686.79</v>
      </c>
      <c r="O310" s="23">
        <f t="shared" si="34"/>
        <v>9955959.9700000007</v>
      </c>
      <c r="P310" s="4">
        <f t="shared" si="29"/>
        <v>74219.217850152025</v>
      </c>
    </row>
    <row r="311" spans="1:16" x14ac:dyDescent="0.25">
      <c r="A311" s="13" t="s">
        <v>607</v>
      </c>
      <c r="B311" s="31" t="s">
        <v>608</v>
      </c>
      <c r="C311" s="3">
        <v>0</v>
      </c>
      <c r="D311" s="56">
        <v>262.22000000000003</v>
      </c>
      <c r="E311" s="4">
        <f t="shared" si="30"/>
        <v>0</v>
      </c>
      <c r="F311" s="3">
        <v>17090</v>
      </c>
      <c r="G311" s="56">
        <v>260.08999999999997</v>
      </c>
      <c r="H311" s="23">
        <f t="shared" si="31"/>
        <v>4444938.0999999996</v>
      </c>
      <c r="I311" s="3">
        <v>0</v>
      </c>
      <c r="J311" s="56">
        <v>262.22000000000003</v>
      </c>
      <c r="K311" s="4">
        <f t="shared" si="32"/>
        <v>0</v>
      </c>
      <c r="L311" s="3">
        <v>897</v>
      </c>
      <c r="M311" s="56">
        <v>260.08999999999997</v>
      </c>
      <c r="N311" s="4">
        <f t="shared" si="33"/>
        <v>233300.72999999998</v>
      </c>
      <c r="O311" s="23">
        <f t="shared" si="34"/>
        <v>4678238.83</v>
      </c>
      <c r="P311" s="4">
        <f t="shared" si="29"/>
        <v>34875.112789230137</v>
      </c>
    </row>
    <row r="312" spans="1:16" x14ac:dyDescent="0.25">
      <c r="A312" s="13" t="s">
        <v>609</v>
      </c>
      <c r="B312" s="31" t="s">
        <v>610</v>
      </c>
      <c r="C312" s="3">
        <v>0</v>
      </c>
      <c r="D312" s="56">
        <v>269.73</v>
      </c>
      <c r="E312" s="4">
        <f t="shared" si="30"/>
        <v>0</v>
      </c>
      <c r="F312" s="3">
        <v>109953</v>
      </c>
      <c r="G312" s="56">
        <v>267.83999999999997</v>
      </c>
      <c r="H312" s="23">
        <f t="shared" si="31"/>
        <v>29449811.519999996</v>
      </c>
      <c r="I312" s="3">
        <v>0</v>
      </c>
      <c r="J312" s="56">
        <v>269.73</v>
      </c>
      <c r="K312" s="4">
        <f t="shared" si="32"/>
        <v>0</v>
      </c>
      <c r="L312" s="3">
        <v>11055</v>
      </c>
      <c r="M312" s="56">
        <v>267.83999999999997</v>
      </c>
      <c r="N312" s="4">
        <f t="shared" si="33"/>
        <v>2960971.1999999997</v>
      </c>
      <c r="O312" s="23">
        <f t="shared" si="34"/>
        <v>32410782.719999995</v>
      </c>
      <c r="P312" s="4">
        <f t="shared" si="29"/>
        <v>241614.36472605888</v>
      </c>
    </row>
    <row r="313" spans="1:16" x14ac:dyDescent="0.25">
      <c r="A313" s="13" t="s">
        <v>611</v>
      </c>
      <c r="B313" s="31" t="s">
        <v>612</v>
      </c>
      <c r="C313" s="3">
        <v>640</v>
      </c>
      <c r="D313" s="56">
        <v>283.97000000000003</v>
      </c>
      <c r="E313" s="4">
        <f t="shared" si="30"/>
        <v>181740.80000000002</v>
      </c>
      <c r="F313" s="3">
        <v>18250</v>
      </c>
      <c r="G313" s="56">
        <v>281.58</v>
      </c>
      <c r="H313" s="23">
        <f t="shared" si="31"/>
        <v>5138835</v>
      </c>
      <c r="I313" s="3">
        <v>30</v>
      </c>
      <c r="J313" s="56">
        <v>283.97000000000003</v>
      </c>
      <c r="K313" s="4">
        <f t="shared" si="32"/>
        <v>8519.1</v>
      </c>
      <c r="L313" s="3">
        <v>856</v>
      </c>
      <c r="M313" s="56">
        <v>281.58</v>
      </c>
      <c r="N313" s="4">
        <f t="shared" si="33"/>
        <v>241032.47999999998</v>
      </c>
      <c r="O313" s="23">
        <f t="shared" si="34"/>
        <v>5570127.3799999999</v>
      </c>
      <c r="P313" s="4">
        <f t="shared" si="29"/>
        <v>41523.921220558754</v>
      </c>
    </row>
    <row r="314" spans="1:16" x14ac:dyDescent="0.25">
      <c r="A314" s="13" t="s">
        <v>613</v>
      </c>
      <c r="B314" s="31" t="s">
        <v>614</v>
      </c>
      <c r="C314" s="3">
        <v>0</v>
      </c>
      <c r="D314" s="56">
        <v>340.19</v>
      </c>
      <c r="E314" s="4">
        <f t="shared" si="30"/>
        <v>0</v>
      </c>
      <c r="F314" s="3">
        <v>63208</v>
      </c>
      <c r="G314" s="56">
        <v>337.44</v>
      </c>
      <c r="H314" s="23">
        <f t="shared" si="31"/>
        <v>21328907.52</v>
      </c>
      <c r="I314" s="3">
        <v>0</v>
      </c>
      <c r="J314" s="56">
        <v>340.19</v>
      </c>
      <c r="K314" s="4">
        <f t="shared" si="32"/>
        <v>0</v>
      </c>
      <c r="L314" s="3">
        <v>16996</v>
      </c>
      <c r="M314" s="56">
        <v>337.44</v>
      </c>
      <c r="N314" s="4">
        <f t="shared" si="33"/>
        <v>5735130.2400000002</v>
      </c>
      <c r="O314" s="23">
        <f t="shared" si="34"/>
        <v>27064037.759999998</v>
      </c>
      <c r="P314" s="4">
        <f t="shared" si="29"/>
        <v>201755.70416784027</v>
      </c>
    </row>
    <row r="315" spans="1:16" x14ac:dyDescent="0.25">
      <c r="A315" s="13" t="s">
        <v>615</v>
      </c>
      <c r="B315" s="31" t="s">
        <v>616</v>
      </c>
      <c r="C315" s="3">
        <v>1021</v>
      </c>
      <c r="D315" s="56">
        <v>175.16</v>
      </c>
      <c r="E315" s="4">
        <f t="shared" si="30"/>
        <v>178838.36</v>
      </c>
      <c r="F315" s="3">
        <v>25989</v>
      </c>
      <c r="G315" s="56">
        <v>173.87</v>
      </c>
      <c r="H315" s="23">
        <f t="shared" si="31"/>
        <v>4518707.43</v>
      </c>
      <c r="I315" s="3">
        <v>10</v>
      </c>
      <c r="J315" s="56">
        <v>175.16</v>
      </c>
      <c r="K315" s="4">
        <f t="shared" si="32"/>
        <v>1751.6</v>
      </c>
      <c r="L315" s="3">
        <v>264</v>
      </c>
      <c r="M315" s="56">
        <v>173.87</v>
      </c>
      <c r="N315" s="4">
        <f t="shared" si="33"/>
        <v>45901.68</v>
      </c>
      <c r="O315" s="23">
        <f t="shared" si="34"/>
        <v>4745199.07</v>
      </c>
      <c r="P315" s="4">
        <f t="shared" si="29"/>
        <v>35374.284808285425</v>
      </c>
    </row>
    <row r="316" spans="1:16" x14ac:dyDescent="0.25">
      <c r="A316" s="13" t="s">
        <v>1315</v>
      </c>
      <c r="B316" s="31" t="s">
        <v>617</v>
      </c>
      <c r="C316" s="3">
        <v>6204</v>
      </c>
      <c r="D316" s="56">
        <v>279.61</v>
      </c>
      <c r="E316" s="4">
        <f t="shared" si="30"/>
        <v>1734700.4400000002</v>
      </c>
      <c r="F316" s="3">
        <v>36865</v>
      </c>
      <c r="G316" s="56">
        <v>277.08999999999997</v>
      </c>
      <c r="H316" s="23">
        <f t="shared" si="31"/>
        <v>10214922.85</v>
      </c>
      <c r="I316" s="3">
        <v>2009</v>
      </c>
      <c r="J316" s="56">
        <v>279.61</v>
      </c>
      <c r="K316" s="4">
        <f t="shared" si="32"/>
        <v>561736.49</v>
      </c>
      <c r="L316" s="3">
        <v>11938</v>
      </c>
      <c r="M316" s="56">
        <v>277.08999999999997</v>
      </c>
      <c r="N316" s="4">
        <f t="shared" si="33"/>
        <v>3307900.42</v>
      </c>
      <c r="O316" s="23">
        <f t="shared" si="34"/>
        <v>15819260.199999999</v>
      </c>
      <c r="P316" s="4">
        <f t="shared" si="29"/>
        <v>117928.67011819045</v>
      </c>
    </row>
    <row r="317" spans="1:16" x14ac:dyDescent="0.25">
      <c r="A317" s="13" t="s">
        <v>618</v>
      </c>
      <c r="B317" s="31" t="s">
        <v>619</v>
      </c>
      <c r="C317" s="3">
        <v>11008</v>
      </c>
      <c r="D317" s="56">
        <v>227</v>
      </c>
      <c r="E317" s="4">
        <f t="shared" si="30"/>
        <v>2498816</v>
      </c>
      <c r="F317" s="3">
        <v>19048</v>
      </c>
      <c r="G317" s="56">
        <v>225.11</v>
      </c>
      <c r="H317" s="23">
        <f t="shared" si="31"/>
        <v>4287895.28</v>
      </c>
      <c r="I317" s="3">
        <v>3049</v>
      </c>
      <c r="J317" s="56">
        <v>227</v>
      </c>
      <c r="K317" s="4">
        <f t="shared" si="32"/>
        <v>692123</v>
      </c>
      <c r="L317" s="3">
        <v>5276</v>
      </c>
      <c r="M317" s="56">
        <v>225.11</v>
      </c>
      <c r="N317" s="4">
        <f t="shared" si="33"/>
        <v>1187680.3600000001</v>
      </c>
      <c r="O317" s="23">
        <f t="shared" si="34"/>
        <v>8666514.6400000006</v>
      </c>
      <c r="P317" s="4">
        <f t="shared" si="29"/>
        <v>64606.722004296273</v>
      </c>
    </row>
    <row r="318" spans="1:16" x14ac:dyDescent="0.25">
      <c r="A318" s="13" t="s">
        <v>620</v>
      </c>
      <c r="B318" s="31" t="s">
        <v>621</v>
      </c>
      <c r="C318" s="3">
        <v>0</v>
      </c>
      <c r="D318" s="56">
        <v>183.08</v>
      </c>
      <c r="E318" s="4">
        <f t="shared" si="30"/>
        <v>0</v>
      </c>
      <c r="F318" s="3">
        <v>16901</v>
      </c>
      <c r="G318" s="56">
        <v>181.69</v>
      </c>
      <c r="H318" s="23">
        <f t="shared" si="31"/>
        <v>3070742.69</v>
      </c>
      <c r="I318" s="3">
        <v>0</v>
      </c>
      <c r="J318" s="56">
        <v>183.08</v>
      </c>
      <c r="K318" s="4">
        <f t="shared" si="32"/>
        <v>0</v>
      </c>
      <c r="L318" s="3">
        <v>0</v>
      </c>
      <c r="M318" s="56">
        <v>181.69</v>
      </c>
      <c r="N318" s="4">
        <f t="shared" si="33"/>
        <v>0</v>
      </c>
      <c r="O318" s="23">
        <f t="shared" si="34"/>
        <v>3070742.69</v>
      </c>
      <c r="P318" s="4">
        <f t="shared" si="29"/>
        <v>22891.626860455512</v>
      </c>
    </row>
    <row r="319" spans="1:16" x14ac:dyDescent="0.25">
      <c r="A319" s="13" t="s">
        <v>622</v>
      </c>
      <c r="B319" s="31" t="s">
        <v>623</v>
      </c>
      <c r="C319" s="3">
        <v>544</v>
      </c>
      <c r="D319" s="56">
        <v>224.27</v>
      </c>
      <c r="E319" s="4">
        <f t="shared" si="30"/>
        <v>122002.88</v>
      </c>
      <c r="F319" s="3">
        <v>26664</v>
      </c>
      <c r="G319" s="56">
        <v>222.74</v>
      </c>
      <c r="H319" s="23">
        <f t="shared" si="31"/>
        <v>5939139.3600000003</v>
      </c>
      <c r="I319" s="3">
        <v>1</v>
      </c>
      <c r="J319" s="56">
        <v>224.27</v>
      </c>
      <c r="K319" s="4">
        <f t="shared" si="32"/>
        <v>224.27</v>
      </c>
      <c r="L319" s="3">
        <v>43</v>
      </c>
      <c r="M319" s="56">
        <v>222.74</v>
      </c>
      <c r="N319" s="4">
        <f t="shared" si="33"/>
        <v>9577.82</v>
      </c>
      <c r="O319" s="23">
        <f t="shared" si="34"/>
        <v>6070944.3300000001</v>
      </c>
      <c r="P319" s="4">
        <f t="shared" si="29"/>
        <v>45257.38764942174</v>
      </c>
    </row>
    <row r="320" spans="1:16" x14ac:dyDescent="0.25">
      <c r="A320" s="13" t="s">
        <v>624</v>
      </c>
      <c r="B320" s="31" t="s">
        <v>625</v>
      </c>
      <c r="C320" s="3">
        <v>321</v>
      </c>
      <c r="D320" s="56">
        <v>245.32</v>
      </c>
      <c r="E320" s="4">
        <f t="shared" si="30"/>
        <v>78747.72</v>
      </c>
      <c r="F320" s="3">
        <v>30073</v>
      </c>
      <c r="G320" s="56">
        <v>243.32</v>
      </c>
      <c r="H320" s="23">
        <f t="shared" si="31"/>
        <v>7317362.3599999994</v>
      </c>
      <c r="I320" s="3">
        <v>16</v>
      </c>
      <c r="J320" s="56">
        <v>245.32</v>
      </c>
      <c r="K320" s="4">
        <f t="shared" si="32"/>
        <v>3925.12</v>
      </c>
      <c r="L320" s="3">
        <v>1511</v>
      </c>
      <c r="M320" s="56">
        <v>243.32</v>
      </c>
      <c r="N320" s="4">
        <f t="shared" si="33"/>
        <v>367656.52</v>
      </c>
      <c r="O320" s="23">
        <f t="shared" si="34"/>
        <v>7767691.7199999988</v>
      </c>
      <c r="P320" s="4">
        <f t="shared" si="29"/>
        <v>57906.219560613798</v>
      </c>
    </row>
    <row r="321" spans="1:16" x14ac:dyDescent="0.25">
      <c r="A321" s="13" t="s">
        <v>626</v>
      </c>
      <c r="B321" s="31" t="s">
        <v>627</v>
      </c>
      <c r="C321" s="3">
        <v>6040</v>
      </c>
      <c r="D321" s="56">
        <v>317.26</v>
      </c>
      <c r="E321" s="4">
        <f t="shared" si="30"/>
        <v>1916250.4</v>
      </c>
      <c r="F321" s="3">
        <v>61749</v>
      </c>
      <c r="G321" s="56">
        <v>314.32</v>
      </c>
      <c r="H321" s="23">
        <f t="shared" si="31"/>
        <v>19408945.68</v>
      </c>
      <c r="I321" s="3">
        <v>1054</v>
      </c>
      <c r="J321" s="56">
        <v>317.26</v>
      </c>
      <c r="K321" s="4">
        <f t="shared" si="32"/>
        <v>334392.03999999998</v>
      </c>
      <c r="L321" s="3">
        <v>10775</v>
      </c>
      <c r="M321" s="56">
        <v>314.32</v>
      </c>
      <c r="N321" s="4">
        <f t="shared" si="33"/>
        <v>3386798</v>
      </c>
      <c r="O321" s="23">
        <f t="shared" si="34"/>
        <v>25046386.119999997</v>
      </c>
      <c r="P321" s="4">
        <f t="shared" si="29"/>
        <v>186714.61048464858</v>
      </c>
    </row>
    <row r="322" spans="1:16" x14ac:dyDescent="0.25">
      <c r="A322" s="13" t="s">
        <v>628</v>
      </c>
      <c r="B322" s="31" t="s">
        <v>629</v>
      </c>
      <c r="C322" s="3">
        <v>0</v>
      </c>
      <c r="D322" s="56">
        <v>194.21</v>
      </c>
      <c r="E322" s="4">
        <f t="shared" si="30"/>
        <v>0</v>
      </c>
      <c r="F322" s="3">
        <v>11720</v>
      </c>
      <c r="G322" s="56">
        <v>192.78</v>
      </c>
      <c r="H322" s="23">
        <f t="shared" si="31"/>
        <v>2259381.6</v>
      </c>
      <c r="I322" s="3">
        <v>0</v>
      </c>
      <c r="J322" s="56">
        <v>194.21</v>
      </c>
      <c r="K322" s="4">
        <f t="shared" si="32"/>
        <v>0</v>
      </c>
      <c r="L322" s="3">
        <v>219</v>
      </c>
      <c r="M322" s="56">
        <v>192.78</v>
      </c>
      <c r="N322" s="4">
        <f t="shared" si="33"/>
        <v>42218.82</v>
      </c>
      <c r="O322" s="23">
        <f t="shared" si="34"/>
        <v>2301600.42</v>
      </c>
      <c r="P322" s="4">
        <f t="shared" si="29"/>
        <v>17157.86157143231</v>
      </c>
    </row>
    <row r="323" spans="1:16" x14ac:dyDescent="0.25">
      <c r="A323" s="13" t="s">
        <v>630</v>
      </c>
      <c r="B323" s="31" t="s">
        <v>631</v>
      </c>
      <c r="C323" s="3">
        <v>6660</v>
      </c>
      <c r="D323" s="56">
        <v>307.52</v>
      </c>
      <c r="E323" s="4">
        <f t="shared" si="30"/>
        <v>2048083.2</v>
      </c>
      <c r="F323" s="3">
        <v>26738</v>
      </c>
      <c r="G323" s="56">
        <v>304.3</v>
      </c>
      <c r="H323" s="23">
        <f t="shared" si="31"/>
        <v>8136373.4000000004</v>
      </c>
      <c r="I323" s="3">
        <v>1095</v>
      </c>
      <c r="J323" s="56">
        <v>307.52</v>
      </c>
      <c r="K323" s="4">
        <f t="shared" si="32"/>
        <v>336734.39999999997</v>
      </c>
      <c r="L323" s="3">
        <v>4398</v>
      </c>
      <c r="M323" s="56">
        <v>304.3</v>
      </c>
      <c r="N323" s="4">
        <f t="shared" si="33"/>
        <v>1338311.4000000001</v>
      </c>
      <c r="O323" s="23">
        <f t="shared" si="34"/>
        <v>11859502.4</v>
      </c>
      <c r="P323" s="4">
        <f t="shared" si="29"/>
        <v>88409.65561053784</v>
      </c>
    </row>
    <row r="324" spans="1:16" x14ac:dyDescent="0.25">
      <c r="A324" s="13" t="s">
        <v>632</v>
      </c>
      <c r="B324" s="31" t="s">
        <v>633</v>
      </c>
      <c r="C324" s="3">
        <v>810</v>
      </c>
      <c r="D324" s="56">
        <v>264.72000000000003</v>
      </c>
      <c r="E324" s="4">
        <f t="shared" si="30"/>
        <v>214423.2</v>
      </c>
      <c r="F324" s="3">
        <v>13186</v>
      </c>
      <c r="G324" s="56">
        <v>262.32</v>
      </c>
      <c r="H324" s="23">
        <f t="shared" si="31"/>
        <v>3458951.52</v>
      </c>
      <c r="I324" s="3">
        <v>135</v>
      </c>
      <c r="J324" s="56">
        <v>264.72000000000003</v>
      </c>
      <c r="K324" s="4">
        <f t="shared" si="32"/>
        <v>35737.200000000004</v>
      </c>
      <c r="L324" s="3">
        <v>2204</v>
      </c>
      <c r="M324" s="56">
        <v>262.32</v>
      </c>
      <c r="N324" s="4">
        <f t="shared" si="33"/>
        <v>578153.28</v>
      </c>
      <c r="O324" s="23">
        <f t="shared" si="34"/>
        <v>4287265.2</v>
      </c>
      <c r="P324" s="4">
        <f t="shared" si="29"/>
        <v>31960.501128870605</v>
      </c>
    </row>
    <row r="325" spans="1:16" x14ac:dyDescent="0.25">
      <c r="A325" s="13" t="s">
        <v>634</v>
      </c>
      <c r="B325" s="31" t="s">
        <v>635</v>
      </c>
      <c r="C325" s="3">
        <v>726</v>
      </c>
      <c r="D325" s="56">
        <v>272.37</v>
      </c>
      <c r="E325" s="4">
        <f t="shared" si="30"/>
        <v>197740.62</v>
      </c>
      <c r="F325" s="3">
        <v>10277</v>
      </c>
      <c r="G325" s="56">
        <v>269.83</v>
      </c>
      <c r="H325" s="23">
        <f t="shared" si="31"/>
        <v>2773042.9099999997</v>
      </c>
      <c r="I325" s="3">
        <v>235</v>
      </c>
      <c r="J325" s="56">
        <v>272.37</v>
      </c>
      <c r="K325" s="4">
        <f t="shared" si="32"/>
        <v>64006.950000000004</v>
      </c>
      <c r="L325" s="3">
        <v>3327</v>
      </c>
      <c r="M325" s="56">
        <v>269.83</v>
      </c>
      <c r="N325" s="4">
        <f t="shared" si="33"/>
        <v>897724.40999999992</v>
      </c>
      <c r="O325" s="23">
        <f t="shared" si="34"/>
        <v>3932514.8899999997</v>
      </c>
      <c r="P325" s="4">
        <f t="shared" si="29"/>
        <v>29315.925355199732</v>
      </c>
    </row>
    <row r="326" spans="1:16" x14ac:dyDescent="0.25">
      <c r="A326" s="13" t="s">
        <v>636</v>
      </c>
      <c r="B326" s="31" t="s">
        <v>637</v>
      </c>
      <c r="C326" s="3">
        <v>6180</v>
      </c>
      <c r="D326" s="56">
        <v>367.47</v>
      </c>
      <c r="E326" s="4">
        <f t="shared" si="30"/>
        <v>2270964.6</v>
      </c>
      <c r="F326" s="3">
        <v>46078</v>
      </c>
      <c r="G326" s="56">
        <v>365.16</v>
      </c>
      <c r="H326" s="23">
        <f t="shared" si="31"/>
        <v>16825842.48</v>
      </c>
      <c r="I326" s="3">
        <v>2703</v>
      </c>
      <c r="J326" s="56">
        <v>367.47</v>
      </c>
      <c r="K326" s="4">
        <f t="shared" si="32"/>
        <v>993271.41</v>
      </c>
      <c r="L326" s="3">
        <v>20156</v>
      </c>
      <c r="M326" s="56">
        <v>365.16</v>
      </c>
      <c r="N326" s="4">
        <f t="shared" si="33"/>
        <v>7360164.9600000009</v>
      </c>
      <c r="O326" s="23">
        <f t="shared" si="34"/>
        <v>27450243.450000003</v>
      </c>
      <c r="P326" s="4">
        <f t="shared" si="29"/>
        <v>204634.77201538594</v>
      </c>
    </row>
    <row r="327" spans="1:16" x14ac:dyDescent="0.25">
      <c r="A327" s="13" t="s">
        <v>638</v>
      </c>
      <c r="B327" s="31" t="s">
        <v>639</v>
      </c>
      <c r="C327" s="3">
        <v>69</v>
      </c>
      <c r="D327" s="56">
        <v>254.96</v>
      </c>
      <c r="E327" s="4">
        <f t="shared" si="30"/>
        <v>17592.240000000002</v>
      </c>
      <c r="F327" s="3">
        <v>14566</v>
      </c>
      <c r="G327" s="56">
        <v>252.81</v>
      </c>
      <c r="H327" s="23">
        <f t="shared" si="31"/>
        <v>3682430.46</v>
      </c>
      <c r="I327" s="3">
        <v>10</v>
      </c>
      <c r="J327" s="56">
        <v>254.96</v>
      </c>
      <c r="K327" s="4">
        <f t="shared" si="32"/>
        <v>2549.6</v>
      </c>
      <c r="L327" s="3">
        <v>2184</v>
      </c>
      <c r="M327" s="56">
        <v>252.81</v>
      </c>
      <c r="N327" s="4">
        <f t="shared" si="33"/>
        <v>552137.04</v>
      </c>
      <c r="O327" s="23">
        <f t="shared" si="34"/>
        <v>4254709.34</v>
      </c>
      <c r="P327" s="4">
        <f t="shared" si="29"/>
        <v>31717.805248923327</v>
      </c>
    </row>
    <row r="328" spans="1:16" x14ac:dyDescent="0.25">
      <c r="A328" s="13" t="s">
        <v>1318</v>
      </c>
      <c r="B328" s="31" t="s">
        <v>1300</v>
      </c>
      <c r="C328" s="3">
        <v>6650</v>
      </c>
      <c r="D328" s="56">
        <v>291.51</v>
      </c>
      <c r="E328" s="4">
        <f t="shared" si="30"/>
        <v>1938541.5</v>
      </c>
      <c r="F328" s="3">
        <v>26894</v>
      </c>
      <c r="G328" s="56">
        <v>288.77</v>
      </c>
      <c r="H328" s="23">
        <f t="shared" si="31"/>
        <v>7766180.3799999999</v>
      </c>
      <c r="I328" s="3">
        <v>2236</v>
      </c>
      <c r="J328" s="56">
        <v>291.51</v>
      </c>
      <c r="K328" s="4">
        <f t="shared" si="32"/>
        <v>651816.36</v>
      </c>
      <c r="L328" s="3">
        <v>9045</v>
      </c>
      <c r="M328" s="56">
        <v>288.77</v>
      </c>
      <c r="N328" s="4">
        <f t="shared" si="33"/>
        <v>2611924.65</v>
      </c>
      <c r="O328" s="23">
        <f t="shared" si="34"/>
        <v>12968462.890000001</v>
      </c>
      <c r="P328" s="4">
        <f t="shared" si="29"/>
        <v>96676.681637413421</v>
      </c>
    </row>
    <row r="329" spans="1:16" x14ac:dyDescent="0.25">
      <c r="A329" s="13" t="s">
        <v>640</v>
      </c>
      <c r="B329" s="31" t="s">
        <v>641</v>
      </c>
      <c r="C329" s="3">
        <v>9039</v>
      </c>
      <c r="D329" s="56">
        <v>315.77</v>
      </c>
      <c r="E329" s="4">
        <f t="shared" si="30"/>
        <v>2854245.03</v>
      </c>
      <c r="F329" s="3">
        <v>44501</v>
      </c>
      <c r="G329" s="56">
        <v>312.83</v>
      </c>
      <c r="H329" s="23">
        <f t="shared" si="31"/>
        <v>13921247.83</v>
      </c>
      <c r="I329" s="3">
        <v>2172</v>
      </c>
      <c r="J329" s="56">
        <v>315.77</v>
      </c>
      <c r="K329" s="4">
        <f t="shared" si="32"/>
        <v>685852.44</v>
      </c>
      <c r="L329" s="3">
        <v>10691</v>
      </c>
      <c r="M329" s="56">
        <v>312.83</v>
      </c>
      <c r="N329" s="4">
        <f t="shared" si="33"/>
        <v>3344465.53</v>
      </c>
      <c r="O329" s="23">
        <f t="shared" si="34"/>
        <v>20805810.830000002</v>
      </c>
      <c r="P329" s="4">
        <f t="shared" si="29"/>
        <v>155102.1710808287</v>
      </c>
    </row>
    <row r="330" spans="1:16" x14ac:dyDescent="0.25">
      <c r="A330" s="13" t="s">
        <v>642</v>
      </c>
      <c r="B330" s="31" t="s">
        <v>643</v>
      </c>
      <c r="C330" s="3">
        <v>2524</v>
      </c>
      <c r="D330" s="56">
        <v>336.38</v>
      </c>
      <c r="E330" s="4">
        <f t="shared" si="30"/>
        <v>849023.12</v>
      </c>
      <c r="F330" s="3">
        <v>55386</v>
      </c>
      <c r="G330" s="56">
        <v>333.57</v>
      </c>
      <c r="H330" s="23">
        <f t="shared" si="31"/>
        <v>18475108.02</v>
      </c>
      <c r="I330" s="3">
        <v>427</v>
      </c>
      <c r="J330" s="56">
        <v>336.38</v>
      </c>
      <c r="K330" s="4">
        <f t="shared" si="32"/>
        <v>143634.26</v>
      </c>
      <c r="L330" s="3">
        <v>9369</v>
      </c>
      <c r="M330" s="56">
        <v>333.57</v>
      </c>
      <c r="N330" s="4">
        <f t="shared" si="33"/>
        <v>3125217.33</v>
      </c>
      <c r="O330" s="23">
        <f t="shared" si="34"/>
        <v>22592982.73</v>
      </c>
      <c r="P330" s="4">
        <f t="shared" ref="P330:P393" si="35">(O330/$O$8)*$P$8</f>
        <v>168425.09533740042</v>
      </c>
    </row>
    <row r="331" spans="1:16" x14ac:dyDescent="0.25">
      <c r="A331" s="13" t="s">
        <v>1317</v>
      </c>
      <c r="B331" s="31" t="s">
        <v>1301</v>
      </c>
      <c r="C331" s="3">
        <v>2109</v>
      </c>
      <c r="D331" s="56">
        <v>288.64999999999998</v>
      </c>
      <c r="E331" s="4">
        <f t="shared" ref="E331:E394" si="36">D331*C331</f>
        <v>608762.85</v>
      </c>
      <c r="F331" s="3">
        <v>38046</v>
      </c>
      <c r="G331" s="56">
        <v>285.97000000000003</v>
      </c>
      <c r="H331" s="23">
        <f t="shared" ref="H331:H394" si="37">G331*F331</f>
        <v>10880014.620000001</v>
      </c>
      <c r="I331" s="3">
        <v>768</v>
      </c>
      <c r="J331" s="56">
        <v>288.64999999999998</v>
      </c>
      <c r="K331" s="4">
        <f t="shared" ref="K331:K394" si="38">J331*I331</f>
        <v>221683.19999999998</v>
      </c>
      <c r="L331" s="3">
        <v>13857</v>
      </c>
      <c r="M331" s="56">
        <v>285.97000000000003</v>
      </c>
      <c r="N331" s="4">
        <f t="shared" ref="N331:N394" si="39">M331*L331</f>
        <v>3962686.2900000005</v>
      </c>
      <c r="O331" s="23">
        <f t="shared" ref="O331:O394" si="40">N331+K331+H331+E331</f>
        <v>15673146.960000001</v>
      </c>
      <c r="P331" s="4">
        <f t="shared" si="35"/>
        <v>116839.43207153011</v>
      </c>
    </row>
    <row r="332" spans="1:16" x14ac:dyDescent="0.25">
      <c r="A332" s="13" t="s">
        <v>644</v>
      </c>
      <c r="B332" s="31" t="s">
        <v>645</v>
      </c>
      <c r="C332" s="3">
        <v>6592</v>
      </c>
      <c r="D332" s="56">
        <v>203.56</v>
      </c>
      <c r="E332" s="4">
        <f t="shared" si="36"/>
        <v>1341867.52</v>
      </c>
      <c r="F332" s="3">
        <v>20882</v>
      </c>
      <c r="G332" s="56">
        <v>202.11</v>
      </c>
      <c r="H332" s="23">
        <f t="shared" si="37"/>
        <v>4220461.0200000005</v>
      </c>
      <c r="I332" s="3">
        <v>110</v>
      </c>
      <c r="J332" s="56">
        <v>203.56</v>
      </c>
      <c r="K332" s="4">
        <f t="shared" si="38"/>
        <v>22391.599999999999</v>
      </c>
      <c r="L332" s="3">
        <v>349</v>
      </c>
      <c r="M332" s="56">
        <v>202.11</v>
      </c>
      <c r="N332" s="4">
        <f t="shared" si="39"/>
        <v>70536.39</v>
      </c>
      <c r="O332" s="23">
        <f t="shared" si="40"/>
        <v>5655256.5300000012</v>
      </c>
      <c r="P332" s="4">
        <f t="shared" si="35"/>
        <v>42158.537967541146</v>
      </c>
    </row>
    <row r="333" spans="1:16" x14ac:dyDescent="0.25">
      <c r="A333" s="13" t="s">
        <v>646</v>
      </c>
      <c r="B333" s="31" t="s">
        <v>647</v>
      </c>
      <c r="C333" s="3">
        <v>47</v>
      </c>
      <c r="D333" s="56">
        <v>195.23</v>
      </c>
      <c r="E333" s="4">
        <f t="shared" si="36"/>
        <v>9175.81</v>
      </c>
      <c r="F333" s="3">
        <v>13773</v>
      </c>
      <c r="G333" s="56">
        <v>193.64</v>
      </c>
      <c r="H333" s="23">
        <f t="shared" si="37"/>
        <v>2667003.7199999997</v>
      </c>
      <c r="I333" s="3">
        <v>3</v>
      </c>
      <c r="J333" s="56">
        <v>195.23</v>
      </c>
      <c r="K333" s="4">
        <f t="shared" si="38"/>
        <v>585.68999999999994</v>
      </c>
      <c r="L333" s="3">
        <v>789</v>
      </c>
      <c r="M333" s="56">
        <v>193.64</v>
      </c>
      <c r="N333" s="4">
        <f t="shared" si="39"/>
        <v>152781.96</v>
      </c>
      <c r="O333" s="23">
        <f t="shared" si="40"/>
        <v>2829547.1799999997</v>
      </c>
      <c r="P333" s="4">
        <f t="shared" si="35"/>
        <v>21093.57402023617</v>
      </c>
    </row>
    <row r="334" spans="1:16" x14ac:dyDescent="0.25">
      <c r="A334" s="13" t="s">
        <v>648</v>
      </c>
      <c r="B334" s="31" t="s">
        <v>649</v>
      </c>
      <c r="C334" s="3">
        <v>9414</v>
      </c>
      <c r="D334" s="56">
        <v>214.48</v>
      </c>
      <c r="E334" s="4">
        <f t="shared" si="36"/>
        <v>2019114.72</v>
      </c>
      <c r="F334" s="3">
        <v>28678</v>
      </c>
      <c r="G334" s="56">
        <v>212.55</v>
      </c>
      <c r="H334" s="23">
        <f t="shared" si="37"/>
        <v>6095508.9000000004</v>
      </c>
      <c r="I334" s="3">
        <v>2245</v>
      </c>
      <c r="J334" s="56">
        <v>214.48</v>
      </c>
      <c r="K334" s="4">
        <f t="shared" si="38"/>
        <v>481507.6</v>
      </c>
      <c r="L334" s="3">
        <v>6837</v>
      </c>
      <c r="M334" s="56">
        <v>212.55</v>
      </c>
      <c r="N334" s="4">
        <f t="shared" si="39"/>
        <v>1453204.35</v>
      </c>
      <c r="O334" s="23">
        <f t="shared" si="40"/>
        <v>10049335.57</v>
      </c>
      <c r="P334" s="4">
        <f t="shared" si="35"/>
        <v>74915.309841197726</v>
      </c>
    </row>
    <row r="335" spans="1:16" x14ac:dyDescent="0.25">
      <c r="A335" s="13" t="s">
        <v>650</v>
      </c>
      <c r="B335" s="31" t="s">
        <v>651</v>
      </c>
      <c r="C335" s="3">
        <v>2371</v>
      </c>
      <c r="D335" s="56">
        <v>198.8</v>
      </c>
      <c r="E335" s="4">
        <f t="shared" si="36"/>
        <v>471354.80000000005</v>
      </c>
      <c r="F335" s="3">
        <v>26086</v>
      </c>
      <c r="G335" s="56">
        <v>197.16</v>
      </c>
      <c r="H335" s="23">
        <f t="shared" si="37"/>
        <v>5143115.76</v>
      </c>
      <c r="I335" s="3">
        <v>837</v>
      </c>
      <c r="J335" s="56">
        <v>198.8</v>
      </c>
      <c r="K335" s="4">
        <f t="shared" si="38"/>
        <v>166395.6</v>
      </c>
      <c r="L335" s="3">
        <v>9212</v>
      </c>
      <c r="M335" s="56">
        <v>197.16</v>
      </c>
      <c r="N335" s="4">
        <f t="shared" si="39"/>
        <v>1816237.92</v>
      </c>
      <c r="O335" s="23">
        <f t="shared" si="40"/>
        <v>7597104.0799999991</v>
      </c>
      <c r="P335" s="4">
        <f t="shared" si="35"/>
        <v>56634.530918448305</v>
      </c>
    </row>
    <row r="336" spans="1:16" x14ac:dyDescent="0.25">
      <c r="A336" s="13" t="s">
        <v>652</v>
      </c>
      <c r="B336" s="31" t="s">
        <v>653</v>
      </c>
      <c r="C336" s="3">
        <v>0</v>
      </c>
      <c r="D336" s="56">
        <v>221.85</v>
      </c>
      <c r="E336" s="4">
        <f t="shared" si="36"/>
        <v>0</v>
      </c>
      <c r="F336" s="3">
        <v>37734</v>
      </c>
      <c r="G336" s="56">
        <v>219.85</v>
      </c>
      <c r="H336" s="23">
        <f t="shared" si="37"/>
        <v>8295819.8999999994</v>
      </c>
      <c r="I336" s="3">
        <v>0</v>
      </c>
      <c r="J336" s="56">
        <v>221.85</v>
      </c>
      <c r="K336" s="4">
        <f t="shared" si="38"/>
        <v>0</v>
      </c>
      <c r="L336" s="3">
        <v>5057</v>
      </c>
      <c r="M336" s="56">
        <v>219.85</v>
      </c>
      <c r="N336" s="4">
        <f t="shared" si="39"/>
        <v>1111781.45</v>
      </c>
      <c r="O336" s="23">
        <f t="shared" si="40"/>
        <v>9407601.3499999996</v>
      </c>
      <c r="P336" s="4">
        <f t="shared" si="35"/>
        <v>70131.340036216934</v>
      </c>
    </row>
    <row r="337" spans="1:16" x14ac:dyDescent="0.25">
      <c r="A337" s="13" t="s">
        <v>654</v>
      </c>
      <c r="B337" s="31" t="s">
        <v>655</v>
      </c>
      <c r="C337" s="3">
        <v>750</v>
      </c>
      <c r="D337" s="56">
        <v>290.58999999999997</v>
      </c>
      <c r="E337" s="4">
        <f t="shared" si="36"/>
        <v>217942.49999999997</v>
      </c>
      <c r="F337" s="3">
        <v>2878</v>
      </c>
      <c r="G337" s="56">
        <v>287.95999999999998</v>
      </c>
      <c r="H337" s="23">
        <f t="shared" si="37"/>
        <v>828748.87999999989</v>
      </c>
      <c r="I337" s="3">
        <v>389</v>
      </c>
      <c r="J337" s="56">
        <v>290.58999999999997</v>
      </c>
      <c r="K337" s="4">
        <f t="shared" si="38"/>
        <v>113039.51</v>
      </c>
      <c r="L337" s="3">
        <v>1494</v>
      </c>
      <c r="M337" s="56">
        <v>287.95999999999998</v>
      </c>
      <c r="N337" s="4">
        <f t="shared" si="39"/>
        <v>430212.24</v>
      </c>
      <c r="O337" s="23">
        <f t="shared" si="40"/>
        <v>1589943.13</v>
      </c>
      <c r="P337" s="4">
        <f t="shared" si="35"/>
        <v>11852.632582935401</v>
      </c>
    </row>
    <row r="338" spans="1:16" x14ac:dyDescent="0.25">
      <c r="A338" s="13" t="s">
        <v>656</v>
      </c>
      <c r="B338" s="31" t="s">
        <v>657</v>
      </c>
      <c r="C338" s="3">
        <v>0</v>
      </c>
      <c r="D338" s="56">
        <v>258.58999999999997</v>
      </c>
      <c r="E338" s="4">
        <f t="shared" si="36"/>
        <v>0</v>
      </c>
      <c r="F338" s="3">
        <v>13331</v>
      </c>
      <c r="G338" s="56">
        <v>256.52999999999997</v>
      </c>
      <c r="H338" s="23">
        <f t="shared" si="37"/>
        <v>3419801.4299999997</v>
      </c>
      <c r="I338" s="3">
        <v>0</v>
      </c>
      <c r="J338" s="56">
        <v>258.58999999999997</v>
      </c>
      <c r="K338" s="4">
        <f t="shared" si="38"/>
        <v>0</v>
      </c>
      <c r="L338" s="3">
        <v>307</v>
      </c>
      <c r="M338" s="56">
        <v>256.52999999999997</v>
      </c>
      <c r="N338" s="4">
        <f t="shared" si="39"/>
        <v>78754.709999999992</v>
      </c>
      <c r="O338" s="23">
        <f t="shared" si="40"/>
        <v>3498556.1399999997</v>
      </c>
      <c r="P338" s="4">
        <f t="shared" si="35"/>
        <v>26080.870262443099</v>
      </c>
    </row>
    <row r="339" spans="1:16" x14ac:dyDescent="0.25">
      <c r="A339" s="13" t="s">
        <v>658</v>
      </c>
      <c r="B339" s="31" t="s">
        <v>659</v>
      </c>
      <c r="C339" s="3">
        <v>5077</v>
      </c>
      <c r="D339" s="56">
        <v>273.17</v>
      </c>
      <c r="E339" s="4">
        <f t="shared" si="36"/>
        <v>1386884.09</v>
      </c>
      <c r="F339" s="3">
        <v>12285</v>
      </c>
      <c r="G339" s="56">
        <v>271.33999999999997</v>
      </c>
      <c r="H339" s="23">
        <f t="shared" si="37"/>
        <v>3333411.9</v>
      </c>
      <c r="I339" s="3">
        <v>909</v>
      </c>
      <c r="J339" s="56">
        <v>273.17</v>
      </c>
      <c r="K339" s="4">
        <f t="shared" si="38"/>
        <v>248311.53000000003</v>
      </c>
      <c r="L339" s="3">
        <v>2201</v>
      </c>
      <c r="M339" s="56">
        <v>271.33999999999997</v>
      </c>
      <c r="N339" s="4">
        <f t="shared" si="39"/>
        <v>597219.34</v>
      </c>
      <c r="O339" s="23">
        <f t="shared" si="40"/>
        <v>5565826.8600000003</v>
      </c>
      <c r="P339" s="4">
        <f t="shared" si="35"/>
        <v>41491.861908175953</v>
      </c>
    </row>
    <row r="340" spans="1:16" x14ac:dyDescent="0.25">
      <c r="A340" s="13" t="s">
        <v>660</v>
      </c>
      <c r="B340" s="31" t="s">
        <v>661</v>
      </c>
      <c r="C340" s="3">
        <v>0</v>
      </c>
      <c r="D340" s="56">
        <v>175.96</v>
      </c>
      <c r="E340" s="4">
        <f t="shared" si="36"/>
        <v>0</v>
      </c>
      <c r="F340" s="3">
        <v>10740</v>
      </c>
      <c r="G340" s="56">
        <v>174.6</v>
      </c>
      <c r="H340" s="23">
        <f t="shared" si="37"/>
        <v>1875204</v>
      </c>
      <c r="I340" s="3">
        <v>0</v>
      </c>
      <c r="J340" s="56">
        <v>175.96</v>
      </c>
      <c r="K340" s="4">
        <f t="shared" si="38"/>
        <v>0</v>
      </c>
      <c r="L340" s="3">
        <v>433</v>
      </c>
      <c r="M340" s="56">
        <v>174.6</v>
      </c>
      <c r="N340" s="4">
        <f t="shared" si="39"/>
        <v>75601.8</v>
      </c>
      <c r="O340" s="23">
        <f t="shared" si="40"/>
        <v>1950805.8</v>
      </c>
      <c r="P340" s="4">
        <f t="shared" si="35"/>
        <v>14542.774487826722</v>
      </c>
    </row>
    <row r="341" spans="1:16" x14ac:dyDescent="0.25">
      <c r="A341" s="13" t="s">
        <v>662</v>
      </c>
      <c r="B341" s="31" t="s">
        <v>663</v>
      </c>
      <c r="C341" s="3">
        <v>66045</v>
      </c>
      <c r="D341" s="56">
        <v>310.58999999999997</v>
      </c>
      <c r="E341" s="4">
        <f t="shared" si="36"/>
        <v>20512916.549999997</v>
      </c>
      <c r="F341" s="3">
        <v>10347</v>
      </c>
      <c r="G341" s="56">
        <v>308.02</v>
      </c>
      <c r="H341" s="23">
        <f t="shared" si="37"/>
        <v>3187082.94</v>
      </c>
      <c r="I341" s="3">
        <v>18181</v>
      </c>
      <c r="J341" s="56">
        <v>310.58999999999997</v>
      </c>
      <c r="K341" s="4">
        <f t="shared" si="38"/>
        <v>5646836.7899999991</v>
      </c>
      <c r="L341" s="3">
        <v>2848</v>
      </c>
      <c r="M341" s="56">
        <v>308.02</v>
      </c>
      <c r="N341" s="4">
        <f t="shared" si="39"/>
        <v>877240.96</v>
      </c>
      <c r="O341" s="23">
        <f t="shared" si="40"/>
        <v>30224077.239999995</v>
      </c>
      <c r="P341" s="4">
        <f t="shared" si="35"/>
        <v>225313.0165001438</v>
      </c>
    </row>
    <row r="342" spans="1:16" x14ac:dyDescent="0.25">
      <c r="A342" s="13" t="s">
        <v>664</v>
      </c>
      <c r="B342" s="31" t="s">
        <v>665</v>
      </c>
      <c r="C342" s="3">
        <v>8004</v>
      </c>
      <c r="D342" s="56">
        <v>263.94</v>
      </c>
      <c r="E342" s="4">
        <f t="shared" si="36"/>
        <v>2112575.7599999998</v>
      </c>
      <c r="F342" s="3">
        <v>41456</v>
      </c>
      <c r="G342" s="56">
        <v>261.61</v>
      </c>
      <c r="H342" s="23">
        <f t="shared" si="37"/>
        <v>10845304.16</v>
      </c>
      <c r="I342" s="3">
        <v>1853</v>
      </c>
      <c r="J342" s="56">
        <v>263.94</v>
      </c>
      <c r="K342" s="4">
        <f t="shared" si="38"/>
        <v>489080.82</v>
      </c>
      <c r="L342" s="3">
        <v>9598</v>
      </c>
      <c r="M342" s="56">
        <v>261.61</v>
      </c>
      <c r="N342" s="4">
        <f t="shared" si="39"/>
        <v>2510932.7800000003</v>
      </c>
      <c r="O342" s="23">
        <f t="shared" si="40"/>
        <v>15957893.52</v>
      </c>
      <c r="P342" s="4">
        <f t="shared" si="35"/>
        <v>118962.14721225011</v>
      </c>
    </row>
    <row r="343" spans="1:16" x14ac:dyDescent="0.25">
      <c r="A343" s="13" t="s">
        <v>666</v>
      </c>
      <c r="B343" s="31" t="s">
        <v>667</v>
      </c>
      <c r="C343" s="3">
        <v>3650</v>
      </c>
      <c r="D343" s="56">
        <v>264.89999999999998</v>
      </c>
      <c r="E343" s="4">
        <f t="shared" si="36"/>
        <v>966884.99999999988</v>
      </c>
      <c r="F343" s="3">
        <v>21863</v>
      </c>
      <c r="G343" s="56">
        <v>262.7</v>
      </c>
      <c r="H343" s="23">
        <f t="shared" si="37"/>
        <v>5743410.0999999996</v>
      </c>
      <c r="I343" s="3">
        <v>851</v>
      </c>
      <c r="J343" s="56">
        <v>264.89999999999998</v>
      </c>
      <c r="K343" s="4">
        <f t="shared" si="38"/>
        <v>225429.9</v>
      </c>
      <c r="L343" s="3">
        <v>5095</v>
      </c>
      <c r="M343" s="56">
        <v>262.7</v>
      </c>
      <c r="N343" s="4">
        <f t="shared" si="39"/>
        <v>1338456.5</v>
      </c>
      <c r="O343" s="23">
        <f t="shared" si="40"/>
        <v>8274181.5</v>
      </c>
      <c r="P343" s="4">
        <f t="shared" si="35"/>
        <v>61681.975533314398</v>
      </c>
    </row>
    <row r="344" spans="1:16" x14ac:dyDescent="0.25">
      <c r="A344" s="13" t="s">
        <v>668</v>
      </c>
      <c r="B344" s="31" t="s">
        <v>669</v>
      </c>
      <c r="C344" s="3">
        <v>4047</v>
      </c>
      <c r="D344" s="56">
        <v>247.48</v>
      </c>
      <c r="E344" s="4">
        <f t="shared" si="36"/>
        <v>1001551.5599999999</v>
      </c>
      <c r="F344" s="3">
        <v>37204</v>
      </c>
      <c r="G344" s="56">
        <v>245.35</v>
      </c>
      <c r="H344" s="23">
        <f t="shared" si="37"/>
        <v>9128001.4000000004</v>
      </c>
      <c r="I344" s="3">
        <v>935</v>
      </c>
      <c r="J344" s="56">
        <v>247.48</v>
      </c>
      <c r="K344" s="4">
        <f t="shared" si="38"/>
        <v>231393.8</v>
      </c>
      <c r="L344" s="3">
        <v>8595</v>
      </c>
      <c r="M344" s="56">
        <v>245.35</v>
      </c>
      <c r="N344" s="4">
        <f t="shared" si="39"/>
        <v>2108783.25</v>
      </c>
      <c r="O344" s="23">
        <f t="shared" si="40"/>
        <v>12469730.01</v>
      </c>
      <c r="P344" s="4">
        <f t="shared" si="35"/>
        <v>92958.751434671372</v>
      </c>
    </row>
    <row r="345" spans="1:16" x14ac:dyDescent="0.25">
      <c r="A345" s="13" t="s">
        <v>670</v>
      </c>
      <c r="B345" s="31" t="s">
        <v>671</v>
      </c>
      <c r="C345" s="3">
        <v>496</v>
      </c>
      <c r="D345" s="56">
        <v>313.14999999999998</v>
      </c>
      <c r="E345" s="4">
        <f t="shared" si="36"/>
        <v>155322.4</v>
      </c>
      <c r="F345" s="3">
        <v>12332</v>
      </c>
      <c r="G345" s="56">
        <v>310.58999999999997</v>
      </c>
      <c r="H345" s="23">
        <f t="shared" si="37"/>
        <v>3830195.88</v>
      </c>
      <c r="I345" s="3">
        <v>189</v>
      </c>
      <c r="J345" s="56">
        <v>313.14999999999998</v>
      </c>
      <c r="K345" s="4">
        <f t="shared" si="38"/>
        <v>59185.35</v>
      </c>
      <c r="L345" s="3">
        <v>4691</v>
      </c>
      <c r="M345" s="56">
        <v>310.58999999999997</v>
      </c>
      <c r="N345" s="4">
        <f t="shared" si="39"/>
        <v>1456977.69</v>
      </c>
      <c r="O345" s="23">
        <f t="shared" si="40"/>
        <v>5501681.3200000003</v>
      </c>
      <c r="P345" s="4">
        <f t="shared" si="35"/>
        <v>41013.672781088128</v>
      </c>
    </row>
    <row r="346" spans="1:16" x14ac:dyDescent="0.25">
      <c r="A346" s="13" t="s">
        <v>672</v>
      </c>
      <c r="B346" s="31" t="s">
        <v>673</v>
      </c>
      <c r="C346" s="3">
        <v>175</v>
      </c>
      <c r="D346" s="56">
        <v>179.45</v>
      </c>
      <c r="E346" s="4">
        <f t="shared" si="36"/>
        <v>31403.749999999996</v>
      </c>
      <c r="F346" s="3">
        <v>7859</v>
      </c>
      <c r="G346" s="56">
        <v>178.16</v>
      </c>
      <c r="H346" s="23">
        <f t="shared" si="37"/>
        <v>1400159.44</v>
      </c>
      <c r="I346" s="3">
        <v>22</v>
      </c>
      <c r="J346" s="56">
        <v>179.45</v>
      </c>
      <c r="K346" s="4">
        <f t="shared" si="38"/>
        <v>3947.8999999999996</v>
      </c>
      <c r="L346" s="3">
        <v>992</v>
      </c>
      <c r="M346" s="56">
        <v>178.16</v>
      </c>
      <c r="N346" s="4">
        <f t="shared" si="39"/>
        <v>176734.72</v>
      </c>
      <c r="O346" s="23">
        <f t="shared" si="40"/>
        <v>1612245.81</v>
      </c>
      <c r="P346" s="4">
        <f t="shared" si="35"/>
        <v>12018.893543259677</v>
      </c>
    </row>
    <row r="347" spans="1:16" x14ac:dyDescent="0.25">
      <c r="A347" s="13" t="s">
        <v>674</v>
      </c>
      <c r="B347" s="31" t="s">
        <v>675</v>
      </c>
      <c r="C347" s="3">
        <v>9</v>
      </c>
      <c r="D347" s="56">
        <v>292.55</v>
      </c>
      <c r="E347" s="4">
        <f t="shared" si="36"/>
        <v>2632.9500000000003</v>
      </c>
      <c r="F347" s="3">
        <v>26340</v>
      </c>
      <c r="G347" s="56">
        <v>290.12</v>
      </c>
      <c r="H347" s="23">
        <f t="shared" si="37"/>
        <v>7641760.7999999998</v>
      </c>
      <c r="I347" s="3">
        <v>1</v>
      </c>
      <c r="J347" s="56">
        <v>292.55</v>
      </c>
      <c r="K347" s="4">
        <f t="shared" si="38"/>
        <v>292.55</v>
      </c>
      <c r="L347" s="3">
        <v>3361</v>
      </c>
      <c r="M347" s="56">
        <v>290.12</v>
      </c>
      <c r="N347" s="4">
        <f t="shared" si="39"/>
        <v>975093.32000000007</v>
      </c>
      <c r="O347" s="23">
        <f t="shared" si="40"/>
        <v>8619779.6199999992</v>
      </c>
      <c r="P347" s="4">
        <f t="shared" si="35"/>
        <v>64258.32399535858</v>
      </c>
    </row>
    <row r="348" spans="1:16" x14ac:dyDescent="0.25">
      <c r="A348" s="13" t="s">
        <v>676</v>
      </c>
      <c r="B348" s="31" t="s">
        <v>677</v>
      </c>
      <c r="C348" s="3">
        <v>58</v>
      </c>
      <c r="D348" s="56">
        <v>226.62</v>
      </c>
      <c r="E348" s="4">
        <f t="shared" si="36"/>
        <v>13143.960000000001</v>
      </c>
      <c r="F348" s="3">
        <v>14840</v>
      </c>
      <c r="G348" s="56">
        <v>224.65</v>
      </c>
      <c r="H348" s="23">
        <f t="shared" si="37"/>
        <v>3333806</v>
      </c>
      <c r="I348" s="3">
        <v>5</v>
      </c>
      <c r="J348" s="56">
        <v>226.62</v>
      </c>
      <c r="K348" s="4">
        <f t="shared" si="38"/>
        <v>1133.0999999999999</v>
      </c>
      <c r="L348" s="3">
        <v>1303</v>
      </c>
      <c r="M348" s="56">
        <v>224.65</v>
      </c>
      <c r="N348" s="4">
        <f t="shared" si="39"/>
        <v>292718.95</v>
      </c>
      <c r="O348" s="23">
        <f t="shared" si="40"/>
        <v>3640802.01</v>
      </c>
      <c r="P348" s="4">
        <f t="shared" si="35"/>
        <v>27141.278022782302</v>
      </c>
    </row>
    <row r="349" spans="1:16" x14ac:dyDescent="0.25">
      <c r="A349" s="13" t="s">
        <v>678</v>
      </c>
      <c r="B349" s="31" t="s">
        <v>679</v>
      </c>
      <c r="C349" s="3">
        <v>0</v>
      </c>
      <c r="D349" s="56">
        <v>179.4</v>
      </c>
      <c r="E349" s="4">
        <f t="shared" si="36"/>
        <v>0</v>
      </c>
      <c r="F349" s="3">
        <v>1434</v>
      </c>
      <c r="G349" s="56">
        <v>178.12</v>
      </c>
      <c r="H349" s="23">
        <f t="shared" si="37"/>
        <v>255424.08000000002</v>
      </c>
      <c r="I349" s="3">
        <v>0</v>
      </c>
      <c r="J349" s="56">
        <v>179.4</v>
      </c>
      <c r="K349" s="4">
        <f t="shared" si="38"/>
        <v>0</v>
      </c>
      <c r="L349" s="3">
        <v>0</v>
      </c>
      <c r="M349" s="56">
        <v>178.12</v>
      </c>
      <c r="N349" s="4">
        <f t="shared" si="39"/>
        <v>0</v>
      </c>
      <c r="O349" s="23">
        <f t="shared" si="40"/>
        <v>255424.08000000002</v>
      </c>
      <c r="P349" s="4">
        <f t="shared" si="35"/>
        <v>1904.1233085326135</v>
      </c>
    </row>
    <row r="350" spans="1:16" x14ac:dyDescent="0.25">
      <c r="A350" s="13" t="s">
        <v>680</v>
      </c>
      <c r="B350" s="31" t="s">
        <v>681</v>
      </c>
      <c r="C350" s="3">
        <v>1729</v>
      </c>
      <c r="D350" s="56">
        <v>262.98</v>
      </c>
      <c r="E350" s="4">
        <f t="shared" si="36"/>
        <v>454692.42000000004</v>
      </c>
      <c r="F350" s="3">
        <v>31432</v>
      </c>
      <c r="G350" s="56">
        <v>260.45</v>
      </c>
      <c r="H350" s="23">
        <f t="shared" si="37"/>
        <v>8186464.3999999994</v>
      </c>
      <c r="I350" s="3">
        <v>35</v>
      </c>
      <c r="J350" s="56">
        <v>262.98</v>
      </c>
      <c r="K350" s="4">
        <f t="shared" si="38"/>
        <v>9204.3000000000011</v>
      </c>
      <c r="L350" s="3">
        <v>640</v>
      </c>
      <c r="M350" s="56">
        <v>260.45</v>
      </c>
      <c r="N350" s="4">
        <f t="shared" si="39"/>
        <v>166688</v>
      </c>
      <c r="O350" s="23">
        <f t="shared" si="40"/>
        <v>8817049.1199999992</v>
      </c>
      <c r="P350" s="4">
        <f t="shared" si="35"/>
        <v>65728.919301065762</v>
      </c>
    </row>
    <row r="351" spans="1:16" x14ac:dyDescent="0.25">
      <c r="A351" s="13" t="s">
        <v>682</v>
      </c>
      <c r="B351" s="31" t="s">
        <v>683</v>
      </c>
      <c r="C351" s="3">
        <v>399</v>
      </c>
      <c r="D351" s="56">
        <v>200.19</v>
      </c>
      <c r="E351" s="4">
        <f t="shared" si="36"/>
        <v>79875.81</v>
      </c>
      <c r="F351" s="3">
        <v>12624</v>
      </c>
      <c r="G351" s="56">
        <v>198.4</v>
      </c>
      <c r="H351" s="23">
        <f t="shared" si="37"/>
        <v>2504601.6000000001</v>
      </c>
      <c r="I351" s="3">
        <v>46</v>
      </c>
      <c r="J351" s="56">
        <v>200.19</v>
      </c>
      <c r="K351" s="4">
        <f t="shared" si="38"/>
        <v>9208.74</v>
      </c>
      <c r="L351" s="3">
        <v>1465</v>
      </c>
      <c r="M351" s="56">
        <v>198.4</v>
      </c>
      <c r="N351" s="4">
        <f t="shared" si="39"/>
        <v>290656</v>
      </c>
      <c r="O351" s="23">
        <f t="shared" si="40"/>
        <v>2884342.15</v>
      </c>
      <c r="P351" s="4">
        <f t="shared" si="35"/>
        <v>21502.056961888913</v>
      </c>
    </row>
    <row r="352" spans="1:16" x14ac:dyDescent="0.25">
      <c r="A352" s="13" t="s">
        <v>684</v>
      </c>
      <c r="B352" s="31" t="s">
        <v>685</v>
      </c>
      <c r="C352" s="3">
        <v>0</v>
      </c>
      <c r="D352" s="56">
        <v>282.31</v>
      </c>
      <c r="E352" s="4">
        <f t="shared" si="36"/>
        <v>0</v>
      </c>
      <c r="F352" s="3">
        <v>11015</v>
      </c>
      <c r="G352" s="56">
        <v>279.83999999999997</v>
      </c>
      <c r="H352" s="23">
        <f t="shared" si="37"/>
        <v>3082437.5999999996</v>
      </c>
      <c r="I352" s="3">
        <v>0</v>
      </c>
      <c r="J352" s="56">
        <v>282.31</v>
      </c>
      <c r="K352" s="4">
        <f t="shared" si="38"/>
        <v>0</v>
      </c>
      <c r="L352" s="3">
        <v>0</v>
      </c>
      <c r="M352" s="56">
        <v>279.83999999999997</v>
      </c>
      <c r="N352" s="4">
        <f t="shared" si="39"/>
        <v>0</v>
      </c>
      <c r="O352" s="23">
        <f t="shared" si="40"/>
        <v>3082437.5999999996</v>
      </c>
      <c r="P352" s="4">
        <f t="shared" si="35"/>
        <v>22978.809520454481</v>
      </c>
    </row>
    <row r="353" spans="1:16" x14ac:dyDescent="0.25">
      <c r="A353" s="13" t="s">
        <v>686</v>
      </c>
      <c r="B353" s="31" t="s">
        <v>687</v>
      </c>
      <c r="C353" s="3">
        <v>377</v>
      </c>
      <c r="D353" s="56">
        <v>280.49</v>
      </c>
      <c r="E353" s="4">
        <f t="shared" si="36"/>
        <v>105744.73000000001</v>
      </c>
      <c r="F353" s="3">
        <v>13361</v>
      </c>
      <c r="G353" s="56">
        <v>277.83</v>
      </c>
      <c r="H353" s="23">
        <f t="shared" si="37"/>
        <v>3712086.63</v>
      </c>
      <c r="I353" s="3">
        <v>89</v>
      </c>
      <c r="J353" s="56">
        <v>280.49</v>
      </c>
      <c r="K353" s="4">
        <f t="shared" si="38"/>
        <v>24963.61</v>
      </c>
      <c r="L353" s="3">
        <v>3155</v>
      </c>
      <c r="M353" s="56">
        <v>277.83</v>
      </c>
      <c r="N353" s="4">
        <f t="shared" si="39"/>
        <v>876553.64999999991</v>
      </c>
      <c r="O353" s="23">
        <f t="shared" si="40"/>
        <v>4719348.62</v>
      </c>
      <c r="P353" s="4">
        <f t="shared" si="35"/>
        <v>35181.576100550985</v>
      </c>
    </row>
    <row r="354" spans="1:16" x14ac:dyDescent="0.25">
      <c r="A354" s="13" t="s">
        <v>688</v>
      </c>
      <c r="B354" s="31" t="s">
        <v>689</v>
      </c>
      <c r="C354" s="3">
        <v>4262</v>
      </c>
      <c r="D354" s="56">
        <v>236.24</v>
      </c>
      <c r="E354" s="4">
        <f t="shared" si="36"/>
        <v>1006854.88</v>
      </c>
      <c r="F354" s="3">
        <v>21625</v>
      </c>
      <c r="G354" s="56">
        <v>234.09</v>
      </c>
      <c r="H354" s="23">
        <f t="shared" si="37"/>
        <v>5062196.25</v>
      </c>
      <c r="I354" s="3">
        <v>47</v>
      </c>
      <c r="J354" s="56">
        <v>236.24</v>
      </c>
      <c r="K354" s="4">
        <f t="shared" si="38"/>
        <v>11103.28</v>
      </c>
      <c r="L354" s="3">
        <v>239</v>
      </c>
      <c r="M354" s="56">
        <v>234.09</v>
      </c>
      <c r="N354" s="4">
        <f t="shared" si="39"/>
        <v>55947.51</v>
      </c>
      <c r="O354" s="23">
        <f t="shared" si="40"/>
        <v>6136101.9199999999</v>
      </c>
      <c r="P354" s="4">
        <f t="shared" si="35"/>
        <v>45743.121358815195</v>
      </c>
    </row>
    <row r="355" spans="1:16" x14ac:dyDescent="0.25">
      <c r="A355" s="13" t="s">
        <v>690</v>
      </c>
      <c r="B355" s="31" t="s">
        <v>691</v>
      </c>
      <c r="C355" s="3">
        <v>570</v>
      </c>
      <c r="D355" s="56">
        <v>237.43</v>
      </c>
      <c r="E355" s="4">
        <f t="shared" si="36"/>
        <v>135335.1</v>
      </c>
      <c r="F355" s="3">
        <v>29333</v>
      </c>
      <c r="G355" s="56">
        <v>235.48</v>
      </c>
      <c r="H355" s="23">
        <f t="shared" si="37"/>
        <v>6907334.8399999999</v>
      </c>
      <c r="I355" s="3">
        <v>94</v>
      </c>
      <c r="J355" s="56">
        <v>237.43</v>
      </c>
      <c r="K355" s="4">
        <f t="shared" si="38"/>
        <v>22318.420000000002</v>
      </c>
      <c r="L355" s="3">
        <v>4844</v>
      </c>
      <c r="M355" s="56">
        <v>235.48</v>
      </c>
      <c r="N355" s="4">
        <f t="shared" si="39"/>
        <v>1140665.1199999999</v>
      </c>
      <c r="O355" s="23">
        <f t="shared" si="40"/>
        <v>8205653.4799999995</v>
      </c>
      <c r="P355" s="4">
        <f t="shared" si="35"/>
        <v>61171.116102325796</v>
      </c>
    </row>
    <row r="356" spans="1:16" x14ac:dyDescent="0.25">
      <c r="A356" s="13" t="s">
        <v>692</v>
      </c>
      <c r="B356" s="31" t="s">
        <v>693</v>
      </c>
      <c r="C356" s="3">
        <v>401</v>
      </c>
      <c r="D356" s="56">
        <v>221.15</v>
      </c>
      <c r="E356" s="4">
        <f t="shared" si="36"/>
        <v>88681.150000000009</v>
      </c>
      <c r="F356" s="3">
        <v>22725</v>
      </c>
      <c r="G356" s="56">
        <v>219.43</v>
      </c>
      <c r="H356" s="23">
        <f t="shared" si="37"/>
        <v>4986546.75</v>
      </c>
      <c r="I356" s="3">
        <v>17</v>
      </c>
      <c r="J356" s="56">
        <v>221.15</v>
      </c>
      <c r="K356" s="4">
        <f t="shared" si="38"/>
        <v>3759.55</v>
      </c>
      <c r="L356" s="3">
        <v>988</v>
      </c>
      <c r="M356" s="56">
        <v>219.43</v>
      </c>
      <c r="N356" s="4">
        <f t="shared" si="39"/>
        <v>216796.84</v>
      </c>
      <c r="O356" s="23">
        <f t="shared" si="40"/>
        <v>5295784.29</v>
      </c>
      <c r="P356" s="4">
        <f t="shared" si="35"/>
        <v>39478.761374220616</v>
      </c>
    </row>
    <row r="357" spans="1:16" x14ac:dyDescent="0.25">
      <c r="A357" s="13" t="s">
        <v>694</v>
      </c>
      <c r="B357" s="31" t="s">
        <v>695</v>
      </c>
      <c r="C357" s="3">
        <v>1052</v>
      </c>
      <c r="D357" s="56">
        <v>256.33</v>
      </c>
      <c r="E357" s="4">
        <f t="shared" si="36"/>
        <v>269659.15999999997</v>
      </c>
      <c r="F357" s="3">
        <v>15511</v>
      </c>
      <c r="G357" s="56">
        <v>254.38</v>
      </c>
      <c r="H357" s="23">
        <f t="shared" si="37"/>
        <v>3945688.1799999997</v>
      </c>
      <c r="I357" s="3">
        <v>126</v>
      </c>
      <c r="J357" s="56">
        <v>256.33</v>
      </c>
      <c r="K357" s="4">
        <f t="shared" si="38"/>
        <v>32297.579999999998</v>
      </c>
      <c r="L357" s="3">
        <v>1854</v>
      </c>
      <c r="M357" s="56">
        <v>254.38</v>
      </c>
      <c r="N357" s="4">
        <f t="shared" si="39"/>
        <v>471620.52</v>
      </c>
      <c r="O357" s="23">
        <f t="shared" si="40"/>
        <v>4719265.4399999995</v>
      </c>
      <c r="P357" s="4">
        <f t="shared" si="35"/>
        <v>35180.956014234907</v>
      </c>
    </row>
    <row r="358" spans="1:16" x14ac:dyDescent="0.25">
      <c r="A358" s="13" t="s">
        <v>696</v>
      </c>
      <c r="B358" s="31" t="s">
        <v>697</v>
      </c>
      <c r="C358" s="3">
        <v>1064</v>
      </c>
      <c r="D358" s="56">
        <v>263.54000000000002</v>
      </c>
      <c r="E358" s="4">
        <f t="shared" si="36"/>
        <v>280406.56</v>
      </c>
      <c r="F358" s="3">
        <v>21803</v>
      </c>
      <c r="G358" s="56">
        <v>261.57</v>
      </c>
      <c r="H358" s="23">
        <f t="shared" si="37"/>
        <v>5703010.71</v>
      </c>
      <c r="I358" s="3">
        <v>125</v>
      </c>
      <c r="J358" s="56">
        <v>263.54000000000002</v>
      </c>
      <c r="K358" s="4">
        <f t="shared" si="38"/>
        <v>32942.5</v>
      </c>
      <c r="L358" s="3">
        <v>2558</v>
      </c>
      <c r="M358" s="56">
        <v>261.57</v>
      </c>
      <c r="N358" s="4">
        <f t="shared" si="39"/>
        <v>669096.05999999994</v>
      </c>
      <c r="O358" s="23">
        <f t="shared" si="40"/>
        <v>6685455.8299999991</v>
      </c>
      <c r="P358" s="4">
        <f t="shared" si="35"/>
        <v>49838.418813403361</v>
      </c>
    </row>
    <row r="359" spans="1:16" x14ac:dyDescent="0.25">
      <c r="A359" s="13" t="s">
        <v>698</v>
      </c>
      <c r="B359" s="31" t="s">
        <v>1340</v>
      </c>
      <c r="C359" s="3">
        <v>3575</v>
      </c>
      <c r="D359" s="56">
        <v>229.97</v>
      </c>
      <c r="E359" s="4">
        <f t="shared" si="36"/>
        <v>822142.75</v>
      </c>
      <c r="F359" s="3">
        <v>30486</v>
      </c>
      <c r="G359" s="56">
        <v>228.21</v>
      </c>
      <c r="H359" s="23">
        <f t="shared" si="37"/>
        <v>6957210.0600000005</v>
      </c>
      <c r="I359" s="3">
        <v>488</v>
      </c>
      <c r="J359" s="56">
        <v>229.97</v>
      </c>
      <c r="K359" s="4">
        <f t="shared" si="38"/>
        <v>112225.36</v>
      </c>
      <c r="L359" s="3">
        <v>4161</v>
      </c>
      <c r="M359" s="56">
        <v>228.21</v>
      </c>
      <c r="N359" s="4">
        <f t="shared" si="39"/>
        <v>949581.81</v>
      </c>
      <c r="O359" s="23">
        <f t="shared" si="40"/>
        <v>8841159.9800000004</v>
      </c>
      <c r="P359" s="4">
        <f t="shared" si="35"/>
        <v>65908.659795833388</v>
      </c>
    </row>
    <row r="360" spans="1:16" x14ac:dyDescent="0.25">
      <c r="A360" s="13" t="s">
        <v>700</v>
      </c>
      <c r="B360" s="31" t="s">
        <v>701</v>
      </c>
      <c r="C360" s="3">
        <v>1291</v>
      </c>
      <c r="D360" s="56">
        <v>214.35</v>
      </c>
      <c r="E360" s="4">
        <f t="shared" si="36"/>
        <v>276725.84999999998</v>
      </c>
      <c r="F360" s="3">
        <v>23738</v>
      </c>
      <c r="G360" s="56">
        <v>212.55</v>
      </c>
      <c r="H360" s="23">
        <f t="shared" si="37"/>
        <v>5045511.9000000004</v>
      </c>
      <c r="I360" s="3">
        <v>140</v>
      </c>
      <c r="J360" s="56">
        <v>214.35</v>
      </c>
      <c r="K360" s="4">
        <f t="shared" si="38"/>
        <v>30009</v>
      </c>
      <c r="L360" s="3">
        <v>2568</v>
      </c>
      <c r="M360" s="56">
        <v>212.55</v>
      </c>
      <c r="N360" s="4">
        <f t="shared" si="39"/>
        <v>545828.4</v>
      </c>
      <c r="O360" s="23">
        <f t="shared" si="40"/>
        <v>5898075.1500000004</v>
      </c>
      <c r="P360" s="4">
        <f t="shared" si="35"/>
        <v>43968.690691151714</v>
      </c>
    </row>
    <row r="361" spans="1:16" x14ac:dyDescent="0.25">
      <c r="A361" s="13" t="s">
        <v>702</v>
      </c>
      <c r="B361" s="31" t="s">
        <v>703</v>
      </c>
      <c r="C361" s="3">
        <v>365</v>
      </c>
      <c r="D361" s="56">
        <v>264.2</v>
      </c>
      <c r="E361" s="4">
        <f t="shared" si="36"/>
        <v>96433</v>
      </c>
      <c r="F361" s="3">
        <v>58754</v>
      </c>
      <c r="G361" s="56">
        <v>261.98</v>
      </c>
      <c r="H361" s="23">
        <f t="shared" si="37"/>
        <v>15392372.920000002</v>
      </c>
      <c r="I361" s="3">
        <v>0</v>
      </c>
      <c r="J361" s="56">
        <v>264.2</v>
      </c>
      <c r="K361" s="4">
        <f t="shared" si="38"/>
        <v>0</v>
      </c>
      <c r="L361" s="3">
        <v>0</v>
      </c>
      <c r="M361" s="56">
        <v>261.98</v>
      </c>
      <c r="N361" s="4">
        <f t="shared" si="39"/>
        <v>0</v>
      </c>
      <c r="O361" s="23">
        <f t="shared" si="40"/>
        <v>15488805.920000002</v>
      </c>
      <c r="P361" s="4">
        <f t="shared" si="35"/>
        <v>115465.2152358146</v>
      </c>
    </row>
    <row r="362" spans="1:16" x14ac:dyDescent="0.25">
      <c r="A362" s="13" t="s">
        <v>704</v>
      </c>
      <c r="B362" s="31" t="s">
        <v>705</v>
      </c>
      <c r="C362" s="3">
        <v>365</v>
      </c>
      <c r="D362" s="56">
        <v>214.91</v>
      </c>
      <c r="E362" s="4">
        <f t="shared" si="36"/>
        <v>78442.149999999994</v>
      </c>
      <c r="F362" s="3">
        <v>34067</v>
      </c>
      <c r="G362" s="56">
        <v>213.1</v>
      </c>
      <c r="H362" s="23">
        <f t="shared" si="37"/>
        <v>7259677.7000000002</v>
      </c>
      <c r="I362" s="3">
        <v>25</v>
      </c>
      <c r="J362" s="56">
        <v>214.91</v>
      </c>
      <c r="K362" s="4">
        <f t="shared" si="38"/>
        <v>5372.75</v>
      </c>
      <c r="L362" s="3">
        <v>2362</v>
      </c>
      <c r="M362" s="56">
        <v>213.1</v>
      </c>
      <c r="N362" s="4">
        <f t="shared" si="39"/>
        <v>503342.2</v>
      </c>
      <c r="O362" s="23">
        <f t="shared" si="40"/>
        <v>7846834.8000000007</v>
      </c>
      <c r="P362" s="4">
        <f t="shared" si="35"/>
        <v>58496.21163707372</v>
      </c>
    </row>
    <row r="363" spans="1:16" x14ac:dyDescent="0.25">
      <c r="A363" s="13" t="s">
        <v>706</v>
      </c>
      <c r="B363" s="31" t="s">
        <v>707</v>
      </c>
      <c r="C363" s="3">
        <v>5165</v>
      </c>
      <c r="D363" s="56">
        <v>314</v>
      </c>
      <c r="E363" s="4">
        <f t="shared" si="36"/>
        <v>1621810</v>
      </c>
      <c r="F363" s="3">
        <v>42236</v>
      </c>
      <c r="G363" s="56">
        <v>310.72000000000003</v>
      </c>
      <c r="H363" s="23">
        <f t="shared" si="37"/>
        <v>13123569.920000002</v>
      </c>
      <c r="I363" s="3">
        <v>558</v>
      </c>
      <c r="J363" s="56">
        <v>314</v>
      </c>
      <c r="K363" s="4">
        <f t="shared" si="38"/>
        <v>175212</v>
      </c>
      <c r="L363" s="3">
        <v>4559</v>
      </c>
      <c r="M363" s="56">
        <v>310.72000000000003</v>
      </c>
      <c r="N363" s="4">
        <f t="shared" si="39"/>
        <v>1416572.4800000002</v>
      </c>
      <c r="O363" s="23">
        <f t="shared" si="40"/>
        <v>16337164.400000002</v>
      </c>
      <c r="P363" s="4">
        <f t="shared" si="35"/>
        <v>121789.51776735079</v>
      </c>
    </row>
    <row r="364" spans="1:16" x14ac:dyDescent="0.25">
      <c r="A364" s="13" t="s">
        <v>708</v>
      </c>
      <c r="B364" s="31" t="s">
        <v>709</v>
      </c>
      <c r="C364" s="3">
        <v>0</v>
      </c>
      <c r="D364" s="56">
        <v>301.29000000000002</v>
      </c>
      <c r="E364" s="4">
        <f t="shared" si="36"/>
        <v>0</v>
      </c>
      <c r="F364" s="3">
        <v>78471</v>
      </c>
      <c r="G364" s="56">
        <v>298.81</v>
      </c>
      <c r="H364" s="23">
        <f t="shared" si="37"/>
        <v>23447919.510000002</v>
      </c>
      <c r="I364" s="3">
        <v>0</v>
      </c>
      <c r="J364" s="56">
        <v>301.29000000000002</v>
      </c>
      <c r="K364" s="4">
        <f t="shared" si="38"/>
        <v>0</v>
      </c>
      <c r="L364" s="3">
        <v>282</v>
      </c>
      <c r="M364" s="56">
        <v>298.81</v>
      </c>
      <c r="N364" s="4">
        <f t="shared" si="39"/>
        <v>84264.42</v>
      </c>
      <c r="O364" s="23">
        <f t="shared" si="40"/>
        <v>23532183.930000003</v>
      </c>
      <c r="P364" s="4">
        <f t="shared" si="35"/>
        <v>175426.60786637501</v>
      </c>
    </row>
    <row r="365" spans="1:16" x14ac:dyDescent="0.25">
      <c r="A365" s="13" t="s">
        <v>710</v>
      </c>
      <c r="B365" s="31" t="s">
        <v>711</v>
      </c>
      <c r="C365" s="3">
        <v>0</v>
      </c>
      <c r="D365" s="56">
        <v>186.47</v>
      </c>
      <c r="E365" s="4">
        <f t="shared" si="36"/>
        <v>0</v>
      </c>
      <c r="F365" s="3">
        <v>13418</v>
      </c>
      <c r="G365" s="56">
        <v>184.95</v>
      </c>
      <c r="H365" s="23">
        <f t="shared" si="37"/>
        <v>2481659.0999999996</v>
      </c>
      <c r="I365" s="3">
        <v>0</v>
      </c>
      <c r="J365" s="56">
        <v>186.47</v>
      </c>
      <c r="K365" s="4">
        <f t="shared" si="38"/>
        <v>0</v>
      </c>
      <c r="L365" s="3">
        <v>1191</v>
      </c>
      <c r="M365" s="56">
        <v>184.95</v>
      </c>
      <c r="N365" s="4">
        <f t="shared" si="39"/>
        <v>220275.44999999998</v>
      </c>
      <c r="O365" s="23">
        <f t="shared" si="40"/>
        <v>2701934.55</v>
      </c>
      <c r="P365" s="4">
        <f t="shared" si="35"/>
        <v>20142.253442919624</v>
      </c>
    </row>
    <row r="366" spans="1:16" x14ac:dyDescent="0.25">
      <c r="A366" s="13" t="s">
        <v>712</v>
      </c>
      <c r="B366" s="31" t="s">
        <v>713</v>
      </c>
      <c r="C366" s="3">
        <v>4529</v>
      </c>
      <c r="D366" s="56">
        <v>290.61</v>
      </c>
      <c r="E366" s="4">
        <f t="shared" si="36"/>
        <v>1316172.6900000002</v>
      </c>
      <c r="F366" s="3">
        <v>30243</v>
      </c>
      <c r="G366" s="56">
        <v>288.01</v>
      </c>
      <c r="H366" s="23">
        <f t="shared" si="37"/>
        <v>8710286.4299999997</v>
      </c>
      <c r="I366" s="3">
        <v>60</v>
      </c>
      <c r="J366" s="56">
        <v>290.61</v>
      </c>
      <c r="K366" s="4">
        <f t="shared" si="38"/>
        <v>17436.600000000002</v>
      </c>
      <c r="L366" s="3">
        <v>403</v>
      </c>
      <c r="M366" s="56">
        <v>288.01</v>
      </c>
      <c r="N366" s="4">
        <f t="shared" si="39"/>
        <v>116068.03</v>
      </c>
      <c r="O366" s="23">
        <f t="shared" si="40"/>
        <v>10159963.75</v>
      </c>
      <c r="P366" s="4">
        <f t="shared" si="35"/>
        <v>75740.015546777795</v>
      </c>
    </row>
    <row r="367" spans="1:16" x14ac:dyDescent="0.25">
      <c r="A367" s="13" t="s">
        <v>714</v>
      </c>
      <c r="B367" s="31" t="s">
        <v>715</v>
      </c>
      <c r="C367" s="3">
        <v>5432</v>
      </c>
      <c r="D367" s="56">
        <v>286.83</v>
      </c>
      <c r="E367" s="4">
        <f t="shared" si="36"/>
        <v>1558060.5599999998</v>
      </c>
      <c r="F367" s="3">
        <v>39917</v>
      </c>
      <c r="G367" s="56">
        <v>284.38</v>
      </c>
      <c r="H367" s="23">
        <f t="shared" si="37"/>
        <v>11351596.459999999</v>
      </c>
      <c r="I367" s="3">
        <v>946</v>
      </c>
      <c r="J367" s="56">
        <v>286.83</v>
      </c>
      <c r="K367" s="4">
        <f t="shared" si="38"/>
        <v>271341.18</v>
      </c>
      <c r="L367" s="3">
        <v>6954</v>
      </c>
      <c r="M367" s="56">
        <v>284.38</v>
      </c>
      <c r="N367" s="4">
        <f t="shared" si="39"/>
        <v>1977578.52</v>
      </c>
      <c r="O367" s="23">
        <f t="shared" si="40"/>
        <v>15158576.720000001</v>
      </c>
      <c r="P367" s="4">
        <f t="shared" si="35"/>
        <v>113003.43826913988</v>
      </c>
    </row>
    <row r="368" spans="1:16" x14ac:dyDescent="0.25">
      <c r="A368" s="13" t="s">
        <v>716</v>
      </c>
      <c r="B368" s="31" t="s">
        <v>717</v>
      </c>
      <c r="C368" s="3">
        <v>8139</v>
      </c>
      <c r="D368" s="56">
        <v>262.92</v>
      </c>
      <c r="E368" s="4">
        <f t="shared" si="36"/>
        <v>2139905.8800000004</v>
      </c>
      <c r="F368" s="3">
        <v>49882</v>
      </c>
      <c r="G368" s="56">
        <v>260.57</v>
      </c>
      <c r="H368" s="23">
        <f t="shared" si="37"/>
        <v>12997752.74</v>
      </c>
      <c r="I368" s="3">
        <v>553</v>
      </c>
      <c r="J368" s="56">
        <v>262.92</v>
      </c>
      <c r="K368" s="4">
        <f t="shared" si="38"/>
        <v>145394.76</v>
      </c>
      <c r="L368" s="3">
        <v>3390</v>
      </c>
      <c r="M368" s="56">
        <v>260.57</v>
      </c>
      <c r="N368" s="4">
        <f t="shared" si="39"/>
        <v>883332.29999999993</v>
      </c>
      <c r="O368" s="23">
        <f t="shared" si="40"/>
        <v>16166385.680000002</v>
      </c>
      <c r="P368" s="4">
        <f t="shared" si="35"/>
        <v>120516.40467107041</v>
      </c>
    </row>
    <row r="369" spans="1:16" x14ac:dyDescent="0.25">
      <c r="A369" s="13" t="s">
        <v>718</v>
      </c>
      <c r="B369" s="31" t="s">
        <v>719</v>
      </c>
      <c r="C369" s="3">
        <v>18830</v>
      </c>
      <c r="D369" s="56">
        <v>243.57</v>
      </c>
      <c r="E369" s="4">
        <f t="shared" si="36"/>
        <v>4586423.0999999996</v>
      </c>
      <c r="F369" s="3">
        <v>32339</v>
      </c>
      <c r="G369" s="56">
        <v>241.36</v>
      </c>
      <c r="H369" s="23">
        <f t="shared" si="37"/>
        <v>7805341.04</v>
      </c>
      <c r="I369" s="3">
        <v>3377</v>
      </c>
      <c r="J369" s="56">
        <v>243.57</v>
      </c>
      <c r="K369" s="4">
        <f t="shared" si="38"/>
        <v>822535.89</v>
      </c>
      <c r="L369" s="3">
        <v>5800</v>
      </c>
      <c r="M369" s="56">
        <v>241.36</v>
      </c>
      <c r="N369" s="4">
        <f t="shared" si="39"/>
        <v>1399888</v>
      </c>
      <c r="O369" s="23">
        <f t="shared" si="40"/>
        <v>14614188.029999999</v>
      </c>
      <c r="P369" s="4">
        <f t="shared" si="35"/>
        <v>108945.15530094624</v>
      </c>
    </row>
    <row r="370" spans="1:16" x14ac:dyDescent="0.25">
      <c r="A370" s="13" t="s">
        <v>720</v>
      </c>
      <c r="B370" s="31" t="s">
        <v>721</v>
      </c>
      <c r="C370" s="3">
        <v>115</v>
      </c>
      <c r="D370" s="56">
        <v>271.29000000000002</v>
      </c>
      <c r="E370" s="4">
        <f t="shared" si="36"/>
        <v>31198.350000000002</v>
      </c>
      <c r="F370" s="3">
        <v>9294</v>
      </c>
      <c r="G370" s="56">
        <v>269.55</v>
      </c>
      <c r="H370" s="23">
        <f t="shared" si="37"/>
        <v>2505197.7000000002</v>
      </c>
      <c r="I370" s="3">
        <v>1</v>
      </c>
      <c r="J370" s="56">
        <v>271.29000000000002</v>
      </c>
      <c r="K370" s="4">
        <f t="shared" si="38"/>
        <v>271.29000000000002</v>
      </c>
      <c r="L370" s="3">
        <v>117</v>
      </c>
      <c r="M370" s="56">
        <v>269.55</v>
      </c>
      <c r="N370" s="4">
        <f t="shared" si="39"/>
        <v>31537.350000000002</v>
      </c>
      <c r="O370" s="23">
        <f t="shared" si="40"/>
        <v>2568204.6900000004</v>
      </c>
      <c r="P370" s="4">
        <f t="shared" si="35"/>
        <v>19145.330429737773</v>
      </c>
    </row>
    <row r="371" spans="1:16" x14ac:dyDescent="0.25">
      <c r="A371" s="13" t="s">
        <v>722</v>
      </c>
      <c r="B371" s="31" t="s">
        <v>723</v>
      </c>
      <c r="C371" s="3">
        <v>11627</v>
      </c>
      <c r="D371" s="56">
        <v>334.98</v>
      </c>
      <c r="E371" s="4">
        <f t="shared" si="36"/>
        <v>3894812.4600000004</v>
      </c>
      <c r="F371" s="3">
        <v>25688</v>
      </c>
      <c r="G371" s="56">
        <v>332.31</v>
      </c>
      <c r="H371" s="23">
        <f t="shared" si="37"/>
        <v>8536379.2799999993</v>
      </c>
      <c r="I371" s="3">
        <v>0</v>
      </c>
      <c r="J371" s="56">
        <v>334.98</v>
      </c>
      <c r="K371" s="4">
        <f t="shared" si="38"/>
        <v>0</v>
      </c>
      <c r="L371" s="3">
        <v>0</v>
      </c>
      <c r="M371" s="56">
        <v>332.31</v>
      </c>
      <c r="N371" s="4">
        <f t="shared" si="39"/>
        <v>0</v>
      </c>
      <c r="O371" s="23">
        <f t="shared" si="40"/>
        <v>12431191.74</v>
      </c>
      <c r="P371" s="4">
        <f t="shared" si="35"/>
        <v>92671.458168595913</v>
      </c>
    </row>
    <row r="372" spans="1:16" x14ac:dyDescent="0.25">
      <c r="A372" s="13" t="s">
        <v>724</v>
      </c>
      <c r="B372" s="31" t="s">
        <v>725</v>
      </c>
      <c r="C372" s="3">
        <v>5828</v>
      </c>
      <c r="D372" s="56">
        <v>336.28</v>
      </c>
      <c r="E372" s="4">
        <f t="shared" si="36"/>
        <v>1959839.8399999999</v>
      </c>
      <c r="F372" s="3">
        <v>79260</v>
      </c>
      <c r="G372" s="56">
        <v>333.69</v>
      </c>
      <c r="H372" s="23">
        <f t="shared" si="37"/>
        <v>26448269.399999999</v>
      </c>
      <c r="I372" s="3">
        <v>805</v>
      </c>
      <c r="J372" s="56">
        <v>336.28</v>
      </c>
      <c r="K372" s="4">
        <f t="shared" si="38"/>
        <v>270705.39999999997</v>
      </c>
      <c r="L372" s="3">
        <v>10946</v>
      </c>
      <c r="M372" s="56">
        <v>333.69</v>
      </c>
      <c r="N372" s="4">
        <f t="shared" si="39"/>
        <v>3652570.7399999998</v>
      </c>
      <c r="O372" s="23">
        <f t="shared" si="40"/>
        <v>32331385.379999999</v>
      </c>
      <c r="P372" s="4">
        <f t="shared" si="35"/>
        <v>241022.4772042188</v>
      </c>
    </row>
    <row r="373" spans="1:16" x14ac:dyDescent="0.25">
      <c r="A373" s="13" t="s">
        <v>726</v>
      </c>
      <c r="B373" s="31" t="s">
        <v>727</v>
      </c>
      <c r="C373" s="3">
        <v>3266</v>
      </c>
      <c r="D373" s="56">
        <v>263.61</v>
      </c>
      <c r="E373" s="4">
        <f t="shared" si="36"/>
        <v>860950.26</v>
      </c>
      <c r="F373" s="3">
        <v>32963</v>
      </c>
      <c r="G373" s="56">
        <v>261.04000000000002</v>
      </c>
      <c r="H373" s="23">
        <f t="shared" si="37"/>
        <v>8604661.5200000014</v>
      </c>
      <c r="I373" s="3">
        <v>438</v>
      </c>
      <c r="J373" s="56">
        <v>263.61</v>
      </c>
      <c r="K373" s="4">
        <f t="shared" si="38"/>
        <v>115461.18000000001</v>
      </c>
      <c r="L373" s="3">
        <v>4422</v>
      </c>
      <c r="M373" s="56">
        <v>261.04000000000002</v>
      </c>
      <c r="N373" s="4">
        <f t="shared" si="39"/>
        <v>1154318.8800000001</v>
      </c>
      <c r="O373" s="23">
        <f t="shared" si="40"/>
        <v>10735391.840000002</v>
      </c>
      <c r="P373" s="4">
        <f t="shared" si="35"/>
        <v>80029.689560885658</v>
      </c>
    </row>
    <row r="374" spans="1:16" x14ac:dyDescent="0.25">
      <c r="A374" s="13" t="s">
        <v>728</v>
      </c>
      <c r="B374" s="31" t="s">
        <v>729</v>
      </c>
      <c r="C374" s="3">
        <v>1170</v>
      </c>
      <c r="D374" s="56">
        <v>304.67</v>
      </c>
      <c r="E374" s="4">
        <f t="shared" si="36"/>
        <v>356463.9</v>
      </c>
      <c r="F374" s="3">
        <v>0</v>
      </c>
      <c r="G374" s="56">
        <v>302.7</v>
      </c>
      <c r="H374" s="23">
        <f t="shared" si="37"/>
        <v>0</v>
      </c>
      <c r="I374" s="3">
        <v>0</v>
      </c>
      <c r="J374" s="56">
        <v>304.67</v>
      </c>
      <c r="K374" s="4">
        <f t="shared" si="38"/>
        <v>0</v>
      </c>
      <c r="L374" s="3">
        <v>0</v>
      </c>
      <c r="M374" s="56">
        <v>302.7</v>
      </c>
      <c r="N374" s="4">
        <f t="shared" si="39"/>
        <v>0</v>
      </c>
      <c r="O374" s="23">
        <f t="shared" si="40"/>
        <v>356463.9</v>
      </c>
      <c r="P374" s="4">
        <f t="shared" si="35"/>
        <v>2657.3501630716987</v>
      </c>
    </row>
    <row r="375" spans="1:16" x14ac:dyDescent="0.25">
      <c r="A375" s="13" t="s">
        <v>730</v>
      </c>
      <c r="B375" s="31" t="s">
        <v>731</v>
      </c>
      <c r="C375" s="3">
        <v>3173</v>
      </c>
      <c r="D375" s="56">
        <v>359.1</v>
      </c>
      <c r="E375" s="4">
        <f t="shared" si="36"/>
        <v>1139424.3</v>
      </c>
      <c r="F375" s="3">
        <v>0</v>
      </c>
      <c r="G375" s="56">
        <v>356.85</v>
      </c>
      <c r="H375" s="23">
        <f t="shared" si="37"/>
        <v>0</v>
      </c>
      <c r="I375" s="3">
        <v>0</v>
      </c>
      <c r="J375" s="56">
        <v>359.1</v>
      </c>
      <c r="K375" s="4">
        <f t="shared" si="38"/>
        <v>0</v>
      </c>
      <c r="L375" s="3">
        <v>0</v>
      </c>
      <c r="M375" s="56">
        <v>356.85</v>
      </c>
      <c r="N375" s="4">
        <f t="shared" si="39"/>
        <v>0</v>
      </c>
      <c r="O375" s="23">
        <f t="shared" si="40"/>
        <v>1139424.3</v>
      </c>
      <c r="P375" s="4">
        <f t="shared" si="35"/>
        <v>8494.1261917766606</v>
      </c>
    </row>
    <row r="376" spans="1:16" x14ac:dyDescent="0.25">
      <c r="A376" s="13" t="s">
        <v>732</v>
      </c>
      <c r="B376" s="31" t="s">
        <v>733</v>
      </c>
      <c r="C376" s="3">
        <v>463</v>
      </c>
      <c r="D376" s="56">
        <v>282.38</v>
      </c>
      <c r="E376" s="4">
        <f t="shared" si="36"/>
        <v>130741.94</v>
      </c>
      <c r="F376" s="3">
        <v>0</v>
      </c>
      <c r="G376" s="56">
        <v>280.88</v>
      </c>
      <c r="H376" s="23">
        <f t="shared" si="37"/>
        <v>0</v>
      </c>
      <c r="I376" s="3">
        <v>0</v>
      </c>
      <c r="J376" s="56">
        <v>282.38</v>
      </c>
      <c r="K376" s="4">
        <f t="shared" si="38"/>
        <v>0</v>
      </c>
      <c r="L376" s="3">
        <v>0</v>
      </c>
      <c r="M376" s="56">
        <v>280.88</v>
      </c>
      <c r="N376" s="4">
        <f t="shared" si="39"/>
        <v>0</v>
      </c>
      <c r="O376" s="23">
        <f t="shared" si="40"/>
        <v>130741.94</v>
      </c>
      <c r="P376" s="4">
        <f t="shared" si="35"/>
        <v>974.64880897984403</v>
      </c>
    </row>
    <row r="377" spans="1:16" x14ac:dyDescent="0.25">
      <c r="A377" s="13" t="s">
        <v>734</v>
      </c>
      <c r="B377" s="31" t="s">
        <v>735</v>
      </c>
      <c r="C377" s="3">
        <v>12441</v>
      </c>
      <c r="D377" s="56">
        <v>259.77999999999997</v>
      </c>
      <c r="E377" s="4">
        <f t="shared" si="36"/>
        <v>3231922.9799999995</v>
      </c>
      <c r="F377" s="3">
        <v>30762</v>
      </c>
      <c r="G377" s="56">
        <v>257.33999999999997</v>
      </c>
      <c r="H377" s="23">
        <f t="shared" si="37"/>
        <v>7916293.0799999991</v>
      </c>
      <c r="I377" s="3">
        <v>1662</v>
      </c>
      <c r="J377" s="56">
        <v>259.77999999999997</v>
      </c>
      <c r="K377" s="4">
        <f t="shared" si="38"/>
        <v>431754.35999999993</v>
      </c>
      <c r="L377" s="3">
        <v>4109</v>
      </c>
      <c r="M377" s="56">
        <v>257.33999999999997</v>
      </c>
      <c r="N377" s="4">
        <f t="shared" si="39"/>
        <v>1057410.0599999998</v>
      </c>
      <c r="O377" s="23">
        <f t="shared" si="40"/>
        <v>12637380.479999997</v>
      </c>
      <c r="P377" s="4">
        <f t="shared" si="35"/>
        <v>94208.54420132612</v>
      </c>
    </row>
    <row r="378" spans="1:16" x14ac:dyDescent="0.25">
      <c r="A378" s="13" t="s">
        <v>736</v>
      </c>
      <c r="B378" s="31" t="s">
        <v>737</v>
      </c>
      <c r="C378" s="3">
        <v>0</v>
      </c>
      <c r="D378" s="56">
        <v>275.04000000000002</v>
      </c>
      <c r="E378" s="4">
        <f t="shared" si="36"/>
        <v>0</v>
      </c>
      <c r="F378" s="3">
        <v>8487</v>
      </c>
      <c r="G378" s="56">
        <v>273.14</v>
      </c>
      <c r="H378" s="23">
        <f t="shared" si="37"/>
        <v>2318139.1799999997</v>
      </c>
      <c r="I378" s="3">
        <v>0</v>
      </c>
      <c r="J378" s="56">
        <v>275.04000000000002</v>
      </c>
      <c r="K378" s="4">
        <f t="shared" si="38"/>
        <v>0</v>
      </c>
      <c r="L378" s="3">
        <v>256</v>
      </c>
      <c r="M378" s="56">
        <v>273.14</v>
      </c>
      <c r="N378" s="4">
        <f t="shared" si="39"/>
        <v>69923.839999999997</v>
      </c>
      <c r="O378" s="23">
        <f t="shared" si="40"/>
        <v>2388063.0199999996</v>
      </c>
      <c r="P378" s="4">
        <f t="shared" si="35"/>
        <v>17802.418858185898</v>
      </c>
    </row>
    <row r="379" spans="1:16" x14ac:dyDescent="0.25">
      <c r="A379" s="13" t="s">
        <v>738</v>
      </c>
      <c r="B379" s="31" t="s">
        <v>739</v>
      </c>
      <c r="C379" s="3">
        <v>0</v>
      </c>
      <c r="D379" s="56">
        <v>340.6</v>
      </c>
      <c r="E379" s="4">
        <f t="shared" si="36"/>
        <v>0</v>
      </c>
      <c r="F379" s="3">
        <v>39738</v>
      </c>
      <c r="G379" s="56">
        <v>337.76</v>
      </c>
      <c r="H379" s="23">
        <f t="shared" si="37"/>
        <v>13421906.879999999</v>
      </c>
      <c r="I379" s="3">
        <v>0</v>
      </c>
      <c r="J379" s="56">
        <v>340.6</v>
      </c>
      <c r="K379" s="4">
        <f t="shared" si="38"/>
        <v>0</v>
      </c>
      <c r="L379" s="3">
        <v>13277</v>
      </c>
      <c r="M379" s="56">
        <v>337.76</v>
      </c>
      <c r="N379" s="4">
        <f t="shared" si="39"/>
        <v>4484439.5199999996</v>
      </c>
      <c r="O379" s="23">
        <f t="shared" si="40"/>
        <v>17906346.399999999</v>
      </c>
      <c r="P379" s="4">
        <f t="shared" si="35"/>
        <v>133487.38126373617</v>
      </c>
    </row>
    <row r="380" spans="1:16" x14ac:dyDescent="0.25">
      <c r="A380" s="13" t="s">
        <v>740</v>
      </c>
      <c r="B380" s="31" t="s">
        <v>741</v>
      </c>
      <c r="C380" s="3">
        <v>0</v>
      </c>
      <c r="D380" s="56">
        <v>144.51</v>
      </c>
      <c r="E380" s="4">
        <f t="shared" si="36"/>
        <v>0</v>
      </c>
      <c r="F380" s="3">
        <v>10309</v>
      </c>
      <c r="G380" s="56">
        <v>143.4</v>
      </c>
      <c r="H380" s="23">
        <f t="shared" si="37"/>
        <v>1478310.6</v>
      </c>
      <c r="I380" s="3">
        <v>0</v>
      </c>
      <c r="J380" s="56">
        <v>144.51</v>
      </c>
      <c r="K380" s="4">
        <f t="shared" si="38"/>
        <v>0</v>
      </c>
      <c r="L380" s="3">
        <v>516</v>
      </c>
      <c r="M380" s="56">
        <v>143.4</v>
      </c>
      <c r="N380" s="4">
        <f t="shared" si="39"/>
        <v>73994.400000000009</v>
      </c>
      <c r="O380" s="23">
        <f t="shared" si="40"/>
        <v>1552305</v>
      </c>
      <c r="P380" s="4">
        <f t="shared" si="35"/>
        <v>11572.049637809083</v>
      </c>
    </row>
    <row r="381" spans="1:16" x14ac:dyDescent="0.25">
      <c r="A381" s="13" t="s">
        <v>742</v>
      </c>
      <c r="B381" s="31" t="s">
        <v>743</v>
      </c>
      <c r="C381" s="3">
        <v>889</v>
      </c>
      <c r="D381" s="56">
        <v>264.77</v>
      </c>
      <c r="E381" s="4">
        <f t="shared" si="36"/>
        <v>235380.52999999997</v>
      </c>
      <c r="F381" s="3">
        <v>27280</v>
      </c>
      <c r="G381" s="56">
        <v>262.35000000000002</v>
      </c>
      <c r="H381" s="23">
        <f t="shared" si="37"/>
        <v>7156908.0000000009</v>
      </c>
      <c r="I381" s="3">
        <v>91</v>
      </c>
      <c r="J381" s="56">
        <v>264.77</v>
      </c>
      <c r="K381" s="4">
        <f t="shared" si="38"/>
        <v>24094.07</v>
      </c>
      <c r="L381" s="3">
        <v>2797</v>
      </c>
      <c r="M381" s="56">
        <v>262.35000000000002</v>
      </c>
      <c r="N381" s="4">
        <f t="shared" si="39"/>
        <v>733792.95000000007</v>
      </c>
      <c r="O381" s="23">
        <f t="shared" si="40"/>
        <v>8150175.5500000017</v>
      </c>
      <c r="P381" s="4">
        <f t="shared" si="35"/>
        <v>60757.541862880018</v>
      </c>
    </row>
    <row r="382" spans="1:16" x14ac:dyDescent="0.25">
      <c r="A382" s="13" t="s">
        <v>744</v>
      </c>
      <c r="B382" s="31" t="s">
        <v>745</v>
      </c>
      <c r="C382" s="3">
        <v>2764</v>
      </c>
      <c r="D382" s="56">
        <v>264.17</v>
      </c>
      <c r="E382" s="4">
        <f t="shared" si="36"/>
        <v>730165.88</v>
      </c>
      <c r="F382" s="3">
        <v>35773</v>
      </c>
      <c r="G382" s="56">
        <v>261.70999999999998</v>
      </c>
      <c r="H382" s="23">
        <f t="shared" si="37"/>
        <v>9362151.8300000001</v>
      </c>
      <c r="I382" s="3">
        <v>222</v>
      </c>
      <c r="J382" s="56">
        <v>264.17</v>
      </c>
      <c r="K382" s="4">
        <f t="shared" si="38"/>
        <v>58645.740000000005</v>
      </c>
      <c r="L382" s="3">
        <v>2878</v>
      </c>
      <c r="M382" s="56">
        <v>261.70999999999998</v>
      </c>
      <c r="N382" s="4">
        <f t="shared" si="39"/>
        <v>753201.37999999989</v>
      </c>
      <c r="O382" s="23">
        <f t="shared" si="40"/>
        <v>10904164.83</v>
      </c>
      <c r="P382" s="4">
        <f t="shared" si="35"/>
        <v>81287.850436358858</v>
      </c>
    </row>
    <row r="383" spans="1:16" x14ac:dyDescent="0.25">
      <c r="A383" s="13" t="s">
        <v>746</v>
      </c>
      <c r="B383" s="31" t="s">
        <v>1302</v>
      </c>
      <c r="C383" s="3">
        <v>22084</v>
      </c>
      <c r="D383" s="56">
        <v>367.08</v>
      </c>
      <c r="E383" s="4">
        <f t="shared" si="36"/>
        <v>8106594.7199999997</v>
      </c>
      <c r="F383" s="3">
        <v>83181</v>
      </c>
      <c r="G383" s="56">
        <v>364.22</v>
      </c>
      <c r="H383" s="23">
        <f t="shared" si="37"/>
        <v>30296183.820000004</v>
      </c>
      <c r="I383" s="3">
        <v>4011</v>
      </c>
      <c r="J383" s="56">
        <v>367.08</v>
      </c>
      <c r="K383" s="4">
        <f t="shared" si="38"/>
        <v>1472357.88</v>
      </c>
      <c r="L383" s="3">
        <v>15107</v>
      </c>
      <c r="M383" s="56">
        <v>364.22</v>
      </c>
      <c r="N383" s="4">
        <f t="shared" si="39"/>
        <v>5502271.54</v>
      </c>
      <c r="O383" s="23">
        <f t="shared" si="40"/>
        <v>45377407.960000001</v>
      </c>
      <c r="P383" s="4">
        <f t="shared" si="35"/>
        <v>338277.34713747172</v>
      </c>
    </row>
    <row r="384" spans="1:16" x14ac:dyDescent="0.25">
      <c r="A384" s="13" t="s">
        <v>748</v>
      </c>
      <c r="B384" s="31" t="s">
        <v>749</v>
      </c>
      <c r="C384" s="3">
        <v>257</v>
      </c>
      <c r="D384" s="56">
        <v>196.96</v>
      </c>
      <c r="E384" s="4">
        <f t="shared" si="36"/>
        <v>50618.720000000001</v>
      </c>
      <c r="F384" s="3">
        <v>18587</v>
      </c>
      <c r="G384" s="56">
        <v>195.32</v>
      </c>
      <c r="H384" s="23">
        <f t="shared" si="37"/>
        <v>3630412.84</v>
      </c>
      <c r="I384" s="3">
        <v>20</v>
      </c>
      <c r="J384" s="56">
        <v>196.96</v>
      </c>
      <c r="K384" s="4">
        <f t="shared" si="38"/>
        <v>3939.2000000000003</v>
      </c>
      <c r="L384" s="3">
        <v>1434</v>
      </c>
      <c r="M384" s="56">
        <v>195.32</v>
      </c>
      <c r="N384" s="4">
        <f t="shared" si="39"/>
        <v>280088.88</v>
      </c>
      <c r="O384" s="23">
        <f t="shared" si="40"/>
        <v>3965059.64</v>
      </c>
      <c r="P384" s="4">
        <f t="shared" si="35"/>
        <v>29558.538412846323</v>
      </c>
    </row>
    <row r="385" spans="1:16" x14ac:dyDescent="0.25">
      <c r="A385" s="13" t="s">
        <v>750</v>
      </c>
      <c r="B385" s="31" t="s">
        <v>751</v>
      </c>
      <c r="C385" s="3">
        <v>1267</v>
      </c>
      <c r="D385" s="56">
        <v>166.38</v>
      </c>
      <c r="E385" s="4">
        <f t="shared" si="36"/>
        <v>210803.46</v>
      </c>
      <c r="F385" s="3">
        <v>8066</v>
      </c>
      <c r="G385" s="56">
        <v>165.06</v>
      </c>
      <c r="H385" s="23">
        <f t="shared" si="37"/>
        <v>1331373.96</v>
      </c>
      <c r="I385" s="3">
        <v>200</v>
      </c>
      <c r="J385" s="56">
        <v>166.38</v>
      </c>
      <c r="K385" s="4">
        <f t="shared" si="38"/>
        <v>33276</v>
      </c>
      <c r="L385" s="3">
        <v>1275</v>
      </c>
      <c r="M385" s="56">
        <v>165.06</v>
      </c>
      <c r="N385" s="4">
        <f t="shared" si="39"/>
        <v>210451.5</v>
      </c>
      <c r="O385" s="23">
        <f t="shared" si="40"/>
        <v>1785904.92</v>
      </c>
      <c r="P385" s="4">
        <f t="shared" si="35"/>
        <v>13313.479234201694</v>
      </c>
    </row>
    <row r="386" spans="1:16" x14ac:dyDescent="0.25">
      <c r="A386" s="13" t="s">
        <v>752</v>
      </c>
      <c r="B386" s="31" t="s">
        <v>753</v>
      </c>
      <c r="C386" s="3">
        <v>1301</v>
      </c>
      <c r="D386" s="56">
        <v>234.04</v>
      </c>
      <c r="E386" s="4">
        <f t="shared" si="36"/>
        <v>304486.03999999998</v>
      </c>
      <c r="F386" s="3">
        <v>38897</v>
      </c>
      <c r="G386" s="56">
        <v>232.14</v>
      </c>
      <c r="H386" s="23">
        <f t="shared" si="37"/>
        <v>9029549.5800000001</v>
      </c>
      <c r="I386" s="3">
        <v>82</v>
      </c>
      <c r="J386" s="56">
        <v>234.04</v>
      </c>
      <c r="K386" s="4">
        <f t="shared" si="38"/>
        <v>19191.28</v>
      </c>
      <c r="L386" s="3">
        <v>2449</v>
      </c>
      <c r="M386" s="56">
        <v>232.14</v>
      </c>
      <c r="N386" s="4">
        <f t="shared" si="39"/>
        <v>568510.86</v>
      </c>
      <c r="O386" s="23">
        <f t="shared" si="40"/>
        <v>9921737.7599999998</v>
      </c>
      <c r="P386" s="4">
        <f t="shared" si="35"/>
        <v>73964.099743313782</v>
      </c>
    </row>
    <row r="387" spans="1:16" x14ac:dyDescent="0.25">
      <c r="A387" s="13" t="s">
        <v>754</v>
      </c>
      <c r="B387" s="31" t="s">
        <v>755</v>
      </c>
      <c r="C387" s="3">
        <v>482</v>
      </c>
      <c r="D387" s="56">
        <v>183.46</v>
      </c>
      <c r="E387" s="4">
        <f t="shared" si="36"/>
        <v>88427.72</v>
      </c>
      <c r="F387" s="3">
        <v>26218</v>
      </c>
      <c r="G387" s="56">
        <v>181.89</v>
      </c>
      <c r="H387" s="23">
        <f t="shared" si="37"/>
        <v>4768792.0199999996</v>
      </c>
      <c r="I387" s="3">
        <v>11</v>
      </c>
      <c r="J387" s="56">
        <v>183.46</v>
      </c>
      <c r="K387" s="4">
        <f t="shared" si="38"/>
        <v>2018.0600000000002</v>
      </c>
      <c r="L387" s="3">
        <v>573</v>
      </c>
      <c r="M387" s="56">
        <v>181.89</v>
      </c>
      <c r="N387" s="4">
        <f t="shared" si="39"/>
        <v>104222.96999999999</v>
      </c>
      <c r="O387" s="23">
        <f t="shared" si="40"/>
        <v>4963460.7699999996</v>
      </c>
      <c r="P387" s="4">
        <f t="shared" si="35"/>
        <v>37001.371770211452</v>
      </c>
    </row>
    <row r="388" spans="1:16" x14ac:dyDescent="0.25">
      <c r="A388" s="13" t="s">
        <v>756</v>
      </c>
      <c r="B388" s="31" t="s">
        <v>757</v>
      </c>
      <c r="C388" s="3">
        <v>11263</v>
      </c>
      <c r="D388" s="56">
        <v>247.8</v>
      </c>
      <c r="E388" s="4">
        <f t="shared" si="36"/>
        <v>2790971.4</v>
      </c>
      <c r="F388" s="3">
        <v>34475</v>
      </c>
      <c r="G388" s="56">
        <v>245.57</v>
      </c>
      <c r="H388" s="23">
        <f t="shared" si="37"/>
        <v>8466025.75</v>
      </c>
      <c r="I388" s="3">
        <v>2545</v>
      </c>
      <c r="J388" s="56">
        <v>247.8</v>
      </c>
      <c r="K388" s="4">
        <f t="shared" si="38"/>
        <v>630651</v>
      </c>
      <c r="L388" s="3">
        <v>7789</v>
      </c>
      <c r="M388" s="56">
        <v>245.57</v>
      </c>
      <c r="N388" s="4">
        <f t="shared" si="39"/>
        <v>1912744.73</v>
      </c>
      <c r="O388" s="23">
        <f t="shared" si="40"/>
        <v>13800392.880000001</v>
      </c>
      <c r="P388" s="4">
        <f t="shared" si="35"/>
        <v>102878.5138414339</v>
      </c>
    </row>
    <row r="389" spans="1:16" x14ac:dyDescent="0.25">
      <c r="A389" s="13" t="s">
        <v>758</v>
      </c>
      <c r="B389" s="31" t="s">
        <v>759</v>
      </c>
      <c r="C389" s="3">
        <v>25</v>
      </c>
      <c r="D389" s="56">
        <v>280.13</v>
      </c>
      <c r="E389" s="4">
        <f t="shared" si="36"/>
        <v>7003.25</v>
      </c>
      <c r="F389" s="3">
        <v>44096</v>
      </c>
      <c r="G389" s="56">
        <v>277.86</v>
      </c>
      <c r="H389" s="23">
        <f t="shared" si="37"/>
        <v>12252514.560000001</v>
      </c>
      <c r="I389" s="3">
        <v>2</v>
      </c>
      <c r="J389" s="56">
        <v>280.13</v>
      </c>
      <c r="K389" s="4">
        <f t="shared" si="38"/>
        <v>560.26</v>
      </c>
      <c r="L389" s="3">
        <v>3681</v>
      </c>
      <c r="M389" s="56">
        <v>277.86</v>
      </c>
      <c r="N389" s="4">
        <f t="shared" si="39"/>
        <v>1022802.66</v>
      </c>
      <c r="O389" s="23">
        <f t="shared" si="40"/>
        <v>13282880.73</v>
      </c>
      <c r="P389" s="4">
        <f t="shared" si="35"/>
        <v>99020.58882800593</v>
      </c>
    </row>
    <row r="390" spans="1:16" x14ac:dyDescent="0.25">
      <c r="A390" s="13" t="s">
        <v>760</v>
      </c>
      <c r="B390" s="31" t="s">
        <v>761</v>
      </c>
      <c r="C390" s="3">
        <v>773</v>
      </c>
      <c r="D390" s="56">
        <v>220.81</v>
      </c>
      <c r="E390" s="4">
        <f t="shared" si="36"/>
        <v>170686.13</v>
      </c>
      <c r="F390" s="3">
        <v>21914</v>
      </c>
      <c r="G390" s="56">
        <v>218.68</v>
      </c>
      <c r="H390" s="23">
        <f t="shared" si="37"/>
        <v>4792153.5200000005</v>
      </c>
      <c r="I390" s="3">
        <v>20</v>
      </c>
      <c r="J390" s="56">
        <v>220.81</v>
      </c>
      <c r="K390" s="4">
        <f t="shared" si="38"/>
        <v>4416.2</v>
      </c>
      <c r="L390" s="3">
        <v>572</v>
      </c>
      <c r="M390" s="56">
        <v>218.68</v>
      </c>
      <c r="N390" s="4">
        <f t="shared" si="39"/>
        <v>125084.96</v>
      </c>
      <c r="O390" s="23">
        <f t="shared" si="40"/>
        <v>5092340.8100000005</v>
      </c>
      <c r="P390" s="4">
        <f t="shared" si="35"/>
        <v>37962.140575441626</v>
      </c>
    </row>
    <row r="391" spans="1:16" x14ac:dyDescent="0.25">
      <c r="A391" s="13" t="s">
        <v>762</v>
      </c>
      <c r="B391" s="31" t="s">
        <v>763</v>
      </c>
      <c r="C391" s="3">
        <v>69</v>
      </c>
      <c r="D391" s="56">
        <v>239.85</v>
      </c>
      <c r="E391" s="4">
        <f t="shared" si="36"/>
        <v>16549.649999999998</v>
      </c>
      <c r="F391" s="3">
        <v>34302</v>
      </c>
      <c r="G391" s="56">
        <v>237.98</v>
      </c>
      <c r="H391" s="23">
        <f t="shared" si="37"/>
        <v>8163189.96</v>
      </c>
      <c r="I391" s="3">
        <v>4</v>
      </c>
      <c r="J391" s="56">
        <v>239.85</v>
      </c>
      <c r="K391" s="4">
        <f t="shared" si="38"/>
        <v>959.4</v>
      </c>
      <c r="L391" s="3">
        <v>2114</v>
      </c>
      <c r="M391" s="56">
        <v>237.98</v>
      </c>
      <c r="N391" s="4">
        <f t="shared" si="39"/>
        <v>503089.72</v>
      </c>
      <c r="O391" s="23">
        <f t="shared" si="40"/>
        <v>8683788.7300000004</v>
      </c>
      <c r="P391" s="4">
        <f t="shared" si="35"/>
        <v>64735.496070557718</v>
      </c>
    </row>
    <row r="392" spans="1:16" x14ac:dyDescent="0.25">
      <c r="A392" s="13" t="s">
        <v>764</v>
      </c>
      <c r="B392" s="31" t="s">
        <v>765</v>
      </c>
      <c r="C392" s="3">
        <v>731</v>
      </c>
      <c r="D392" s="56">
        <v>259.18</v>
      </c>
      <c r="E392" s="4">
        <f t="shared" si="36"/>
        <v>189460.58000000002</v>
      </c>
      <c r="F392" s="3">
        <v>22492</v>
      </c>
      <c r="G392" s="56">
        <v>256.89999999999998</v>
      </c>
      <c r="H392" s="23">
        <f t="shared" si="37"/>
        <v>5778194.7999999998</v>
      </c>
      <c r="I392" s="3">
        <v>0</v>
      </c>
      <c r="J392" s="56">
        <v>259.18</v>
      </c>
      <c r="K392" s="4">
        <f t="shared" si="38"/>
        <v>0</v>
      </c>
      <c r="L392" s="3">
        <v>0</v>
      </c>
      <c r="M392" s="56">
        <v>256.89999999999998</v>
      </c>
      <c r="N392" s="4">
        <f t="shared" si="39"/>
        <v>0</v>
      </c>
      <c r="O392" s="23">
        <f t="shared" si="40"/>
        <v>5967655.3799999999</v>
      </c>
      <c r="P392" s="4">
        <f t="shared" si="35"/>
        <v>44487.394087307854</v>
      </c>
    </row>
    <row r="393" spans="1:16" x14ac:dyDescent="0.25">
      <c r="A393" s="13" t="s">
        <v>766</v>
      </c>
      <c r="B393" s="31" t="s">
        <v>767</v>
      </c>
      <c r="C393" s="3">
        <v>0</v>
      </c>
      <c r="D393" s="56">
        <v>216.06</v>
      </c>
      <c r="E393" s="4">
        <f t="shared" si="36"/>
        <v>0</v>
      </c>
      <c r="F393" s="3">
        <v>15591</v>
      </c>
      <c r="G393" s="56">
        <v>214.39</v>
      </c>
      <c r="H393" s="23">
        <f t="shared" si="37"/>
        <v>3342554.4899999998</v>
      </c>
      <c r="I393" s="3">
        <v>0</v>
      </c>
      <c r="J393" s="56">
        <v>216.06</v>
      </c>
      <c r="K393" s="4">
        <f t="shared" si="38"/>
        <v>0</v>
      </c>
      <c r="L393" s="3">
        <v>0</v>
      </c>
      <c r="M393" s="56">
        <v>214.39</v>
      </c>
      <c r="N393" s="4">
        <f t="shared" si="39"/>
        <v>0</v>
      </c>
      <c r="O393" s="23">
        <f t="shared" si="40"/>
        <v>3342554.4899999998</v>
      </c>
      <c r="P393" s="4">
        <f t="shared" si="35"/>
        <v>24917.91656624286</v>
      </c>
    </row>
    <row r="394" spans="1:16" x14ac:dyDescent="0.25">
      <c r="A394" s="13" t="s">
        <v>768</v>
      </c>
      <c r="B394" s="31" t="s">
        <v>769</v>
      </c>
      <c r="C394" s="3">
        <v>5472</v>
      </c>
      <c r="D394" s="56">
        <v>301.74</v>
      </c>
      <c r="E394" s="4">
        <f t="shared" si="36"/>
        <v>1651121.28</v>
      </c>
      <c r="F394" s="3">
        <v>40429</v>
      </c>
      <c r="G394" s="56">
        <v>299.31</v>
      </c>
      <c r="H394" s="23">
        <f t="shared" si="37"/>
        <v>12100803.99</v>
      </c>
      <c r="I394" s="3">
        <v>1499</v>
      </c>
      <c r="J394" s="56">
        <v>301.74</v>
      </c>
      <c r="K394" s="4">
        <f t="shared" si="38"/>
        <v>452308.26</v>
      </c>
      <c r="L394" s="3">
        <v>11071</v>
      </c>
      <c r="M394" s="56">
        <v>299.31</v>
      </c>
      <c r="N394" s="4">
        <f t="shared" si="39"/>
        <v>3313661.0100000002</v>
      </c>
      <c r="O394" s="23">
        <f t="shared" si="40"/>
        <v>17517894.540000003</v>
      </c>
      <c r="P394" s="4">
        <f t="shared" ref="P394:P457" si="41">(O394/$O$8)*$P$8</f>
        <v>130591.5687746833</v>
      </c>
    </row>
    <row r="395" spans="1:16" x14ac:dyDescent="0.25">
      <c r="A395" s="13" t="s">
        <v>770</v>
      </c>
      <c r="B395" s="31" t="s">
        <v>771</v>
      </c>
      <c r="C395" s="3">
        <v>16474</v>
      </c>
      <c r="D395" s="56">
        <v>363.01</v>
      </c>
      <c r="E395" s="4">
        <f t="shared" ref="E395:E458" si="42">D395*C395</f>
        <v>5980226.7400000002</v>
      </c>
      <c r="F395" s="3">
        <v>25087</v>
      </c>
      <c r="G395" s="56">
        <v>360.28</v>
      </c>
      <c r="H395" s="23">
        <f t="shared" ref="H395:H458" si="43">G395*F395</f>
        <v>9038344.3599999994</v>
      </c>
      <c r="I395" s="3">
        <v>5781</v>
      </c>
      <c r="J395" s="56">
        <v>363.01</v>
      </c>
      <c r="K395" s="4">
        <f t="shared" ref="K395:K458" si="44">J395*I395</f>
        <v>2098560.81</v>
      </c>
      <c r="L395" s="3">
        <v>8804</v>
      </c>
      <c r="M395" s="56">
        <v>360.28</v>
      </c>
      <c r="N395" s="4">
        <f t="shared" ref="N395:N458" si="45">M395*L395</f>
        <v>3171905.1199999996</v>
      </c>
      <c r="O395" s="23">
        <f t="shared" ref="O395:O458" si="46">N395+K395+H395+E395</f>
        <v>20289037.030000001</v>
      </c>
      <c r="P395" s="4">
        <f t="shared" si="41"/>
        <v>151249.75028393685</v>
      </c>
    </row>
    <row r="396" spans="1:16" x14ac:dyDescent="0.25">
      <c r="A396" s="13" t="s">
        <v>772</v>
      </c>
      <c r="B396" s="31" t="s">
        <v>773</v>
      </c>
      <c r="C396" s="3">
        <v>2859</v>
      </c>
      <c r="D396" s="56">
        <v>301.13</v>
      </c>
      <c r="E396" s="4">
        <f t="shared" si="42"/>
        <v>860930.67</v>
      </c>
      <c r="F396" s="3">
        <v>44719</v>
      </c>
      <c r="G396" s="56">
        <v>298.77</v>
      </c>
      <c r="H396" s="23">
        <f t="shared" si="43"/>
        <v>13360695.629999999</v>
      </c>
      <c r="I396" s="3">
        <v>875</v>
      </c>
      <c r="J396" s="56">
        <v>301.13</v>
      </c>
      <c r="K396" s="4">
        <f t="shared" si="44"/>
        <v>263488.75</v>
      </c>
      <c r="L396" s="3">
        <v>13690</v>
      </c>
      <c r="M396" s="56">
        <v>298.77</v>
      </c>
      <c r="N396" s="4">
        <f t="shared" si="45"/>
        <v>4090161.3</v>
      </c>
      <c r="O396" s="23">
        <f t="shared" si="46"/>
        <v>18575276.350000001</v>
      </c>
      <c r="P396" s="4">
        <f t="shared" si="41"/>
        <v>138474.08850594511</v>
      </c>
    </row>
    <row r="397" spans="1:16" x14ac:dyDescent="0.25">
      <c r="A397" s="13" t="s">
        <v>774</v>
      </c>
      <c r="B397" s="31" t="s">
        <v>775</v>
      </c>
      <c r="C397" s="3">
        <v>2506</v>
      </c>
      <c r="D397" s="56">
        <v>312.64999999999998</v>
      </c>
      <c r="E397" s="4">
        <f t="shared" si="42"/>
        <v>783500.89999999991</v>
      </c>
      <c r="F397" s="3">
        <v>55401</v>
      </c>
      <c r="G397" s="56">
        <v>309.83</v>
      </c>
      <c r="H397" s="23">
        <f t="shared" si="43"/>
        <v>17164891.829999998</v>
      </c>
      <c r="I397" s="3">
        <v>601</v>
      </c>
      <c r="J397" s="56">
        <v>312.64999999999998</v>
      </c>
      <c r="K397" s="4">
        <f t="shared" si="44"/>
        <v>187902.65</v>
      </c>
      <c r="L397" s="3">
        <v>13290</v>
      </c>
      <c r="M397" s="56">
        <v>309.83</v>
      </c>
      <c r="N397" s="4">
        <f t="shared" si="45"/>
        <v>4117640.6999999997</v>
      </c>
      <c r="O397" s="23">
        <f t="shared" si="46"/>
        <v>22253936.079999998</v>
      </c>
      <c r="P397" s="4">
        <f t="shared" si="41"/>
        <v>165897.58646296343</v>
      </c>
    </row>
    <row r="398" spans="1:16" x14ac:dyDescent="0.25">
      <c r="A398" s="13" t="s">
        <v>776</v>
      </c>
      <c r="B398" s="31" t="s">
        <v>777</v>
      </c>
      <c r="C398" s="3">
        <v>8176</v>
      </c>
      <c r="D398" s="56">
        <v>400.49</v>
      </c>
      <c r="E398" s="4">
        <f t="shared" si="42"/>
        <v>3274406.24</v>
      </c>
      <c r="F398" s="3">
        <v>36173</v>
      </c>
      <c r="G398" s="56">
        <v>396.69</v>
      </c>
      <c r="H398" s="23">
        <f t="shared" si="43"/>
        <v>14349467.369999999</v>
      </c>
      <c r="I398" s="3">
        <v>1134</v>
      </c>
      <c r="J398" s="56">
        <v>400.49</v>
      </c>
      <c r="K398" s="4">
        <f t="shared" si="44"/>
        <v>454155.66000000003</v>
      </c>
      <c r="L398" s="3">
        <v>5017</v>
      </c>
      <c r="M398" s="56">
        <v>396.69</v>
      </c>
      <c r="N398" s="4">
        <f t="shared" si="45"/>
        <v>1990193.73</v>
      </c>
      <c r="O398" s="23">
        <f t="shared" si="46"/>
        <v>20068223</v>
      </c>
      <c r="P398" s="4">
        <f t="shared" si="41"/>
        <v>149603.63633346662</v>
      </c>
    </row>
    <row r="399" spans="1:16" x14ac:dyDescent="0.25">
      <c r="A399" s="13" t="s">
        <v>778</v>
      </c>
      <c r="B399" s="31" t="s">
        <v>779</v>
      </c>
      <c r="C399" s="3">
        <v>8677</v>
      </c>
      <c r="D399" s="56">
        <v>279.24</v>
      </c>
      <c r="E399" s="4">
        <f t="shared" si="42"/>
        <v>2422965.48</v>
      </c>
      <c r="F399" s="3">
        <v>47156</v>
      </c>
      <c r="G399" s="56">
        <v>276.77999999999997</v>
      </c>
      <c r="H399" s="23">
        <f t="shared" si="43"/>
        <v>13051837.679999998</v>
      </c>
      <c r="I399" s="3">
        <v>555</v>
      </c>
      <c r="J399" s="56">
        <v>279.24</v>
      </c>
      <c r="K399" s="4">
        <f t="shared" si="44"/>
        <v>154978.20000000001</v>
      </c>
      <c r="L399" s="3">
        <v>3013</v>
      </c>
      <c r="M399" s="56">
        <v>276.77999999999997</v>
      </c>
      <c r="N399" s="4">
        <f t="shared" si="45"/>
        <v>833938.1399999999</v>
      </c>
      <c r="O399" s="23">
        <f t="shared" si="46"/>
        <v>16463719.499999998</v>
      </c>
      <c r="P399" s="4">
        <f t="shared" si="41"/>
        <v>122732.95472021626</v>
      </c>
    </row>
    <row r="400" spans="1:16" x14ac:dyDescent="0.25">
      <c r="A400" s="13" t="s">
        <v>780</v>
      </c>
      <c r="B400" s="31" t="s">
        <v>781</v>
      </c>
      <c r="C400" s="3">
        <v>5327</v>
      </c>
      <c r="D400" s="56">
        <v>259.77999999999997</v>
      </c>
      <c r="E400" s="4">
        <f t="shared" si="42"/>
        <v>1383848.0599999998</v>
      </c>
      <c r="F400" s="3">
        <v>32602</v>
      </c>
      <c r="G400" s="56">
        <v>257.43</v>
      </c>
      <c r="H400" s="23">
        <f t="shared" si="43"/>
        <v>8392732.8599999994</v>
      </c>
      <c r="I400" s="3">
        <v>1093</v>
      </c>
      <c r="J400" s="56">
        <v>259.77999999999997</v>
      </c>
      <c r="K400" s="4">
        <f t="shared" si="44"/>
        <v>283939.53999999998</v>
      </c>
      <c r="L400" s="3">
        <v>6689</v>
      </c>
      <c r="M400" s="56">
        <v>257.43</v>
      </c>
      <c r="N400" s="4">
        <f t="shared" si="45"/>
        <v>1721949.27</v>
      </c>
      <c r="O400" s="23">
        <f t="shared" si="46"/>
        <v>11782469.73</v>
      </c>
      <c r="P400" s="4">
        <f t="shared" si="41"/>
        <v>87835.396118380726</v>
      </c>
    </row>
    <row r="401" spans="1:16" x14ac:dyDescent="0.25">
      <c r="A401" s="13" t="s">
        <v>782</v>
      </c>
      <c r="B401" s="31" t="s">
        <v>783</v>
      </c>
      <c r="C401" s="3">
        <v>25391</v>
      </c>
      <c r="D401" s="56">
        <v>206.27</v>
      </c>
      <c r="E401" s="4">
        <f t="shared" si="42"/>
        <v>5237401.57</v>
      </c>
      <c r="F401" s="3">
        <v>0</v>
      </c>
      <c r="G401" s="56">
        <v>204.48</v>
      </c>
      <c r="H401" s="23">
        <f t="shared" si="43"/>
        <v>0</v>
      </c>
      <c r="I401" s="3">
        <v>4042</v>
      </c>
      <c r="J401" s="56">
        <v>206.27</v>
      </c>
      <c r="K401" s="4">
        <f t="shared" si="44"/>
        <v>833743.34000000008</v>
      </c>
      <c r="L401" s="3">
        <v>0</v>
      </c>
      <c r="M401" s="56">
        <v>204.48</v>
      </c>
      <c r="N401" s="4">
        <f t="shared" si="45"/>
        <v>0</v>
      </c>
      <c r="O401" s="23">
        <f t="shared" si="46"/>
        <v>6071144.9100000001</v>
      </c>
      <c r="P401" s="4">
        <f t="shared" si="41"/>
        <v>45258.88292368572</v>
      </c>
    </row>
    <row r="402" spans="1:16" x14ac:dyDescent="0.25">
      <c r="A402" s="13" t="s">
        <v>784</v>
      </c>
      <c r="B402" s="31" t="s">
        <v>785</v>
      </c>
      <c r="C402" s="3">
        <v>13421</v>
      </c>
      <c r="D402" s="56">
        <v>241.74</v>
      </c>
      <c r="E402" s="4">
        <f t="shared" si="42"/>
        <v>3244392.54</v>
      </c>
      <c r="F402" s="3">
        <v>25941</v>
      </c>
      <c r="G402" s="56">
        <v>239.55</v>
      </c>
      <c r="H402" s="23">
        <f t="shared" si="43"/>
        <v>6214166.5500000007</v>
      </c>
      <c r="I402" s="3">
        <v>4073</v>
      </c>
      <c r="J402" s="56">
        <v>241.74</v>
      </c>
      <c r="K402" s="4">
        <f t="shared" si="44"/>
        <v>984607.02</v>
      </c>
      <c r="L402" s="3">
        <v>7874</v>
      </c>
      <c r="M402" s="56">
        <v>239.55</v>
      </c>
      <c r="N402" s="4">
        <f t="shared" si="45"/>
        <v>1886216.7000000002</v>
      </c>
      <c r="O402" s="23">
        <f t="shared" si="46"/>
        <v>12329382.810000002</v>
      </c>
      <c r="P402" s="4">
        <f t="shared" si="41"/>
        <v>91912.497789332672</v>
      </c>
    </row>
    <row r="403" spans="1:16" x14ac:dyDescent="0.25">
      <c r="A403" s="13" t="s">
        <v>786</v>
      </c>
      <c r="B403" s="31" t="s">
        <v>787</v>
      </c>
      <c r="C403" s="3">
        <v>6932</v>
      </c>
      <c r="D403" s="56">
        <v>320.27</v>
      </c>
      <c r="E403" s="4">
        <f t="shared" si="42"/>
        <v>2220111.6399999997</v>
      </c>
      <c r="F403" s="3">
        <v>22889</v>
      </c>
      <c r="G403" s="56">
        <v>317.70999999999998</v>
      </c>
      <c r="H403" s="23">
        <f t="shared" si="43"/>
        <v>7272064.1899999995</v>
      </c>
      <c r="I403" s="3">
        <v>2315</v>
      </c>
      <c r="J403" s="56">
        <v>320.27</v>
      </c>
      <c r="K403" s="4">
        <f t="shared" si="44"/>
        <v>741425.04999999993</v>
      </c>
      <c r="L403" s="3">
        <v>7644</v>
      </c>
      <c r="M403" s="56">
        <v>317.70999999999998</v>
      </c>
      <c r="N403" s="4">
        <f t="shared" si="45"/>
        <v>2428575.2399999998</v>
      </c>
      <c r="O403" s="23">
        <f t="shared" si="46"/>
        <v>12662176.119999997</v>
      </c>
      <c r="P403" s="4">
        <f t="shared" si="41"/>
        <v>94393.389561536416</v>
      </c>
    </row>
    <row r="404" spans="1:16" x14ac:dyDescent="0.25">
      <c r="A404" s="13" t="s">
        <v>788</v>
      </c>
      <c r="B404" s="31" t="s">
        <v>789</v>
      </c>
      <c r="C404" s="3">
        <v>254</v>
      </c>
      <c r="D404" s="56">
        <v>238.11</v>
      </c>
      <c r="E404" s="4">
        <f t="shared" si="42"/>
        <v>60479.94</v>
      </c>
      <c r="F404" s="3">
        <v>21329</v>
      </c>
      <c r="G404" s="56">
        <v>236.23</v>
      </c>
      <c r="H404" s="23">
        <f t="shared" si="43"/>
        <v>5038549.67</v>
      </c>
      <c r="I404" s="3">
        <v>2</v>
      </c>
      <c r="J404" s="56">
        <v>238.11</v>
      </c>
      <c r="K404" s="4">
        <f t="shared" si="44"/>
        <v>476.22</v>
      </c>
      <c r="L404" s="3">
        <v>178</v>
      </c>
      <c r="M404" s="56">
        <v>236.23</v>
      </c>
      <c r="N404" s="4">
        <f t="shared" si="45"/>
        <v>42048.939999999995</v>
      </c>
      <c r="O404" s="23">
        <f t="shared" si="46"/>
        <v>5141554.7700000005</v>
      </c>
      <c r="P404" s="4">
        <f t="shared" si="41"/>
        <v>38329.018468634749</v>
      </c>
    </row>
    <row r="405" spans="1:16" x14ac:dyDescent="0.25">
      <c r="A405" s="13" t="s">
        <v>790</v>
      </c>
      <c r="B405" s="31" t="s">
        <v>791</v>
      </c>
      <c r="C405" s="3">
        <v>34</v>
      </c>
      <c r="D405" s="56">
        <v>207.49</v>
      </c>
      <c r="E405" s="4">
        <f t="shared" si="42"/>
        <v>7054.66</v>
      </c>
      <c r="F405" s="3">
        <v>17974</v>
      </c>
      <c r="G405" s="56">
        <v>205.55</v>
      </c>
      <c r="H405" s="23">
        <f t="shared" si="43"/>
        <v>3694555.7</v>
      </c>
      <c r="I405" s="3">
        <v>4</v>
      </c>
      <c r="J405" s="56">
        <v>207.49</v>
      </c>
      <c r="K405" s="4">
        <f t="shared" si="44"/>
        <v>829.96</v>
      </c>
      <c r="L405" s="3">
        <v>2261</v>
      </c>
      <c r="M405" s="56">
        <v>205.55</v>
      </c>
      <c r="N405" s="4">
        <f t="shared" si="45"/>
        <v>464748.55000000005</v>
      </c>
      <c r="O405" s="23">
        <f t="shared" si="46"/>
        <v>4167188.8700000006</v>
      </c>
      <c r="P405" s="4">
        <f t="shared" si="41"/>
        <v>31065.361803102835</v>
      </c>
    </row>
    <row r="406" spans="1:16" x14ac:dyDescent="0.25">
      <c r="A406" s="13" t="s">
        <v>794</v>
      </c>
      <c r="B406" s="31" t="s">
        <v>795</v>
      </c>
      <c r="C406" s="3">
        <v>1159</v>
      </c>
      <c r="D406" s="56">
        <v>222.32</v>
      </c>
      <c r="E406" s="4">
        <f t="shared" si="42"/>
        <v>257668.88</v>
      </c>
      <c r="F406" s="3">
        <v>20581</v>
      </c>
      <c r="G406" s="56">
        <v>220.5</v>
      </c>
      <c r="H406" s="23">
        <f t="shared" si="43"/>
        <v>4538110.5</v>
      </c>
      <c r="I406" s="3">
        <v>113</v>
      </c>
      <c r="J406" s="56">
        <v>222.32</v>
      </c>
      <c r="K406" s="4">
        <f t="shared" si="44"/>
        <v>25122.16</v>
      </c>
      <c r="L406" s="3">
        <v>2003</v>
      </c>
      <c r="M406" s="56">
        <v>220.5</v>
      </c>
      <c r="N406" s="4">
        <f t="shared" si="45"/>
        <v>441661.5</v>
      </c>
      <c r="O406" s="23">
        <f t="shared" si="46"/>
        <v>5262563.04</v>
      </c>
      <c r="P406" s="4">
        <f t="shared" si="41"/>
        <v>39231.105176482371</v>
      </c>
    </row>
    <row r="407" spans="1:16" x14ac:dyDescent="0.25">
      <c r="A407" s="13" t="s">
        <v>796</v>
      </c>
      <c r="B407" s="31" t="s">
        <v>797</v>
      </c>
      <c r="C407" s="3">
        <v>19</v>
      </c>
      <c r="D407" s="56">
        <v>203.13</v>
      </c>
      <c r="E407" s="4">
        <f t="shared" si="42"/>
        <v>3859.47</v>
      </c>
      <c r="F407" s="3">
        <v>25801</v>
      </c>
      <c r="G407" s="56">
        <v>201.5</v>
      </c>
      <c r="H407" s="23">
        <f t="shared" si="43"/>
        <v>5198901.5</v>
      </c>
      <c r="I407" s="3">
        <v>1</v>
      </c>
      <c r="J407" s="56">
        <v>203.13</v>
      </c>
      <c r="K407" s="4">
        <f t="shared" si="44"/>
        <v>203.13</v>
      </c>
      <c r="L407" s="3">
        <v>1740</v>
      </c>
      <c r="M407" s="56">
        <v>201.5</v>
      </c>
      <c r="N407" s="4">
        <f t="shared" si="45"/>
        <v>350610</v>
      </c>
      <c r="O407" s="23">
        <f t="shared" si="46"/>
        <v>5553574.0999999996</v>
      </c>
      <c r="P407" s="4">
        <f t="shared" si="41"/>
        <v>41400.520614473891</v>
      </c>
    </row>
    <row r="408" spans="1:16" x14ac:dyDescent="0.25">
      <c r="A408" s="13" t="s">
        <v>1312</v>
      </c>
      <c r="B408" s="31" t="s">
        <v>1303</v>
      </c>
      <c r="C408" s="3">
        <v>1200</v>
      </c>
      <c r="D408" s="56">
        <v>226.56</v>
      </c>
      <c r="E408" s="4">
        <f t="shared" si="42"/>
        <v>271872</v>
      </c>
      <c r="F408" s="3">
        <v>24532</v>
      </c>
      <c r="G408" s="56">
        <v>224.75</v>
      </c>
      <c r="H408" s="23">
        <f t="shared" si="43"/>
        <v>5513567</v>
      </c>
      <c r="I408" s="3">
        <v>250</v>
      </c>
      <c r="J408" s="56">
        <v>226.56</v>
      </c>
      <c r="K408" s="4">
        <f t="shared" si="44"/>
        <v>56640</v>
      </c>
      <c r="L408" s="3">
        <v>5105</v>
      </c>
      <c r="M408" s="56">
        <v>224.75</v>
      </c>
      <c r="N408" s="4">
        <f t="shared" si="45"/>
        <v>1147348.75</v>
      </c>
      <c r="O408" s="23">
        <f t="shared" si="46"/>
        <v>6989427.75</v>
      </c>
      <c r="P408" s="4">
        <f t="shared" si="41"/>
        <v>52104.454255368793</v>
      </c>
    </row>
    <row r="409" spans="1:16" x14ac:dyDescent="0.25">
      <c r="A409" s="13" t="s">
        <v>798</v>
      </c>
      <c r="B409" s="31" t="s">
        <v>799</v>
      </c>
      <c r="C409" s="3">
        <v>16677</v>
      </c>
      <c r="D409" s="56">
        <v>276.14999999999998</v>
      </c>
      <c r="E409" s="4">
        <f t="shared" si="42"/>
        <v>4605353.55</v>
      </c>
      <c r="F409" s="3">
        <v>27950</v>
      </c>
      <c r="G409" s="56">
        <v>273.87</v>
      </c>
      <c r="H409" s="23">
        <f t="shared" si="43"/>
        <v>7654666.5</v>
      </c>
      <c r="I409" s="3">
        <v>6766</v>
      </c>
      <c r="J409" s="56">
        <v>276.14999999999998</v>
      </c>
      <c r="K409" s="4">
        <f t="shared" si="44"/>
        <v>1868430.9</v>
      </c>
      <c r="L409" s="3">
        <v>11340</v>
      </c>
      <c r="M409" s="56">
        <v>273.87</v>
      </c>
      <c r="N409" s="4">
        <f t="shared" si="45"/>
        <v>3105685.8000000003</v>
      </c>
      <c r="O409" s="23">
        <f t="shared" si="46"/>
        <v>17234136.75</v>
      </c>
      <c r="P409" s="4">
        <f t="shared" si="41"/>
        <v>128476.22466962982</v>
      </c>
    </row>
    <row r="410" spans="1:16" x14ac:dyDescent="0.25">
      <c r="A410" s="13" t="s">
        <v>800</v>
      </c>
      <c r="B410" s="31" t="s">
        <v>801</v>
      </c>
      <c r="C410" s="3">
        <v>365</v>
      </c>
      <c r="D410" s="56">
        <v>308.23</v>
      </c>
      <c r="E410" s="4">
        <f t="shared" si="42"/>
        <v>112503.95000000001</v>
      </c>
      <c r="F410" s="3">
        <v>11081</v>
      </c>
      <c r="G410" s="56">
        <v>305.38</v>
      </c>
      <c r="H410" s="23">
        <f t="shared" si="43"/>
        <v>3383915.78</v>
      </c>
      <c r="I410" s="3">
        <v>62</v>
      </c>
      <c r="J410" s="56">
        <v>308.23</v>
      </c>
      <c r="K410" s="4">
        <f t="shared" si="44"/>
        <v>19110.260000000002</v>
      </c>
      <c r="L410" s="3">
        <v>1892</v>
      </c>
      <c r="M410" s="56">
        <v>305.38</v>
      </c>
      <c r="N410" s="4">
        <f t="shared" si="45"/>
        <v>577778.96</v>
      </c>
      <c r="O410" s="23">
        <f t="shared" si="46"/>
        <v>4093308.95</v>
      </c>
      <c r="P410" s="4">
        <f t="shared" si="41"/>
        <v>30514.605282008484</v>
      </c>
    </row>
    <row r="411" spans="1:16" x14ac:dyDescent="0.25">
      <c r="A411" s="13" t="s">
        <v>802</v>
      </c>
      <c r="B411" s="31" t="s">
        <v>803</v>
      </c>
      <c r="C411" s="3">
        <v>7103</v>
      </c>
      <c r="D411" s="56">
        <v>200.75</v>
      </c>
      <c r="E411" s="4">
        <f t="shared" si="42"/>
        <v>1425927.25</v>
      </c>
      <c r="F411" s="3">
        <v>6162</v>
      </c>
      <c r="G411" s="56">
        <v>199.33</v>
      </c>
      <c r="H411" s="23">
        <f t="shared" si="43"/>
        <v>1228271.46</v>
      </c>
      <c r="I411" s="3">
        <v>326</v>
      </c>
      <c r="J411" s="56">
        <v>200.75</v>
      </c>
      <c r="K411" s="4">
        <f t="shared" si="44"/>
        <v>65444.5</v>
      </c>
      <c r="L411" s="3">
        <v>282</v>
      </c>
      <c r="M411" s="56">
        <v>199.33</v>
      </c>
      <c r="N411" s="4">
        <f t="shared" si="45"/>
        <v>56211.060000000005</v>
      </c>
      <c r="O411" s="23">
        <f t="shared" si="46"/>
        <v>2775854.27</v>
      </c>
      <c r="P411" s="4">
        <f t="shared" si="41"/>
        <v>20693.306663164971</v>
      </c>
    </row>
    <row r="412" spans="1:16" x14ac:dyDescent="0.25">
      <c r="A412" s="13" t="s">
        <v>804</v>
      </c>
      <c r="B412" s="31" t="s">
        <v>805</v>
      </c>
      <c r="C412" s="3">
        <v>0</v>
      </c>
      <c r="D412" s="56">
        <v>205.19</v>
      </c>
      <c r="E412" s="4">
        <f t="shared" si="42"/>
        <v>0</v>
      </c>
      <c r="F412" s="3">
        <v>0</v>
      </c>
      <c r="G412" s="56">
        <v>203.41</v>
      </c>
      <c r="H412" s="23">
        <f t="shared" si="43"/>
        <v>0</v>
      </c>
      <c r="I412" s="3">
        <v>0</v>
      </c>
      <c r="J412" s="56">
        <v>205.19</v>
      </c>
      <c r="K412" s="4">
        <f t="shared" si="44"/>
        <v>0</v>
      </c>
      <c r="L412" s="3">
        <v>0</v>
      </c>
      <c r="M412" s="56">
        <v>203.41</v>
      </c>
      <c r="N412" s="4">
        <f t="shared" si="45"/>
        <v>0</v>
      </c>
      <c r="O412" s="23">
        <f t="shared" si="46"/>
        <v>0</v>
      </c>
      <c r="P412" s="4">
        <f t="shared" si="41"/>
        <v>0</v>
      </c>
    </row>
    <row r="413" spans="1:16" x14ac:dyDescent="0.25">
      <c r="A413" s="13" t="s">
        <v>806</v>
      </c>
      <c r="B413" s="31" t="s">
        <v>807</v>
      </c>
      <c r="C413" s="3">
        <v>0</v>
      </c>
      <c r="D413" s="56">
        <v>238.03</v>
      </c>
      <c r="E413" s="4">
        <f t="shared" si="42"/>
        <v>0</v>
      </c>
      <c r="F413" s="3">
        <v>18362</v>
      </c>
      <c r="G413" s="56">
        <v>236.03</v>
      </c>
      <c r="H413" s="23">
        <f t="shared" si="43"/>
        <v>4333982.8600000003</v>
      </c>
      <c r="I413" s="3">
        <v>0</v>
      </c>
      <c r="J413" s="56">
        <v>238.03</v>
      </c>
      <c r="K413" s="4">
        <f t="shared" si="44"/>
        <v>0</v>
      </c>
      <c r="L413" s="3">
        <v>2399</v>
      </c>
      <c r="M413" s="56">
        <v>236.03</v>
      </c>
      <c r="N413" s="4">
        <f t="shared" si="45"/>
        <v>566235.97</v>
      </c>
      <c r="O413" s="23">
        <f t="shared" si="46"/>
        <v>4900218.83</v>
      </c>
      <c r="P413" s="4">
        <f t="shared" si="41"/>
        <v>36529.918757516563</v>
      </c>
    </row>
    <row r="414" spans="1:16" x14ac:dyDescent="0.25">
      <c r="A414" s="13" t="s">
        <v>808</v>
      </c>
      <c r="B414" s="31" t="s">
        <v>809</v>
      </c>
      <c r="C414" s="3">
        <v>1261</v>
      </c>
      <c r="D414" s="56">
        <v>231.9</v>
      </c>
      <c r="E414" s="4">
        <f t="shared" si="42"/>
        <v>292425.90000000002</v>
      </c>
      <c r="F414" s="3">
        <v>12050</v>
      </c>
      <c r="G414" s="56">
        <v>230</v>
      </c>
      <c r="H414" s="23">
        <f t="shared" si="43"/>
        <v>2771500</v>
      </c>
      <c r="I414" s="3">
        <v>128</v>
      </c>
      <c r="J414" s="56">
        <v>231.9</v>
      </c>
      <c r="K414" s="4">
        <f t="shared" si="44"/>
        <v>29683.200000000001</v>
      </c>
      <c r="L414" s="3">
        <v>1224</v>
      </c>
      <c r="M414" s="56">
        <v>230</v>
      </c>
      <c r="N414" s="4">
        <f t="shared" si="45"/>
        <v>281520</v>
      </c>
      <c r="O414" s="23">
        <f t="shared" si="46"/>
        <v>3375129.1</v>
      </c>
      <c r="P414" s="4">
        <f t="shared" si="41"/>
        <v>25160.75222280022</v>
      </c>
    </row>
    <row r="415" spans="1:16" x14ac:dyDescent="0.25">
      <c r="A415" s="13" t="s">
        <v>810</v>
      </c>
      <c r="B415" s="31" t="s">
        <v>811</v>
      </c>
      <c r="C415" s="3">
        <v>1134</v>
      </c>
      <c r="D415" s="56">
        <v>280.73</v>
      </c>
      <c r="E415" s="4">
        <f t="shared" si="42"/>
        <v>318347.82</v>
      </c>
      <c r="F415" s="3">
        <v>23153</v>
      </c>
      <c r="G415" s="56">
        <v>278.02</v>
      </c>
      <c r="H415" s="23">
        <f t="shared" si="43"/>
        <v>6436997.0599999996</v>
      </c>
      <c r="I415" s="3">
        <v>176</v>
      </c>
      <c r="J415" s="56">
        <v>280.73</v>
      </c>
      <c r="K415" s="4">
        <f t="shared" si="44"/>
        <v>49408.480000000003</v>
      </c>
      <c r="L415" s="3">
        <v>3583</v>
      </c>
      <c r="M415" s="56">
        <v>278.02</v>
      </c>
      <c r="N415" s="4">
        <f t="shared" si="45"/>
        <v>996145.65999999992</v>
      </c>
      <c r="O415" s="23">
        <f t="shared" si="46"/>
        <v>7800899.0199999996</v>
      </c>
      <c r="P415" s="4">
        <f t="shared" si="41"/>
        <v>58153.771764554149</v>
      </c>
    </row>
    <row r="416" spans="1:16" x14ac:dyDescent="0.25">
      <c r="A416" s="13" t="s">
        <v>812</v>
      </c>
      <c r="B416" s="31" t="s">
        <v>813</v>
      </c>
      <c r="C416" s="3">
        <v>26848</v>
      </c>
      <c r="D416" s="56">
        <v>344.43</v>
      </c>
      <c r="E416" s="4">
        <f t="shared" si="42"/>
        <v>9247256.6400000006</v>
      </c>
      <c r="F416" s="3">
        <v>49281</v>
      </c>
      <c r="G416" s="56">
        <v>341.59</v>
      </c>
      <c r="H416" s="23">
        <f t="shared" si="43"/>
        <v>16833896.789999999</v>
      </c>
      <c r="I416" s="3">
        <v>10686</v>
      </c>
      <c r="J416" s="56">
        <v>344.43</v>
      </c>
      <c r="K416" s="4">
        <f t="shared" si="44"/>
        <v>3680578.98</v>
      </c>
      <c r="L416" s="3">
        <v>19616</v>
      </c>
      <c r="M416" s="56">
        <v>341.59</v>
      </c>
      <c r="N416" s="4">
        <f t="shared" si="45"/>
        <v>6700629.4399999995</v>
      </c>
      <c r="O416" s="23">
        <f t="shared" si="46"/>
        <v>36462361.850000001</v>
      </c>
      <c r="P416" s="4">
        <f t="shared" si="41"/>
        <v>271817.88452653069</v>
      </c>
    </row>
    <row r="417" spans="1:16" x14ac:dyDescent="0.25">
      <c r="A417" s="13" t="s">
        <v>814</v>
      </c>
      <c r="B417" s="31" t="s">
        <v>815</v>
      </c>
      <c r="C417" s="3">
        <v>2391</v>
      </c>
      <c r="D417" s="56">
        <v>221.22</v>
      </c>
      <c r="E417" s="4">
        <f t="shared" si="42"/>
        <v>528937.02</v>
      </c>
      <c r="F417" s="3">
        <v>15804</v>
      </c>
      <c r="G417" s="56">
        <v>219.21</v>
      </c>
      <c r="H417" s="23">
        <f t="shared" si="43"/>
        <v>3464394.8400000003</v>
      </c>
      <c r="I417" s="3">
        <v>1247</v>
      </c>
      <c r="J417" s="56">
        <v>221.22</v>
      </c>
      <c r="K417" s="4">
        <f t="shared" si="44"/>
        <v>275861.34000000003</v>
      </c>
      <c r="L417" s="3">
        <v>7369</v>
      </c>
      <c r="M417" s="56">
        <v>219.21</v>
      </c>
      <c r="N417" s="4">
        <f t="shared" si="45"/>
        <v>1615358.49</v>
      </c>
      <c r="O417" s="23">
        <f t="shared" si="46"/>
        <v>5884551.6899999995</v>
      </c>
      <c r="P417" s="4">
        <f t="shared" si="41"/>
        <v>43867.876643400181</v>
      </c>
    </row>
    <row r="418" spans="1:16" x14ac:dyDescent="0.25">
      <c r="A418" s="13" t="s">
        <v>816</v>
      </c>
      <c r="B418" s="31" t="s">
        <v>817</v>
      </c>
      <c r="C418" s="3">
        <v>1545</v>
      </c>
      <c r="D418" s="56">
        <v>218.78</v>
      </c>
      <c r="E418" s="4">
        <f t="shared" si="42"/>
        <v>338015.1</v>
      </c>
      <c r="F418" s="3">
        <v>19027</v>
      </c>
      <c r="G418" s="56">
        <v>216.84</v>
      </c>
      <c r="H418" s="23">
        <f t="shared" si="43"/>
        <v>4125814.68</v>
      </c>
      <c r="I418" s="3">
        <v>28</v>
      </c>
      <c r="J418" s="56">
        <v>218.78</v>
      </c>
      <c r="K418" s="4">
        <f t="shared" si="44"/>
        <v>6125.84</v>
      </c>
      <c r="L418" s="3">
        <v>3274</v>
      </c>
      <c r="M418" s="56">
        <v>216.84</v>
      </c>
      <c r="N418" s="4">
        <f t="shared" si="45"/>
        <v>709934.16</v>
      </c>
      <c r="O418" s="23">
        <f t="shared" si="46"/>
        <v>5179889.7799999993</v>
      </c>
      <c r="P418" s="4">
        <f t="shared" si="41"/>
        <v>38614.796481709433</v>
      </c>
    </row>
    <row r="419" spans="1:16" x14ac:dyDescent="0.25">
      <c r="A419" s="13" t="s">
        <v>818</v>
      </c>
      <c r="B419" s="31" t="s">
        <v>819</v>
      </c>
      <c r="C419" s="3">
        <v>4080</v>
      </c>
      <c r="D419" s="56">
        <v>293.42</v>
      </c>
      <c r="E419" s="4">
        <f t="shared" si="42"/>
        <v>1197153.6000000001</v>
      </c>
      <c r="F419" s="3">
        <v>35960</v>
      </c>
      <c r="G419" s="56">
        <v>290.73</v>
      </c>
      <c r="H419" s="23">
        <f t="shared" si="43"/>
        <v>10454650.800000001</v>
      </c>
      <c r="I419" s="3">
        <v>0</v>
      </c>
      <c r="J419" s="56">
        <v>293.42</v>
      </c>
      <c r="K419" s="4">
        <f t="shared" si="44"/>
        <v>0</v>
      </c>
      <c r="L419" s="3">
        <v>4017</v>
      </c>
      <c r="M419" s="56">
        <v>290.73</v>
      </c>
      <c r="N419" s="4">
        <f t="shared" si="45"/>
        <v>1167862.4100000001</v>
      </c>
      <c r="O419" s="23">
        <f t="shared" si="46"/>
        <v>12819666.810000001</v>
      </c>
      <c r="P419" s="4">
        <f t="shared" si="41"/>
        <v>95567.44368245521</v>
      </c>
    </row>
    <row r="420" spans="1:16" x14ac:dyDescent="0.25">
      <c r="A420" s="13" t="s">
        <v>820</v>
      </c>
      <c r="B420" s="31" t="s">
        <v>821</v>
      </c>
      <c r="C420" s="3">
        <v>2372</v>
      </c>
      <c r="D420" s="56">
        <v>240.71</v>
      </c>
      <c r="E420" s="4">
        <f t="shared" si="42"/>
        <v>570964.12</v>
      </c>
      <c r="F420" s="3">
        <v>21761</v>
      </c>
      <c r="G420" s="56">
        <v>238.9</v>
      </c>
      <c r="H420" s="23">
        <f t="shared" si="43"/>
        <v>5198702.9000000004</v>
      </c>
      <c r="I420" s="3">
        <v>0</v>
      </c>
      <c r="J420" s="56">
        <v>240.71</v>
      </c>
      <c r="K420" s="4">
        <f t="shared" si="44"/>
        <v>0</v>
      </c>
      <c r="L420" s="3">
        <v>4728</v>
      </c>
      <c r="M420" s="56">
        <v>238.9</v>
      </c>
      <c r="N420" s="4">
        <f t="shared" si="45"/>
        <v>1129519.2</v>
      </c>
      <c r="O420" s="23">
        <f t="shared" si="46"/>
        <v>6899186.2200000007</v>
      </c>
      <c r="P420" s="4">
        <f t="shared" si="41"/>
        <v>51431.725980608462</v>
      </c>
    </row>
    <row r="421" spans="1:16" x14ac:dyDescent="0.25">
      <c r="A421" s="13" t="s">
        <v>822</v>
      </c>
      <c r="B421" s="31" t="s">
        <v>823</v>
      </c>
      <c r="C421" s="3">
        <v>368</v>
      </c>
      <c r="D421" s="56">
        <v>333.08</v>
      </c>
      <c r="E421" s="4">
        <f t="shared" si="42"/>
        <v>122573.43999999999</v>
      </c>
      <c r="F421" s="3">
        <v>23600</v>
      </c>
      <c r="G421" s="56">
        <v>330.47</v>
      </c>
      <c r="H421" s="23">
        <f t="shared" si="43"/>
        <v>7799092.0000000009</v>
      </c>
      <c r="I421" s="3">
        <v>0</v>
      </c>
      <c r="J421" s="56">
        <v>333.08</v>
      </c>
      <c r="K421" s="4">
        <f t="shared" si="44"/>
        <v>0</v>
      </c>
      <c r="L421" s="3">
        <v>0</v>
      </c>
      <c r="M421" s="56">
        <v>330.47</v>
      </c>
      <c r="N421" s="4">
        <f t="shared" si="45"/>
        <v>0</v>
      </c>
      <c r="O421" s="23">
        <f t="shared" si="46"/>
        <v>7921665.4400000013</v>
      </c>
      <c r="P421" s="4">
        <f t="shared" si="41"/>
        <v>59054.055540500573</v>
      </c>
    </row>
    <row r="422" spans="1:16" x14ac:dyDescent="0.25">
      <c r="A422" s="13" t="s">
        <v>824</v>
      </c>
      <c r="B422" s="31" t="s">
        <v>825</v>
      </c>
      <c r="C422" s="3">
        <v>0</v>
      </c>
      <c r="D422" s="56">
        <v>187.72</v>
      </c>
      <c r="E422" s="4">
        <f t="shared" si="42"/>
        <v>0</v>
      </c>
      <c r="F422" s="3">
        <v>69438</v>
      </c>
      <c r="G422" s="56">
        <v>186.34</v>
      </c>
      <c r="H422" s="23">
        <f t="shared" si="43"/>
        <v>12939076.92</v>
      </c>
      <c r="I422" s="3">
        <v>0</v>
      </c>
      <c r="J422" s="56">
        <v>187.72</v>
      </c>
      <c r="K422" s="4">
        <f t="shared" si="44"/>
        <v>0</v>
      </c>
      <c r="L422" s="3">
        <v>0</v>
      </c>
      <c r="M422" s="56">
        <v>186.34</v>
      </c>
      <c r="N422" s="4">
        <f t="shared" si="45"/>
        <v>0</v>
      </c>
      <c r="O422" s="23">
        <f t="shared" si="46"/>
        <v>12939076.92</v>
      </c>
      <c r="P422" s="4">
        <f t="shared" si="41"/>
        <v>96457.61650298741</v>
      </c>
    </row>
    <row r="423" spans="1:16" x14ac:dyDescent="0.25">
      <c r="A423" s="13" t="s">
        <v>826</v>
      </c>
      <c r="B423" s="31" t="s">
        <v>827</v>
      </c>
      <c r="C423" s="3">
        <v>0</v>
      </c>
      <c r="D423" s="56">
        <v>217.45</v>
      </c>
      <c r="E423" s="4">
        <f t="shared" si="42"/>
        <v>0</v>
      </c>
      <c r="F423" s="3">
        <v>42673</v>
      </c>
      <c r="G423" s="56">
        <v>215.99</v>
      </c>
      <c r="H423" s="23">
        <f t="shared" si="43"/>
        <v>9216941.2699999996</v>
      </c>
      <c r="I423" s="3">
        <v>0</v>
      </c>
      <c r="J423" s="56">
        <v>217.45</v>
      </c>
      <c r="K423" s="4">
        <f t="shared" si="44"/>
        <v>0</v>
      </c>
      <c r="L423" s="3">
        <v>0</v>
      </c>
      <c r="M423" s="56">
        <v>215.99</v>
      </c>
      <c r="N423" s="4">
        <f t="shared" si="45"/>
        <v>0</v>
      </c>
      <c r="O423" s="23">
        <f t="shared" si="46"/>
        <v>9216941.2699999996</v>
      </c>
      <c r="P423" s="4">
        <f t="shared" si="41"/>
        <v>68710.016321026531</v>
      </c>
    </row>
    <row r="424" spans="1:16" x14ac:dyDescent="0.25">
      <c r="A424" s="13" t="s">
        <v>828</v>
      </c>
      <c r="B424" s="31" t="s">
        <v>829</v>
      </c>
      <c r="C424" s="3">
        <v>0</v>
      </c>
      <c r="D424" s="56">
        <v>259.57</v>
      </c>
      <c r="E424" s="4">
        <f t="shared" si="42"/>
        <v>0</v>
      </c>
      <c r="F424" s="3">
        <v>21450</v>
      </c>
      <c r="G424" s="56">
        <v>257.27999999999997</v>
      </c>
      <c r="H424" s="23">
        <f t="shared" si="43"/>
        <v>5518655.9999999991</v>
      </c>
      <c r="I424" s="3">
        <v>0</v>
      </c>
      <c r="J424" s="56">
        <v>259.57</v>
      </c>
      <c r="K424" s="4">
        <f t="shared" si="44"/>
        <v>0</v>
      </c>
      <c r="L424" s="3">
        <v>952</v>
      </c>
      <c r="M424" s="56">
        <v>257.27999999999997</v>
      </c>
      <c r="N424" s="4">
        <f t="shared" si="45"/>
        <v>244930.55999999997</v>
      </c>
      <c r="O424" s="23">
        <f t="shared" si="46"/>
        <v>5763586.5599999987</v>
      </c>
      <c r="P424" s="4">
        <f t="shared" si="41"/>
        <v>42966.111533577023</v>
      </c>
    </row>
    <row r="425" spans="1:16" x14ac:dyDescent="0.25">
      <c r="A425" s="13" t="s">
        <v>830</v>
      </c>
      <c r="B425" s="31" t="s">
        <v>831</v>
      </c>
      <c r="C425" s="3">
        <v>803</v>
      </c>
      <c r="D425" s="56">
        <v>262.35000000000002</v>
      </c>
      <c r="E425" s="4">
        <f t="shared" si="42"/>
        <v>210667.05000000002</v>
      </c>
      <c r="F425" s="3">
        <v>32538</v>
      </c>
      <c r="G425" s="56">
        <v>260.07</v>
      </c>
      <c r="H425" s="23">
        <f t="shared" si="43"/>
        <v>8462157.6600000001</v>
      </c>
      <c r="I425" s="3">
        <v>160</v>
      </c>
      <c r="J425" s="56">
        <v>262.35000000000002</v>
      </c>
      <c r="K425" s="4">
        <f t="shared" si="44"/>
        <v>41976</v>
      </c>
      <c r="L425" s="3">
        <v>6481</v>
      </c>
      <c r="M425" s="56">
        <v>260.07</v>
      </c>
      <c r="N425" s="4">
        <f t="shared" si="45"/>
        <v>1685513.67</v>
      </c>
      <c r="O425" s="23">
        <f t="shared" si="46"/>
        <v>10400314.380000001</v>
      </c>
      <c r="P425" s="4">
        <f t="shared" si="41"/>
        <v>77531.770015673217</v>
      </c>
    </row>
    <row r="426" spans="1:16" x14ac:dyDescent="0.25">
      <c r="A426" s="13" t="s">
        <v>832</v>
      </c>
      <c r="B426" s="31" t="s">
        <v>833</v>
      </c>
      <c r="C426" s="3">
        <v>1651</v>
      </c>
      <c r="D426" s="56">
        <v>283.18</v>
      </c>
      <c r="E426" s="4">
        <f t="shared" si="42"/>
        <v>467530.18</v>
      </c>
      <c r="F426" s="3">
        <v>18282</v>
      </c>
      <c r="G426" s="56">
        <v>280.60000000000002</v>
      </c>
      <c r="H426" s="23">
        <f t="shared" si="43"/>
        <v>5129929.2</v>
      </c>
      <c r="I426" s="3">
        <v>667</v>
      </c>
      <c r="J426" s="56">
        <v>283.18</v>
      </c>
      <c r="K426" s="4">
        <f t="shared" si="44"/>
        <v>188881.06</v>
      </c>
      <c r="L426" s="3">
        <v>7390</v>
      </c>
      <c r="M426" s="56">
        <v>280.60000000000002</v>
      </c>
      <c r="N426" s="4">
        <f t="shared" si="45"/>
        <v>2073634.0000000002</v>
      </c>
      <c r="O426" s="23">
        <f t="shared" si="46"/>
        <v>7859974.4399999995</v>
      </c>
      <c r="P426" s="4">
        <f t="shared" si="41"/>
        <v>58594.164401706272</v>
      </c>
    </row>
    <row r="427" spans="1:16" x14ac:dyDescent="0.25">
      <c r="A427" s="13" t="s">
        <v>834</v>
      </c>
      <c r="B427" s="31" t="s">
        <v>835</v>
      </c>
      <c r="C427" s="3">
        <v>4086</v>
      </c>
      <c r="D427" s="56">
        <v>287.02</v>
      </c>
      <c r="E427" s="4">
        <f t="shared" si="42"/>
        <v>1172763.72</v>
      </c>
      <c r="F427" s="3">
        <v>40381</v>
      </c>
      <c r="G427" s="56">
        <v>284.33</v>
      </c>
      <c r="H427" s="23">
        <f t="shared" si="43"/>
        <v>11481529.729999999</v>
      </c>
      <c r="I427" s="3">
        <v>1544</v>
      </c>
      <c r="J427" s="56">
        <v>287.02</v>
      </c>
      <c r="K427" s="4">
        <f t="shared" si="44"/>
        <v>443158.87999999995</v>
      </c>
      <c r="L427" s="3">
        <v>15257</v>
      </c>
      <c r="M427" s="56">
        <v>284.33</v>
      </c>
      <c r="N427" s="4">
        <f t="shared" si="45"/>
        <v>4338022.8099999996</v>
      </c>
      <c r="O427" s="23">
        <f t="shared" si="46"/>
        <v>17435475.139999997</v>
      </c>
      <c r="P427" s="4">
        <f t="shared" si="41"/>
        <v>129977.15254338949</v>
      </c>
    </row>
    <row r="428" spans="1:16" x14ac:dyDescent="0.25">
      <c r="A428" s="13" t="s">
        <v>836</v>
      </c>
      <c r="B428" s="31" t="s">
        <v>837</v>
      </c>
      <c r="C428" s="3">
        <v>1569</v>
      </c>
      <c r="D428" s="56">
        <v>270.33999999999997</v>
      </c>
      <c r="E428" s="4">
        <f t="shared" si="42"/>
        <v>424163.45999999996</v>
      </c>
      <c r="F428" s="3">
        <v>22822</v>
      </c>
      <c r="G428" s="56">
        <v>268.11</v>
      </c>
      <c r="H428" s="23">
        <f t="shared" si="43"/>
        <v>6118806.4199999999</v>
      </c>
      <c r="I428" s="3">
        <v>118</v>
      </c>
      <c r="J428" s="56">
        <v>270.33999999999997</v>
      </c>
      <c r="K428" s="4">
        <f t="shared" si="44"/>
        <v>31900.119999999995</v>
      </c>
      <c r="L428" s="3">
        <v>1714</v>
      </c>
      <c r="M428" s="56">
        <v>268.11</v>
      </c>
      <c r="N428" s="4">
        <f t="shared" si="45"/>
        <v>459540.54000000004</v>
      </c>
      <c r="O428" s="23">
        <f t="shared" si="46"/>
        <v>7034410.54</v>
      </c>
      <c r="P428" s="4">
        <f t="shared" si="41"/>
        <v>52439.789823267594</v>
      </c>
    </row>
    <row r="429" spans="1:16" x14ac:dyDescent="0.25">
      <c r="A429" s="13" t="s">
        <v>838</v>
      </c>
      <c r="B429" s="31" t="s">
        <v>839</v>
      </c>
      <c r="C429" s="3">
        <v>2357</v>
      </c>
      <c r="D429" s="56">
        <v>244.79</v>
      </c>
      <c r="E429" s="4">
        <f t="shared" si="42"/>
        <v>576970.03</v>
      </c>
      <c r="F429" s="3">
        <v>40600</v>
      </c>
      <c r="G429" s="56">
        <v>242.59</v>
      </c>
      <c r="H429" s="23">
        <f t="shared" si="43"/>
        <v>9849154</v>
      </c>
      <c r="I429" s="3">
        <v>152</v>
      </c>
      <c r="J429" s="56">
        <v>244.79</v>
      </c>
      <c r="K429" s="4">
        <f t="shared" si="44"/>
        <v>37208.080000000002</v>
      </c>
      <c r="L429" s="3">
        <v>2616</v>
      </c>
      <c r="M429" s="56">
        <v>242.59</v>
      </c>
      <c r="N429" s="4">
        <f t="shared" si="45"/>
        <v>634615.44000000006</v>
      </c>
      <c r="O429" s="23">
        <f t="shared" si="46"/>
        <v>11097947.549999999</v>
      </c>
      <c r="P429" s="4">
        <f t="shared" si="41"/>
        <v>82732.452660013136</v>
      </c>
    </row>
    <row r="430" spans="1:16" x14ac:dyDescent="0.25">
      <c r="A430" s="13" t="s">
        <v>840</v>
      </c>
      <c r="B430" s="31" t="s">
        <v>841</v>
      </c>
      <c r="C430" s="3">
        <v>1427</v>
      </c>
      <c r="D430" s="56">
        <v>232.12</v>
      </c>
      <c r="E430" s="4">
        <f t="shared" si="42"/>
        <v>331235.24</v>
      </c>
      <c r="F430" s="3">
        <v>10765</v>
      </c>
      <c r="G430" s="56">
        <v>230.21</v>
      </c>
      <c r="H430" s="23">
        <f t="shared" si="43"/>
        <v>2478210.65</v>
      </c>
      <c r="I430" s="3">
        <v>109</v>
      </c>
      <c r="J430" s="56">
        <v>232.12</v>
      </c>
      <c r="K430" s="4">
        <f t="shared" si="44"/>
        <v>25301.08</v>
      </c>
      <c r="L430" s="3">
        <v>826</v>
      </c>
      <c r="M430" s="56">
        <v>230.21</v>
      </c>
      <c r="N430" s="4">
        <f t="shared" si="45"/>
        <v>190153.46000000002</v>
      </c>
      <c r="O430" s="23">
        <f t="shared" si="46"/>
        <v>3024900.4299999997</v>
      </c>
      <c r="P430" s="4">
        <f t="shared" si="41"/>
        <v>22549.884156393258</v>
      </c>
    </row>
    <row r="431" spans="1:16" x14ac:dyDescent="0.25">
      <c r="A431" s="13" t="s">
        <v>844</v>
      </c>
      <c r="B431" s="31" t="s">
        <v>845</v>
      </c>
      <c r="C431" s="3">
        <v>5153</v>
      </c>
      <c r="D431" s="56">
        <v>278.70999999999998</v>
      </c>
      <c r="E431" s="4">
        <f t="shared" si="42"/>
        <v>1436192.63</v>
      </c>
      <c r="F431" s="3">
        <v>27643</v>
      </c>
      <c r="G431" s="56">
        <v>276.70999999999998</v>
      </c>
      <c r="H431" s="23">
        <f t="shared" si="43"/>
        <v>7649094.5299999993</v>
      </c>
      <c r="I431" s="3">
        <v>947</v>
      </c>
      <c r="J431" s="56">
        <v>278.70999999999998</v>
      </c>
      <c r="K431" s="4">
        <f t="shared" si="44"/>
        <v>263938.37</v>
      </c>
      <c r="L431" s="3">
        <v>5081</v>
      </c>
      <c r="M431" s="56">
        <v>276.70999999999998</v>
      </c>
      <c r="N431" s="4">
        <f t="shared" si="45"/>
        <v>1405963.51</v>
      </c>
      <c r="O431" s="23">
        <f t="shared" si="46"/>
        <v>10755189.039999999</v>
      </c>
      <c r="P431" s="4">
        <f t="shared" si="41"/>
        <v>80177.272787822105</v>
      </c>
    </row>
    <row r="432" spans="1:16" x14ac:dyDescent="0.25">
      <c r="A432" s="13" t="s">
        <v>846</v>
      </c>
      <c r="B432" s="31" t="s">
        <v>847</v>
      </c>
      <c r="C432" s="3">
        <v>1517</v>
      </c>
      <c r="D432" s="56">
        <v>246.17</v>
      </c>
      <c r="E432" s="4">
        <f t="shared" si="42"/>
        <v>373439.88999999996</v>
      </c>
      <c r="F432" s="3">
        <v>46523</v>
      </c>
      <c r="G432" s="56">
        <v>244.28</v>
      </c>
      <c r="H432" s="23">
        <f t="shared" si="43"/>
        <v>11364638.439999999</v>
      </c>
      <c r="I432" s="3">
        <v>156</v>
      </c>
      <c r="J432" s="56">
        <v>246.17</v>
      </c>
      <c r="K432" s="4">
        <f t="shared" si="44"/>
        <v>38402.519999999997</v>
      </c>
      <c r="L432" s="3">
        <v>4778</v>
      </c>
      <c r="M432" s="56">
        <v>244.28</v>
      </c>
      <c r="N432" s="4">
        <f t="shared" si="45"/>
        <v>1167169.8400000001</v>
      </c>
      <c r="O432" s="23">
        <f t="shared" si="46"/>
        <v>12943650.689999999</v>
      </c>
      <c r="P432" s="4">
        <f t="shared" si="41"/>
        <v>96491.712826501098</v>
      </c>
    </row>
    <row r="433" spans="1:16" x14ac:dyDescent="0.25">
      <c r="A433" s="13" t="s">
        <v>848</v>
      </c>
      <c r="B433" s="31" t="s">
        <v>849</v>
      </c>
      <c r="C433" s="3">
        <v>11</v>
      </c>
      <c r="D433" s="56">
        <v>380.61</v>
      </c>
      <c r="E433" s="4">
        <f t="shared" si="42"/>
        <v>4186.71</v>
      </c>
      <c r="F433" s="3">
        <v>85074</v>
      </c>
      <c r="G433" s="56">
        <v>377.48</v>
      </c>
      <c r="H433" s="23">
        <f t="shared" si="43"/>
        <v>32113733.520000003</v>
      </c>
      <c r="I433" s="3">
        <v>2</v>
      </c>
      <c r="J433" s="56">
        <v>380.61</v>
      </c>
      <c r="K433" s="4">
        <f t="shared" si="44"/>
        <v>761.22</v>
      </c>
      <c r="L433" s="3">
        <v>14368</v>
      </c>
      <c r="M433" s="56">
        <v>377.48</v>
      </c>
      <c r="N433" s="4">
        <f t="shared" si="45"/>
        <v>5423632.6400000006</v>
      </c>
      <c r="O433" s="23">
        <f t="shared" si="46"/>
        <v>37542314.090000004</v>
      </c>
      <c r="P433" s="4">
        <f t="shared" si="41"/>
        <v>279868.6612281088</v>
      </c>
    </row>
    <row r="434" spans="1:16" x14ac:dyDescent="0.25">
      <c r="A434" s="13" t="s">
        <v>850</v>
      </c>
      <c r="B434" s="31" t="s">
        <v>851</v>
      </c>
      <c r="C434" s="3">
        <v>730</v>
      </c>
      <c r="D434" s="56">
        <v>210.38</v>
      </c>
      <c r="E434" s="4">
        <f t="shared" si="42"/>
        <v>153577.4</v>
      </c>
      <c r="F434" s="3">
        <v>12694</v>
      </c>
      <c r="G434" s="56">
        <v>208.69</v>
      </c>
      <c r="H434" s="23">
        <f t="shared" si="43"/>
        <v>2649110.86</v>
      </c>
      <c r="I434" s="3">
        <v>15</v>
      </c>
      <c r="J434" s="56">
        <v>210.38</v>
      </c>
      <c r="K434" s="4">
        <f t="shared" si="44"/>
        <v>3155.7</v>
      </c>
      <c r="L434" s="3">
        <v>263</v>
      </c>
      <c r="M434" s="56">
        <v>208.69</v>
      </c>
      <c r="N434" s="4">
        <f t="shared" si="45"/>
        <v>54885.47</v>
      </c>
      <c r="O434" s="23">
        <f t="shared" si="46"/>
        <v>2860729.4299999997</v>
      </c>
      <c r="P434" s="4">
        <f t="shared" si="41"/>
        <v>21326.029977550341</v>
      </c>
    </row>
    <row r="435" spans="1:16" x14ac:dyDescent="0.25">
      <c r="A435" s="13" t="s">
        <v>852</v>
      </c>
      <c r="B435" s="31" t="s">
        <v>853</v>
      </c>
      <c r="C435" s="3">
        <v>1095</v>
      </c>
      <c r="D435" s="56">
        <v>211.18</v>
      </c>
      <c r="E435" s="4">
        <f t="shared" si="42"/>
        <v>231242.1</v>
      </c>
      <c r="F435" s="3">
        <v>20246</v>
      </c>
      <c r="G435" s="56">
        <v>209.46</v>
      </c>
      <c r="H435" s="23">
        <f t="shared" si="43"/>
        <v>4240727.16</v>
      </c>
      <c r="I435" s="3">
        <v>96</v>
      </c>
      <c r="J435" s="56">
        <v>211.18</v>
      </c>
      <c r="K435" s="4">
        <f t="shared" si="44"/>
        <v>20273.28</v>
      </c>
      <c r="L435" s="3">
        <v>1771</v>
      </c>
      <c r="M435" s="56">
        <v>209.46</v>
      </c>
      <c r="N435" s="4">
        <f t="shared" si="45"/>
        <v>370953.66000000003</v>
      </c>
      <c r="O435" s="23">
        <f t="shared" si="46"/>
        <v>4863196.2</v>
      </c>
      <c r="P435" s="4">
        <f t="shared" si="41"/>
        <v>36253.924212577105</v>
      </c>
    </row>
    <row r="436" spans="1:16" x14ac:dyDescent="0.25">
      <c r="A436" s="13" t="s">
        <v>854</v>
      </c>
      <c r="B436" s="31" t="s">
        <v>855</v>
      </c>
      <c r="C436" s="3">
        <v>0</v>
      </c>
      <c r="D436" s="56">
        <v>168.74</v>
      </c>
      <c r="E436" s="4">
        <f t="shared" si="42"/>
        <v>0</v>
      </c>
      <c r="F436" s="3">
        <v>16971</v>
      </c>
      <c r="G436" s="56">
        <v>167.36</v>
      </c>
      <c r="H436" s="23">
        <f t="shared" si="43"/>
        <v>2840266.56</v>
      </c>
      <c r="I436" s="3">
        <v>0</v>
      </c>
      <c r="J436" s="56">
        <v>168.74</v>
      </c>
      <c r="K436" s="4">
        <f t="shared" si="44"/>
        <v>0</v>
      </c>
      <c r="L436" s="3">
        <v>2914</v>
      </c>
      <c r="M436" s="56">
        <v>167.36</v>
      </c>
      <c r="N436" s="4">
        <f t="shared" si="45"/>
        <v>487687.04000000004</v>
      </c>
      <c r="O436" s="23">
        <f t="shared" si="46"/>
        <v>3327953.6</v>
      </c>
      <c r="P436" s="4">
        <f t="shared" si="41"/>
        <v>24809.070544464801</v>
      </c>
    </row>
    <row r="437" spans="1:16" x14ac:dyDescent="0.25">
      <c r="A437" s="13" t="s">
        <v>856</v>
      </c>
      <c r="B437" s="31" t="s">
        <v>857</v>
      </c>
      <c r="C437" s="3">
        <v>15710</v>
      </c>
      <c r="D437" s="56">
        <v>296.68</v>
      </c>
      <c r="E437" s="4">
        <f t="shared" si="42"/>
        <v>4660842.8</v>
      </c>
      <c r="F437" s="3">
        <v>40731</v>
      </c>
      <c r="G437" s="56">
        <v>294.39999999999998</v>
      </c>
      <c r="H437" s="23">
        <f t="shared" si="43"/>
        <v>11991206.399999999</v>
      </c>
      <c r="I437" s="3">
        <v>5294</v>
      </c>
      <c r="J437" s="56">
        <v>296.68</v>
      </c>
      <c r="K437" s="4">
        <f t="shared" si="44"/>
        <v>1570623.92</v>
      </c>
      <c r="L437" s="3">
        <v>13726</v>
      </c>
      <c r="M437" s="56">
        <v>294.39999999999998</v>
      </c>
      <c r="N437" s="4">
        <f t="shared" si="45"/>
        <v>4040934.4</v>
      </c>
      <c r="O437" s="23">
        <f t="shared" si="46"/>
        <v>22263607.52</v>
      </c>
      <c r="P437" s="4">
        <f t="shared" si="41"/>
        <v>165969.68465484527</v>
      </c>
    </row>
    <row r="438" spans="1:16" x14ac:dyDescent="0.25">
      <c r="A438" s="13" t="s">
        <v>858</v>
      </c>
      <c r="B438" s="31" t="s">
        <v>859</v>
      </c>
      <c r="C438" s="3">
        <v>3</v>
      </c>
      <c r="D438" s="56">
        <v>158.30000000000001</v>
      </c>
      <c r="E438" s="4">
        <f t="shared" si="42"/>
        <v>474.90000000000003</v>
      </c>
      <c r="F438" s="3">
        <v>23787</v>
      </c>
      <c r="G438" s="56">
        <v>157.1</v>
      </c>
      <c r="H438" s="23">
        <f t="shared" si="43"/>
        <v>3736937.6999999997</v>
      </c>
      <c r="I438" s="3">
        <v>0</v>
      </c>
      <c r="J438" s="56">
        <v>158.30000000000001</v>
      </c>
      <c r="K438" s="4">
        <f t="shared" si="44"/>
        <v>0</v>
      </c>
      <c r="L438" s="3">
        <v>539</v>
      </c>
      <c r="M438" s="56">
        <v>157.1</v>
      </c>
      <c r="N438" s="4">
        <f t="shared" si="45"/>
        <v>84676.9</v>
      </c>
      <c r="O438" s="23">
        <f t="shared" si="46"/>
        <v>3822089.4999999995</v>
      </c>
      <c r="P438" s="4">
        <f t="shared" si="41"/>
        <v>28492.731398886746</v>
      </c>
    </row>
    <row r="439" spans="1:16" x14ac:dyDescent="0.25">
      <c r="A439" s="13" t="s">
        <v>860</v>
      </c>
      <c r="B439" s="31" t="s">
        <v>861</v>
      </c>
      <c r="C439" s="3">
        <v>47357</v>
      </c>
      <c r="D439" s="56">
        <v>312.63</v>
      </c>
      <c r="E439" s="4">
        <f t="shared" si="42"/>
        <v>14805218.91</v>
      </c>
      <c r="F439" s="3">
        <v>44</v>
      </c>
      <c r="G439" s="56">
        <v>309.83</v>
      </c>
      <c r="H439" s="23">
        <f t="shared" si="43"/>
        <v>13632.519999999999</v>
      </c>
      <c r="I439" s="3">
        <v>22295</v>
      </c>
      <c r="J439" s="56">
        <v>312.63</v>
      </c>
      <c r="K439" s="4">
        <f t="shared" si="44"/>
        <v>6970085.8499999996</v>
      </c>
      <c r="L439" s="3">
        <v>21</v>
      </c>
      <c r="M439" s="56">
        <v>309.83</v>
      </c>
      <c r="N439" s="4">
        <f t="shared" si="45"/>
        <v>6506.4299999999994</v>
      </c>
      <c r="O439" s="23">
        <f t="shared" si="46"/>
        <v>21795443.710000001</v>
      </c>
      <c r="P439" s="4">
        <f t="shared" si="41"/>
        <v>162479.63930425642</v>
      </c>
    </row>
    <row r="440" spans="1:16" x14ac:dyDescent="0.25">
      <c r="A440" s="13" t="s">
        <v>862</v>
      </c>
      <c r="B440" s="31" t="s">
        <v>863</v>
      </c>
      <c r="C440" s="3">
        <v>12444</v>
      </c>
      <c r="D440" s="56">
        <v>318.92</v>
      </c>
      <c r="E440" s="4">
        <f t="shared" si="42"/>
        <v>3968640.48</v>
      </c>
      <c r="F440" s="3">
        <v>50176</v>
      </c>
      <c r="G440" s="56">
        <v>316.3</v>
      </c>
      <c r="H440" s="23">
        <f t="shared" si="43"/>
        <v>15870668.800000001</v>
      </c>
      <c r="I440" s="3">
        <v>2637</v>
      </c>
      <c r="J440" s="56">
        <v>318.92</v>
      </c>
      <c r="K440" s="4">
        <f t="shared" si="44"/>
        <v>840992.04</v>
      </c>
      <c r="L440" s="3">
        <v>10634</v>
      </c>
      <c r="M440" s="56">
        <v>316.3</v>
      </c>
      <c r="N440" s="4">
        <f t="shared" si="45"/>
        <v>3363534.2</v>
      </c>
      <c r="O440" s="23">
        <f t="shared" si="46"/>
        <v>24043835.52</v>
      </c>
      <c r="P440" s="4">
        <f t="shared" si="41"/>
        <v>179240.84385527147</v>
      </c>
    </row>
    <row r="441" spans="1:16" x14ac:dyDescent="0.25">
      <c r="A441" s="13" t="s">
        <v>864</v>
      </c>
      <c r="B441" s="31" t="s">
        <v>865</v>
      </c>
      <c r="C441" s="3">
        <v>5477</v>
      </c>
      <c r="D441" s="56">
        <v>401.64</v>
      </c>
      <c r="E441" s="4">
        <f t="shared" si="42"/>
        <v>2199782.2799999998</v>
      </c>
      <c r="F441" s="3">
        <v>75032</v>
      </c>
      <c r="G441" s="56">
        <v>398.4</v>
      </c>
      <c r="H441" s="23">
        <f t="shared" si="43"/>
        <v>29892748.799999997</v>
      </c>
      <c r="I441" s="3">
        <v>1332</v>
      </c>
      <c r="J441" s="56">
        <v>401.64</v>
      </c>
      <c r="K441" s="4">
        <f t="shared" si="44"/>
        <v>534984.48</v>
      </c>
      <c r="L441" s="3">
        <v>18254</v>
      </c>
      <c r="M441" s="56">
        <v>398.4</v>
      </c>
      <c r="N441" s="4">
        <f t="shared" si="45"/>
        <v>7272393.5999999996</v>
      </c>
      <c r="O441" s="23">
        <f t="shared" si="46"/>
        <v>39899909.159999996</v>
      </c>
      <c r="P441" s="4">
        <f t="shared" si="41"/>
        <v>297443.94905871805</v>
      </c>
    </row>
    <row r="442" spans="1:16" x14ac:dyDescent="0.25">
      <c r="A442" s="13" t="s">
        <v>866</v>
      </c>
      <c r="B442" s="31" t="s">
        <v>867</v>
      </c>
      <c r="C442" s="3">
        <v>0</v>
      </c>
      <c r="D442" s="56">
        <v>230.77</v>
      </c>
      <c r="E442" s="4">
        <f t="shared" si="42"/>
        <v>0</v>
      </c>
      <c r="F442" s="3">
        <v>29781</v>
      </c>
      <c r="G442" s="56">
        <v>228.71</v>
      </c>
      <c r="H442" s="23">
        <f t="shared" si="43"/>
        <v>6811212.5099999998</v>
      </c>
      <c r="I442" s="3">
        <v>0</v>
      </c>
      <c r="J442" s="56">
        <v>230.77</v>
      </c>
      <c r="K442" s="4">
        <f t="shared" si="44"/>
        <v>0</v>
      </c>
      <c r="L442" s="3">
        <v>1371</v>
      </c>
      <c r="M442" s="56">
        <v>228.71</v>
      </c>
      <c r="N442" s="4">
        <f t="shared" si="45"/>
        <v>313561.41000000003</v>
      </c>
      <c r="O442" s="23">
        <f t="shared" si="46"/>
        <v>7124773.9199999999</v>
      </c>
      <c r="P442" s="4">
        <f t="shared" si="41"/>
        <v>53113.426459624628</v>
      </c>
    </row>
    <row r="443" spans="1:16" x14ac:dyDescent="0.25">
      <c r="A443" s="13" t="s">
        <v>868</v>
      </c>
      <c r="B443" s="31" t="s">
        <v>869</v>
      </c>
      <c r="C443" s="3">
        <v>215</v>
      </c>
      <c r="D443" s="56">
        <v>191.59</v>
      </c>
      <c r="E443" s="4">
        <f t="shared" si="42"/>
        <v>41191.85</v>
      </c>
      <c r="F443" s="3">
        <v>22266</v>
      </c>
      <c r="G443" s="56">
        <v>190.12</v>
      </c>
      <c r="H443" s="23">
        <f t="shared" si="43"/>
        <v>4233211.92</v>
      </c>
      <c r="I443" s="3">
        <v>6</v>
      </c>
      <c r="J443" s="56">
        <v>191.59</v>
      </c>
      <c r="K443" s="4">
        <f t="shared" si="44"/>
        <v>1149.54</v>
      </c>
      <c r="L443" s="3">
        <v>602</v>
      </c>
      <c r="M443" s="56">
        <v>190.12</v>
      </c>
      <c r="N443" s="4">
        <f t="shared" si="45"/>
        <v>114452.24</v>
      </c>
      <c r="O443" s="23">
        <f t="shared" si="46"/>
        <v>4390005.55</v>
      </c>
      <c r="P443" s="4">
        <f t="shared" si="41"/>
        <v>32726.405013742376</v>
      </c>
    </row>
    <row r="444" spans="1:16" x14ac:dyDescent="0.25">
      <c r="A444" s="13" t="s">
        <v>870</v>
      </c>
      <c r="B444" s="31" t="s">
        <v>871</v>
      </c>
      <c r="C444" s="3">
        <v>396</v>
      </c>
      <c r="D444" s="56">
        <v>200.5</v>
      </c>
      <c r="E444" s="4">
        <f t="shared" si="42"/>
        <v>79398</v>
      </c>
      <c r="F444" s="3">
        <v>15551</v>
      </c>
      <c r="G444" s="56">
        <v>198.99</v>
      </c>
      <c r="H444" s="23">
        <f t="shared" si="43"/>
        <v>3094493.49</v>
      </c>
      <c r="I444" s="3">
        <v>5</v>
      </c>
      <c r="J444" s="56">
        <v>200.5</v>
      </c>
      <c r="K444" s="4">
        <f t="shared" si="44"/>
        <v>1002.5</v>
      </c>
      <c r="L444" s="3">
        <v>184</v>
      </c>
      <c r="M444" s="56">
        <v>198.99</v>
      </c>
      <c r="N444" s="4">
        <f t="shared" si="45"/>
        <v>36614.160000000003</v>
      </c>
      <c r="O444" s="23">
        <f t="shared" si="46"/>
        <v>3211508.1500000004</v>
      </c>
      <c r="P444" s="4">
        <f t="shared" si="41"/>
        <v>23940.998530590587</v>
      </c>
    </row>
    <row r="445" spans="1:16" x14ac:dyDescent="0.25">
      <c r="A445" s="13" t="s">
        <v>872</v>
      </c>
      <c r="B445" s="31" t="s">
        <v>873</v>
      </c>
      <c r="C445" s="3">
        <v>1797</v>
      </c>
      <c r="D445" s="56">
        <v>227.23</v>
      </c>
      <c r="E445" s="4">
        <f t="shared" si="42"/>
        <v>408332.31</v>
      </c>
      <c r="F445" s="3">
        <v>20857</v>
      </c>
      <c r="G445" s="56">
        <v>225.33</v>
      </c>
      <c r="H445" s="23">
        <f t="shared" si="43"/>
        <v>4699707.8100000005</v>
      </c>
      <c r="I445" s="3">
        <v>64</v>
      </c>
      <c r="J445" s="56">
        <v>227.23</v>
      </c>
      <c r="K445" s="4">
        <f t="shared" si="44"/>
        <v>14542.72</v>
      </c>
      <c r="L445" s="3">
        <v>738</v>
      </c>
      <c r="M445" s="56">
        <v>225.33</v>
      </c>
      <c r="N445" s="4">
        <f t="shared" si="45"/>
        <v>166293.54</v>
      </c>
      <c r="O445" s="23">
        <f t="shared" si="46"/>
        <v>5288876.38</v>
      </c>
      <c r="P445" s="4">
        <f t="shared" si="41"/>
        <v>39427.264614618914</v>
      </c>
    </row>
    <row r="446" spans="1:16" x14ac:dyDescent="0.25">
      <c r="A446" s="13" t="s">
        <v>874</v>
      </c>
      <c r="B446" s="31" t="s">
        <v>875</v>
      </c>
      <c r="C446" s="3">
        <v>2557</v>
      </c>
      <c r="D446" s="56">
        <v>296.75</v>
      </c>
      <c r="E446" s="4">
        <f t="shared" si="42"/>
        <v>758789.75</v>
      </c>
      <c r="F446" s="3">
        <v>57171</v>
      </c>
      <c r="G446" s="56">
        <v>294.82</v>
      </c>
      <c r="H446" s="23">
        <f t="shared" si="43"/>
        <v>16855154.219999999</v>
      </c>
      <c r="I446" s="3">
        <v>123</v>
      </c>
      <c r="J446" s="56">
        <v>296.75</v>
      </c>
      <c r="K446" s="4">
        <f t="shared" si="44"/>
        <v>36500.25</v>
      </c>
      <c r="L446" s="3">
        <v>2741</v>
      </c>
      <c r="M446" s="56">
        <v>294.82</v>
      </c>
      <c r="N446" s="4">
        <f t="shared" si="45"/>
        <v>808101.62</v>
      </c>
      <c r="O446" s="23">
        <f t="shared" si="46"/>
        <v>18458545.84</v>
      </c>
      <c r="P446" s="4">
        <f t="shared" si="41"/>
        <v>137603.89144031255</v>
      </c>
    </row>
    <row r="447" spans="1:16" x14ac:dyDescent="0.25">
      <c r="A447" s="13" t="s">
        <v>876</v>
      </c>
      <c r="B447" s="31" t="s">
        <v>877</v>
      </c>
      <c r="C447" s="3">
        <v>1533</v>
      </c>
      <c r="D447" s="56">
        <v>320.98</v>
      </c>
      <c r="E447" s="4">
        <f t="shared" si="42"/>
        <v>492062.34</v>
      </c>
      <c r="F447" s="3">
        <v>30788</v>
      </c>
      <c r="G447" s="56">
        <v>318.01</v>
      </c>
      <c r="H447" s="23">
        <f t="shared" si="43"/>
        <v>9790891.879999999</v>
      </c>
      <c r="I447" s="3">
        <v>324</v>
      </c>
      <c r="J447" s="56">
        <v>320.98</v>
      </c>
      <c r="K447" s="4">
        <f t="shared" si="44"/>
        <v>103997.52</v>
      </c>
      <c r="L447" s="3">
        <v>6511</v>
      </c>
      <c r="M447" s="56">
        <v>318.01</v>
      </c>
      <c r="N447" s="4">
        <f t="shared" si="45"/>
        <v>2070563.1099999999</v>
      </c>
      <c r="O447" s="23">
        <f t="shared" si="46"/>
        <v>12457514.849999998</v>
      </c>
      <c r="P447" s="4">
        <f t="shared" si="41"/>
        <v>92867.690439664715</v>
      </c>
    </row>
    <row r="448" spans="1:16" x14ac:dyDescent="0.25">
      <c r="A448" s="13" t="s">
        <v>878</v>
      </c>
      <c r="B448" s="31" t="s">
        <v>879</v>
      </c>
      <c r="C448" s="3">
        <v>0</v>
      </c>
      <c r="D448" s="56">
        <v>293.91000000000003</v>
      </c>
      <c r="E448" s="4">
        <f t="shared" si="42"/>
        <v>0</v>
      </c>
      <c r="F448" s="3">
        <v>47770</v>
      </c>
      <c r="G448" s="56">
        <v>291.16000000000003</v>
      </c>
      <c r="H448" s="23">
        <f t="shared" si="43"/>
        <v>13908713.200000001</v>
      </c>
      <c r="I448" s="3">
        <v>0</v>
      </c>
      <c r="J448" s="56">
        <v>293.91000000000003</v>
      </c>
      <c r="K448" s="4">
        <f t="shared" si="44"/>
        <v>0</v>
      </c>
      <c r="L448" s="3">
        <v>14287</v>
      </c>
      <c r="M448" s="56">
        <v>291.16000000000003</v>
      </c>
      <c r="N448" s="4">
        <f t="shared" si="45"/>
        <v>4159802.9200000004</v>
      </c>
      <c r="O448" s="23">
        <f t="shared" si="46"/>
        <v>18068516.120000001</v>
      </c>
      <c r="P448" s="4">
        <f t="shared" si="41"/>
        <v>134696.31639542076</v>
      </c>
    </row>
    <row r="449" spans="1:16" x14ac:dyDescent="0.25">
      <c r="A449" s="13" t="s">
        <v>880</v>
      </c>
      <c r="B449" s="31" t="s">
        <v>881</v>
      </c>
      <c r="C449" s="3">
        <v>5079</v>
      </c>
      <c r="D449" s="56">
        <v>268.77999999999997</v>
      </c>
      <c r="E449" s="4">
        <f t="shared" si="42"/>
        <v>1365133.6199999999</v>
      </c>
      <c r="F449" s="3">
        <v>34219</v>
      </c>
      <c r="G449" s="56">
        <v>266.19</v>
      </c>
      <c r="H449" s="23">
        <f t="shared" si="43"/>
        <v>9108755.6099999994</v>
      </c>
      <c r="I449" s="3">
        <v>788</v>
      </c>
      <c r="J449" s="56">
        <v>268.77999999999997</v>
      </c>
      <c r="K449" s="4">
        <f t="shared" si="44"/>
        <v>211798.63999999998</v>
      </c>
      <c r="L449" s="3">
        <v>5310</v>
      </c>
      <c r="M449" s="56">
        <v>266.19</v>
      </c>
      <c r="N449" s="4">
        <f t="shared" si="45"/>
        <v>1413468.9</v>
      </c>
      <c r="O449" s="23">
        <f t="shared" si="46"/>
        <v>12099156.769999998</v>
      </c>
      <c r="P449" s="4">
        <f t="shared" si="41"/>
        <v>90196.219633431436</v>
      </c>
    </row>
    <row r="450" spans="1:16" x14ac:dyDescent="0.25">
      <c r="A450" s="13" t="s">
        <v>882</v>
      </c>
      <c r="B450" s="31" t="s">
        <v>883</v>
      </c>
      <c r="C450" s="3">
        <v>17299</v>
      </c>
      <c r="D450" s="56">
        <v>311.83</v>
      </c>
      <c r="E450" s="4">
        <f t="shared" si="42"/>
        <v>5394347.1699999999</v>
      </c>
      <c r="F450" s="3">
        <v>28980</v>
      </c>
      <c r="G450" s="56">
        <v>309.10000000000002</v>
      </c>
      <c r="H450" s="23">
        <f t="shared" si="43"/>
        <v>8957718</v>
      </c>
      <c r="I450" s="3">
        <v>5133</v>
      </c>
      <c r="J450" s="56">
        <v>311.83</v>
      </c>
      <c r="K450" s="4">
        <f t="shared" si="44"/>
        <v>1600623.39</v>
      </c>
      <c r="L450" s="3">
        <v>8599</v>
      </c>
      <c r="M450" s="56">
        <v>309.10000000000002</v>
      </c>
      <c r="N450" s="4">
        <f t="shared" si="45"/>
        <v>2657950.9000000004</v>
      </c>
      <c r="O450" s="23">
        <f t="shared" si="46"/>
        <v>18610639.460000001</v>
      </c>
      <c r="P450" s="4">
        <f t="shared" si="41"/>
        <v>138737.71173995343</v>
      </c>
    </row>
    <row r="451" spans="1:16" x14ac:dyDescent="0.25">
      <c r="A451" s="13" t="s">
        <v>884</v>
      </c>
      <c r="B451" s="31" t="s">
        <v>885</v>
      </c>
      <c r="C451" s="3">
        <v>0</v>
      </c>
      <c r="D451" s="56">
        <v>284.43</v>
      </c>
      <c r="E451" s="4">
        <f t="shared" si="42"/>
        <v>0</v>
      </c>
      <c r="F451" s="3">
        <v>28752</v>
      </c>
      <c r="G451" s="56">
        <v>281.97000000000003</v>
      </c>
      <c r="H451" s="23">
        <f t="shared" si="43"/>
        <v>8107201.4400000004</v>
      </c>
      <c r="I451" s="3">
        <v>0</v>
      </c>
      <c r="J451" s="56">
        <v>284.43</v>
      </c>
      <c r="K451" s="4">
        <f t="shared" si="44"/>
        <v>0</v>
      </c>
      <c r="L451" s="3">
        <v>3094</v>
      </c>
      <c r="M451" s="56">
        <v>281.97000000000003</v>
      </c>
      <c r="N451" s="4">
        <f t="shared" si="45"/>
        <v>872415.18</v>
      </c>
      <c r="O451" s="23">
        <f t="shared" si="46"/>
        <v>8979616.620000001</v>
      </c>
      <c r="P451" s="4">
        <f t="shared" si="41"/>
        <v>66940.81978421472</v>
      </c>
    </row>
    <row r="452" spans="1:16" x14ac:dyDescent="0.25">
      <c r="A452" s="13" t="s">
        <v>886</v>
      </c>
      <c r="B452" s="31" t="s">
        <v>887</v>
      </c>
      <c r="C452" s="3">
        <v>1340</v>
      </c>
      <c r="D452" s="56">
        <v>202.31</v>
      </c>
      <c r="E452" s="4">
        <f t="shared" si="42"/>
        <v>271095.40000000002</v>
      </c>
      <c r="F452" s="3">
        <v>19934</v>
      </c>
      <c r="G452" s="56">
        <v>200.66</v>
      </c>
      <c r="H452" s="23">
        <f t="shared" si="43"/>
        <v>3999956.44</v>
      </c>
      <c r="I452" s="3">
        <v>115</v>
      </c>
      <c r="J452" s="56">
        <v>202.31</v>
      </c>
      <c r="K452" s="4">
        <f t="shared" si="44"/>
        <v>23265.65</v>
      </c>
      <c r="L452" s="3">
        <v>1704</v>
      </c>
      <c r="M452" s="56">
        <v>200.66</v>
      </c>
      <c r="N452" s="4">
        <f t="shared" si="45"/>
        <v>341924.64</v>
      </c>
      <c r="O452" s="23">
        <f t="shared" si="46"/>
        <v>4636242.1300000008</v>
      </c>
      <c r="P452" s="4">
        <f t="shared" si="41"/>
        <v>34562.037783336214</v>
      </c>
    </row>
    <row r="453" spans="1:16" x14ac:dyDescent="0.25">
      <c r="A453" s="13" t="s">
        <v>888</v>
      </c>
      <c r="B453" s="31" t="s">
        <v>889</v>
      </c>
      <c r="C453" s="3">
        <v>315</v>
      </c>
      <c r="D453" s="56">
        <v>316.23</v>
      </c>
      <c r="E453" s="4">
        <f t="shared" si="42"/>
        <v>99612.450000000012</v>
      </c>
      <c r="F453" s="3">
        <v>28635</v>
      </c>
      <c r="G453" s="56">
        <v>313.33</v>
      </c>
      <c r="H453" s="23">
        <f t="shared" si="43"/>
        <v>8972204.5499999989</v>
      </c>
      <c r="I453" s="3">
        <v>42</v>
      </c>
      <c r="J453" s="56">
        <v>316.23</v>
      </c>
      <c r="K453" s="4">
        <f t="shared" si="44"/>
        <v>13281.66</v>
      </c>
      <c r="L453" s="3">
        <v>3853</v>
      </c>
      <c r="M453" s="56">
        <v>313.33</v>
      </c>
      <c r="N453" s="4">
        <f t="shared" si="45"/>
        <v>1207260.49</v>
      </c>
      <c r="O453" s="23">
        <f t="shared" si="46"/>
        <v>10292359.149999999</v>
      </c>
      <c r="P453" s="4">
        <f t="shared" si="41"/>
        <v>76726.990490888376</v>
      </c>
    </row>
    <row r="454" spans="1:16" x14ac:dyDescent="0.25">
      <c r="A454" s="13" t="s">
        <v>890</v>
      </c>
      <c r="B454" s="31" t="s">
        <v>891</v>
      </c>
      <c r="C454" s="3">
        <v>692</v>
      </c>
      <c r="D454" s="56">
        <v>219.46</v>
      </c>
      <c r="E454" s="4">
        <f t="shared" si="42"/>
        <v>151866.32</v>
      </c>
      <c r="F454" s="3">
        <v>30469</v>
      </c>
      <c r="G454" s="56">
        <v>217.6</v>
      </c>
      <c r="H454" s="23">
        <f t="shared" si="43"/>
        <v>6630054.3999999994</v>
      </c>
      <c r="I454" s="3">
        <v>112</v>
      </c>
      <c r="J454" s="56">
        <v>219.46</v>
      </c>
      <c r="K454" s="4">
        <f t="shared" si="44"/>
        <v>24579.52</v>
      </c>
      <c r="L454" s="3">
        <v>4944</v>
      </c>
      <c r="M454" s="56">
        <v>217.6</v>
      </c>
      <c r="N454" s="4">
        <f t="shared" si="45"/>
        <v>1075814.3999999999</v>
      </c>
      <c r="O454" s="23">
        <f t="shared" si="46"/>
        <v>7882314.6399999997</v>
      </c>
      <c r="P454" s="4">
        <f t="shared" si="41"/>
        <v>58760.705064345755</v>
      </c>
    </row>
    <row r="455" spans="1:16" x14ac:dyDescent="0.25">
      <c r="A455" s="13" t="s">
        <v>892</v>
      </c>
      <c r="B455" s="31" t="s">
        <v>893</v>
      </c>
      <c r="C455" s="3">
        <v>499</v>
      </c>
      <c r="D455" s="56">
        <v>190.25</v>
      </c>
      <c r="E455" s="4">
        <f t="shared" si="42"/>
        <v>94934.75</v>
      </c>
      <c r="F455" s="3">
        <v>25112</v>
      </c>
      <c r="G455" s="56">
        <v>188.77</v>
      </c>
      <c r="H455" s="23">
        <f t="shared" si="43"/>
        <v>4740392.24</v>
      </c>
      <c r="I455" s="3">
        <v>31</v>
      </c>
      <c r="J455" s="56">
        <v>190.25</v>
      </c>
      <c r="K455" s="4">
        <f t="shared" si="44"/>
        <v>5897.75</v>
      </c>
      <c r="L455" s="3">
        <v>1562</v>
      </c>
      <c r="M455" s="56">
        <v>188.77</v>
      </c>
      <c r="N455" s="4">
        <f t="shared" si="45"/>
        <v>294858.74</v>
      </c>
      <c r="O455" s="23">
        <f t="shared" si="46"/>
        <v>5136083.4800000004</v>
      </c>
      <c r="P455" s="4">
        <f t="shared" si="41"/>
        <v>38288.231355623553</v>
      </c>
    </row>
    <row r="456" spans="1:16" x14ac:dyDescent="0.25">
      <c r="A456" s="13" t="s">
        <v>894</v>
      </c>
      <c r="B456" s="31" t="s">
        <v>895</v>
      </c>
      <c r="C456" s="3">
        <v>2285</v>
      </c>
      <c r="D456" s="56">
        <v>319.54000000000002</v>
      </c>
      <c r="E456" s="4">
        <f t="shared" si="42"/>
        <v>730148.9</v>
      </c>
      <c r="F456" s="3">
        <v>10137</v>
      </c>
      <c r="G456" s="56">
        <v>316.79000000000002</v>
      </c>
      <c r="H456" s="23">
        <f t="shared" si="43"/>
        <v>3211300.23</v>
      </c>
      <c r="I456" s="3">
        <v>1077</v>
      </c>
      <c r="J456" s="56">
        <v>319.54000000000002</v>
      </c>
      <c r="K456" s="4">
        <f t="shared" si="44"/>
        <v>344144.58</v>
      </c>
      <c r="L456" s="3">
        <v>4778</v>
      </c>
      <c r="M456" s="56">
        <v>316.79000000000002</v>
      </c>
      <c r="N456" s="4">
        <f t="shared" si="45"/>
        <v>1513622.62</v>
      </c>
      <c r="O456" s="23">
        <f t="shared" si="46"/>
        <v>5799216.3300000001</v>
      </c>
      <c r="P456" s="4">
        <f t="shared" si="41"/>
        <v>43231.722651897027</v>
      </c>
    </row>
    <row r="457" spans="1:16" x14ac:dyDescent="0.25">
      <c r="A457" s="13" t="s">
        <v>896</v>
      </c>
      <c r="B457" s="31" t="s">
        <v>897</v>
      </c>
      <c r="C457" s="3">
        <v>17004</v>
      </c>
      <c r="D457" s="56">
        <v>352</v>
      </c>
      <c r="E457" s="4">
        <f t="shared" si="42"/>
        <v>5985408</v>
      </c>
      <c r="F457" s="3">
        <v>25916</v>
      </c>
      <c r="G457" s="56">
        <v>348.81</v>
      </c>
      <c r="H457" s="23">
        <f t="shared" si="43"/>
        <v>9039759.9600000009</v>
      </c>
      <c r="I457" s="3">
        <v>8930</v>
      </c>
      <c r="J457" s="56">
        <v>352</v>
      </c>
      <c r="K457" s="4">
        <f t="shared" si="44"/>
        <v>3143360</v>
      </c>
      <c r="L457" s="3">
        <v>13610</v>
      </c>
      <c r="M457" s="56">
        <v>348.81</v>
      </c>
      <c r="N457" s="4">
        <f t="shared" si="45"/>
        <v>4747304.0999999996</v>
      </c>
      <c r="O457" s="23">
        <f t="shared" si="46"/>
        <v>22915832.060000002</v>
      </c>
      <c r="P457" s="4">
        <f t="shared" si="41"/>
        <v>170831.85719946583</v>
      </c>
    </row>
    <row r="458" spans="1:16" x14ac:dyDescent="0.25">
      <c r="A458" s="13" t="s">
        <v>898</v>
      </c>
      <c r="B458" s="31" t="s">
        <v>899</v>
      </c>
      <c r="C458" s="3">
        <v>0</v>
      </c>
      <c r="D458" s="56">
        <v>368.67</v>
      </c>
      <c r="E458" s="4">
        <f t="shared" si="42"/>
        <v>0</v>
      </c>
      <c r="F458" s="3">
        <v>15628</v>
      </c>
      <c r="G458" s="56">
        <v>364.93</v>
      </c>
      <c r="H458" s="23">
        <f t="shared" si="43"/>
        <v>5703126.04</v>
      </c>
      <c r="I458" s="3">
        <v>0</v>
      </c>
      <c r="J458" s="56">
        <v>368.67</v>
      </c>
      <c r="K458" s="4">
        <f t="shared" si="44"/>
        <v>0</v>
      </c>
      <c r="L458" s="3">
        <v>3114</v>
      </c>
      <c r="M458" s="56">
        <v>364.93</v>
      </c>
      <c r="N458" s="4">
        <f t="shared" si="45"/>
        <v>1136392.02</v>
      </c>
      <c r="O458" s="23">
        <f t="shared" si="46"/>
        <v>6839518.0600000005</v>
      </c>
      <c r="P458" s="4">
        <f t="shared" ref="P458:P521" si="47">(O458/$O$8)*$P$8</f>
        <v>50986.914613437235</v>
      </c>
    </row>
    <row r="459" spans="1:16" x14ac:dyDescent="0.25">
      <c r="A459" s="13" t="s">
        <v>900</v>
      </c>
      <c r="B459" s="31" t="s">
        <v>901</v>
      </c>
      <c r="C459" s="3">
        <v>3938</v>
      </c>
      <c r="D459" s="56">
        <v>371.94</v>
      </c>
      <c r="E459" s="4">
        <f t="shared" ref="E459:E522" si="48">D459*C459</f>
        <v>1464699.72</v>
      </c>
      <c r="F459" s="3">
        <v>37769</v>
      </c>
      <c r="G459" s="56">
        <v>368.84</v>
      </c>
      <c r="H459" s="23">
        <f t="shared" ref="H459:H522" si="49">G459*F459</f>
        <v>13930717.959999999</v>
      </c>
      <c r="I459" s="3">
        <v>682</v>
      </c>
      <c r="J459" s="56">
        <v>371.94</v>
      </c>
      <c r="K459" s="4">
        <f t="shared" ref="K459:K522" si="50">J459*I459</f>
        <v>253663.08</v>
      </c>
      <c r="L459" s="3">
        <v>6541</v>
      </c>
      <c r="M459" s="56">
        <v>368.84</v>
      </c>
      <c r="N459" s="4">
        <f t="shared" ref="N459:N522" si="51">M459*L459</f>
        <v>2412582.44</v>
      </c>
      <c r="O459" s="23">
        <f t="shared" ref="O459:O522" si="52">N459+K459+H459+E459</f>
        <v>18061663.199999999</v>
      </c>
      <c r="P459" s="4">
        <f t="shared" si="47"/>
        <v>134645.22957266108</v>
      </c>
    </row>
    <row r="460" spans="1:16" x14ac:dyDescent="0.25">
      <c r="A460" s="13" t="s">
        <v>902</v>
      </c>
      <c r="B460" s="31" t="s">
        <v>903</v>
      </c>
      <c r="C460" s="3">
        <v>478</v>
      </c>
      <c r="D460" s="56">
        <v>249.48</v>
      </c>
      <c r="E460" s="4">
        <f t="shared" si="48"/>
        <v>119251.44</v>
      </c>
      <c r="F460" s="3">
        <v>74276</v>
      </c>
      <c r="G460" s="56">
        <v>247.66</v>
      </c>
      <c r="H460" s="23">
        <f t="shared" si="49"/>
        <v>18395194.16</v>
      </c>
      <c r="I460" s="3">
        <v>32</v>
      </c>
      <c r="J460" s="56">
        <v>249.48</v>
      </c>
      <c r="K460" s="4">
        <f t="shared" si="50"/>
        <v>7983.36</v>
      </c>
      <c r="L460" s="3">
        <v>4950</v>
      </c>
      <c r="M460" s="56">
        <v>247.66</v>
      </c>
      <c r="N460" s="4">
        <f t="shared" si="51"/>
        <v>1225917</v>
      </c>
      <c r="O460" s="23">
        <f t="shared" si="52"/>
        <v>19748345.960000001</v>
      </c>
      <c r="P460" s="4">
        <f t="shared" si="47"/>
        <v>147219.03215782109</v>
      </c>
    </row>
    <row r="461" spans="1:16" x14ac:dyDescent="0.25">
      <c r="A461" s="13" t="s">
        <v>904</v>
      </c>
      <c r="B461" s="31" t="s">
        <v>905</v>
      </c>
      <c r="C461" s="3">
        <v>0</v>
      </c>
      <c r="D461" s="56">
        <v>259.12</v>
      </c>
      <c r="E461" s="4">
        <f t="shared" si="48"/>
        <v>0</v>
      </c>
      <c r="F461" s="3">
        <v>10255</v>
      </c>
      <c r="G461" s="56">
        <v>257.25</v>
      </c>
      <c r="H461" s="23">
        <f t="shared" si="49"/>
        <v>2638098.75</v>
      </c>
      <c r="I461" s="3">
        <v>0</v>
      </c>
      <c r="J461" s="56">
        <v>259.12</v>
      </c>
      <c r="K461" s="4">
        <f t="shared" si="50"/>
        <v>0</v>
      </c>
      <c r="L461" s="3">
        <v>0</v>
      </c>
      <c r="M461" s="56">
        <v>257.25</v>
      </c>
      <c r="N461" s="4">
        <f t="shared" si="51"/>
        <v>0</v>
      </c>
      <c r="O461" s="23">
        <f t="shared" si="52"/>
        <v>2638098.75</v>
      </c>
      <c r="P461" s="4">
        <f t="shared" si="47"/>
        <v>19666.373350882783</v>
      </c>
    </row>
    <row r="462" spans="1:16" x14ac:dyDescent="0.25">
      <c r="A462" s="13" t="s">
        <v>906</v>
      </c>
      <c r="B462" s="31" t="s">
        <v>907</v>
      </c>
      <c r="C462" s="3">
        <v>1241</v>
      </c>
      <c r="D462" s="56">
        <v>299.14</v>
      </c>
      <c r="E462" s="4">
        <f t="shared" si="48"/>
        <v>371232.74</v>
      </c>
      <c r="F462" s="3">
        <v>69082</v>
      </c>
      <c r="G462" s="56">
        <v>296.93</v>
      </c>
      <c r="H462" s="23">
        <f t="shared" si="49"/>
        <v>20512518.260000002</v>
      </c>
      <c r="I462" s="3">
        <v>81</v>
      </c>
      <c r="J462" s="56">
        <v>299.14</v>
      </c>
      <c r="K462" s="4">
        <f t="shared" si="50"/>
        <v>24230.34</v>
      </c>
      <c r="L462" s="3">
        <v>4524</v>
      </c>
      <c r="M462" s="56">
        <v>296.93</v>
      </c>
      <c r="N462" s="4">
        <f t="shared" si="51"/>
        <v>1343311.32</v>
      </c>
      <c r="O462" s="23">
        <f t="shared" si="52"/>
        <v>22251292.66</v>
      </c>
      <c r="P462" s="4">
        <f t="shared" si="47"/>
        <v>165877.88042101063</v>
      </c>
    </row>
    <row r="463" spans="1:16" x14ac:dyDescent="0.25">
      <c r="A463" s="13" t="s">
        <v>908</v>
      </c>
      <c r="B463" s="31" t="s">
        <v>909</v>
      </c>
      <c r="C463" s="3">
        <v>1703</v>
      </c>
      <c r="D463" s="56">
        <v>212.4</v>
      </c>
      <c r="E463" s="4">
        <f t="shared" si="48"/>
        <v>361717.2</v>
      </c>
      <c r="F463" s="3">
        <v>40113</v>
      </c>
      <c r="G463" s="56">
        <v>210.65</v>
      </c>
      <c r="H463" s="23">
        <f t="shared" si="49"/>
        <v>8449803.4500000011</v>
      </c>
      <c r="I463" s="3">
        <v>281</v>
      </c>
      <c r="J463" s="56">
        <v>212.4</v>
      </c>
      <c r="K463" s="4">
        <f t="shared" si="50"/>
        <v>59684.4</v>
      </c>
      <c r="L463" s="3">
        <v>6613</v>
      </c>
      <c r="M463" s="56">
        <v>210.65</v>
      </c>
      <c r="N463" s="4">
        <f t="shared" si="51"/>
        <v>1393028.45</v>
      </c>
      <c r="O463" s="23">
        <f t="shared" si="52"/>
        <v>10264233.5</v>
      </c>
      <c r="P463" s="4">
        <f t="shared" si="47"/>
        <v>76517.320730180509</v>
      </c>
    </row>
    <row r="464" spans="1:16" x14ac:dyDescent="0.25">
      <c r="A464" s="13" t="s">
        <v>910</v>
      </c>
      <c r="B464" s="31" t="s">
        <v>911</v>
      </c>
      <c r="C464" s="3">
        <v>1562</v>
      </c>
      <c r="D464" s="56">
        <v>221.67</v>
      </c>
      <c r="E464" s="4">
        <f t="shared" si="48"/>
        <v>346248.54</v>
      </c>
      <c r="F464" s="3">
        <v>17740</v>
      </c>
      <c r="G464" s="56">
        <v>220.18</v>
      </c>
      <c r="H464" s="23">
        <f t="shared" si="49"/>
        <v>3905993.2</v>
      </c>
      <c r="I464" s="3">
        <v>335</v>
      </c>
      <c r="J464" s="56">
        <v>221.67</v>
      </c>
      <c r="K464" s="4">
        <f t="shared" si="50"/>
        <v>74259.45</v>
      </c>
      <c r="L464" s="3">
        <v>3804</v>
      </c>
      <c r="M464" s="56">
        <v>220.18</v>
      </c>
      <c r="N464" s="4">
        <f t="shared" si="51"/>
        <v>837564.72</v>
      </c>
      <c r="O464" s="23">
        <f t="shared" si="52"/>
        <v>5164065.91</v>
      </c>
      <c r="P464" s="4">
        <f t="shared" si="47"/>
        <v>38496.833446673001</v>
      </c>
    </row>
    <row r="465" spans="1:16" x14ac:dyDescent="0.25">
      <c r="A465" s="13" t="s">
        <v>912</v>
      </c>
      <c r="B465" s="31" t="s">
        <v>913</v>
      </c>
      <c r="C465" s="3">
        <v>1</v>
      </c>
      <c r="D465" s="56">
        <v>287.92</v>
      </c>
      <c r="E465" s="4">
        <f t="shared" si="48"/>
        <v>287.92</v>
      </c>
      <c r="F465" s="3">
        <v>35077</v>
      </c>
      <c r="G465" s="56">
        <v>285.45999999999998</v>
      </c>
      <c r="H465" s="23">
        <f t="shared" si="49"/>
        <v>10013080.42</v>
      </c>
      <c r="I465" s="3">
        <v>0</v>
      </c>
      <c r="J465" s="56">
        <v>287.92</v>
      </c>
      <c r="K465" s="4">
        <f t="shared" si="50"/>
        <v>0</v>
      </c>
      <c r="L465" s="3">
        <v>0</v>
      </c>
      <c r="M465" s="56">
        <v>285.45999999999998</v>
      </c>
      <c r="N465" s="4">
        <f t="shared" si="51"/>
        <v>0</v>
      </c>
      <c r="O465" s="23">
        <f t="shared" si="52"/>
        <v>10013368.34</v>
      </c>
      <c r="P465" s="4">
        <f t="shared" si="47"/>
        <v>74647.183042086399</v>
      </c>
    </row>
    <row r="466" spans="1:16" x14ac:dyDescent="0.25">
      <c r="A466" s="13" t="s">
        <v>914</v>
      </c>
      <c r="B466" s="31" t="s">
        <v>915</v>
      </c>
      <c r="C466" s="3">
        <v>365</v>
      </c>
      <c r="D466" s="56">
        <v>253</v>
      </c>
      <c r="E466" s="4">
        <f t="shared" si="48"/>
        <v>92345</v>
      </c>
      <c r="F466" s="3">
        <v>37932</v>
      </c>
      <c r="G466" s="56">
        <v>250.72</v>
      </c>
      <c r="H466" s="23">
        <f t="shared" si="49"/>
        <v>9510311.0399999991</v>
      </c>
      <c r="I466" s="3">
        <v>29</v>
      </c>
      <c r="J466" s="56">
        <v>253</v>
      </c>
      <c r="K466" s="4">
        <f t="shared" si="50"/>
        <v>7337</v>
      </c>
      <c r="L466" s="3">
        <v>3001</v>
      </c>
      <c r="M466" s="56">
        <v>250.72</v>
      </c>
      <c r="N466" s="4">
        <f t="shared" si="51"/>
        <v>752410.72</v>
      </c>
      <c r="O466" s="23">
        <f t="shared" si="52"/>
        <v>10362403.76</v>
      </c>
      <c r="P466" s="4">
        <f t="shared" si="47"/>
        <v>77249.155725027929</v>
      </c>
    </row>
    <row r="467" spans="1:16" x14ac:dyDescent="0.25">
      <c r="A467" s="13" t="s">
        <v>916</v>
      </c>
      <c r="B467" s="31" t="s">
        <v>917</v>
      </c>
      <c r="C467" s="3">
        <v>901</v>
      </c>
      <c r="D467" s="56">
        <v>266.13</v>
      </c>
      <c r="E467" s="4">
        <f t="shared" si="48"/>
        <v>239783.13</v>
      </c>
      <c r="F467" s="3">
        <v>49429</v>
      </c>
      <c r="G467" s="56">
        <v>263.77</v>
      </c>
      <c r="H467" s="23">
        <f t="shared" si="49"/>
        <v>13037887.329999998</v>
      </c>
      <c r="I467" s="3">
        <v>79</v>
      </c>
      <c r="J467" s="56">
        <v>266.13</v>
      </c>
      <c r="K467" s="4">
        <f t="shared" si="50"/>
        <v>21024.27</v>
      </c>
      <c r="L467" s="3">
        <v>4313</v>
      </c>
      <c r="M467" s="56">
        <v>263.77</v>
      </c>
      <c r="N467" s="4">
        <f t="shared" si="51"/>
        <v>1137640.01</v>
      </c>
      <c r="O467" s="23">
        <f t="shared" si="52"/>
        <v>14436334.739999998</v>
      </c>
      <c r="P467" s="4">
        <f t="shared" si="47"/>
        <v>107619.30303600624</v>
      </c>
    </row>
    <row r="468" spans="1:16" x14ac:dyDescent="0.25">
      <c r="A468" s="13" t="s">
        <v>918</v>
      </c>
      <c r="B468" s="31" t="s">
        <v>919</v>
      </c>
      <c r="C468" s="3">
        <v>0</v>
      </c>
      <c r="D468" s="56">
        <v>205.74</v>
      </c>
      <c r="E468" s="4">
        <f t="shared" si="48"/>
        <v>0</v>
      </c>
      <c r="F468" s="3">
        <v>66872</v>
      </c>
      <c r="G468" s="56">
        <v>204.21</v>
      </c>
      <c r="H468" s="23">
        <f t="shared" si="49"/>
        <v>13655931.120000001</v>
      </c>
      <c r="I468" s="3">
        <v>0</v>
      </c>
      <c r="J468" s="56">
        <v>205.74</v>
      </c>
      <c r="K468" s="4">
        <f t="shared" si="50"/>
        <v>0</v>
      </c>
      <c r="L468" s="3">
        <v>191</v>
      </c>
      <c r="M468" s="56">
        <v>204.21</v>
      </c>
      <c r="N468" s="4">
        <f t="shared" si="51"/>
        <v>39004.11</v>
      </c>
      <c r="O468" s="23">
        <f t="shared" si="52"/>
        <v>13694935.23</v>
      </c>
      <c r="P468" s="4">
        <f t="shared" si="47"/>
        <v>102092.35315749183</v>
      </c>
    </row>
    <row r="469" spans="1:16" x14ac:dyDescent="0.25">
      <c r="A469" s="13" t="s">
        <v>920</v>
      </c>
      <c r="B469" s="31" t="s">
        <v>921</v>
      </c>
      <c r="C469" s="3">
        <v>0</v>
      </c>
      <c r="D469" s="56">
        <v>204.02</v>
      </c>
      <c r="E469" s="4">
        <f t="shared" si="48"/>
        <v>0</v>
      </c>
      <c r="F469" s="3">
        <v>1946</v>
      </c>
      <c r="G469" s="56">
        <v>202.61</v>
      </c>
      <c r="H469" s="23">
        <f t="shared" si="49"/>
        <v>394279.06</v>
      </c>
      <c r="I469" s="3">
        <v>0</v>
      </c>
      <c r="J469" s="56">
        <v>204.02</v>
      </c>
      <c r="K469" s="4">
        <f t="shared" si="50"/>
        <v>0</v>
      </c>
      <c r="L469" s="3">
        <v>0</v>
      </c>
      <c r="M469" s="56">
        <v>202.61</v>
      </c>
      <c r="N469" s="4">
        <f t="shared" si="51"/>
        <v>0</v>
      </c>
      <c r="O469" s="23">
        <f t="shared" si="52"/>
        <v>394279.06</v>
      </c>
      <c r="P469" s="4">
        <f t="shared" si="47"/>
        <v>2939.2528230397411</v>
      </c>
    </row>
    <row r="470" spans="1:16" x14ac:dyDescent="0.25">
      <c r="A470" s="13" t="s">
        <v>922</v>
      </c>
      <c r="B470" s="31" t="s">
        <v>923</v>
      </c>
      <c r="C470" s="3">
        <v>990</v>
      </c>
      <c r="D470" s="56">
        <v>207.19</v>
      </c>
      <c r="E470" s="4">
        <f t="shared" si="48"/>
        <v>205118.1</v>
      </c>
      <c r="F470" s="3">
        <v>25547</v>
      </c>
      <c r="G470" s="56">
        <v>205.42</v>
      </c>
      <c r="H470" s="23">
        <f t="shared" si="49"/>
        <v>5247864.7399999993</v>
      </c>
      <c r="I470" s="3">
        <v>93</v>
      </c>
      <c r="J470" s="56">
        <v>207.19</v>
      </c>
      <c r="K470" s="4">
        <f t="shared" si="50"/>
        <v>19268.669999999998</v>
      </c>
      <c r="L470" s="3">
        <v>2397</v>
      </c>
      <c r="M470" s="56">
        <v>205.42</v>
      </c>
      <c r="N470" s="4">
        <f t="shared" si="51"/>
        <v>492391.74</v>
      </c>
      <c r="O470" s="23">
        <f t="shared" si="52"/>
        <v>5964643.2499999991</v>
      </c>
      <c r="P470" s="4">
        <f t="shared" si="47"/>
        <v>44464.939403546901</v>
      </c>
    </row>
    <row r="471" spans="1:16" x14ac:dyDescent="0.25">
      <c r="A471" s="13" t="s">
        <v>924</v>
      </c>
      <c r="B471" s="31" t="s">
        <v>925</v>
      </c>
      <c r="C471" s="3">
        <v>0</v>
      </c>
      <c r="D471" s="56">
        <v>173.36</v>
      </c>
      <c r="E471" s="4">
        <f t="shared" si="48"/>
        <v>0</v>
      </c>
      <c r="F471" s="3">
        <v>20716</v>
      </c>
      <c r="G471" s="56">
        <v>172.3</v>
      </c>
      <c r="H471" s="23">
        <f t="shared" si="49"/>
        <v>3569366.8000000003</v>
      </c>
      <c r="I471" s="3">
        <v>0</v>
      </c>
      <c r="J471" s="56">
        <v>173.36</v>
      </c>
      <c r="K471" s="4">
        <f t="shared" si="50"/>
        <v>0</v>
      </c>
      <c r="L471" s="3">
        <v>682</v>
      </c>
      <c r="M471" s="56">
        <v>172.3</v>
      </c>
      <c r="N471" s="4">
        <f t="shared" si="51"/>
        <v>117508.6</v>
      </c>
      <c r="O471" s="23">
        <f t="shared" si="52"/>
        <v>3686875.4000000004</v>
      </c>
      <c r="P471" s="4">
        <f t="shared" si="47"/>
        <v>27484.743743798561</v>
      </c>
    </row>
    <row r="472" spans="1:16" x14ac:dyDescent="0.25">
      <c r="A472" s="13" t="s">
        <v>1319</v>
      </c>
      <c r="B472" s="31" t="s">
        <v>926</v>
      </c>
      <c r="C472" s="3">
        <v>0</v>
      </c>
      <c r="D472" s="56">
        <v>206.27</v>
      </c>
      <c r="E472" s="4">
        <f t="shared" si="48"/>
        <v>0</v>
      </c>
      <c r="F472" s="3">
        <v>19555</v>
      </c>
      <c r="G472" s="56">
        <v>204.92</v>
      </c>
      <c r="H472" s="23">
        <f t="shared" si="49"/>
        <v>4007210.5999999996</v>
      </c>
      <c r="I472" s="3">
        <v>0</v>
      </c>
      <c r="J472" s="56">
        <v>206.27</v>
      </c>
      <c r="K472" s="4">
        <f t="shared" si="50"/>
        <v>0</v>
      </c>
      <c r="L472" s="3">
        <v>1444</v>
      </c>
      <c r="M472" s="56">
        <v>204.92</v>
      </c>
      <c r="N472" s="4">
        <f t="shared" si="51"/>
        <v>295904.48</v>
      </c>
      <c r="O472" s="23">
        <f t="shared" si="52"/>
        <v>4303115.08</v>
      </c>
      <c r="P472" s="4">
        <f t="shared" si="47"/>
        <v>32078.658062020546</v>
      </c>
    </row>
    <row r="473" spans="1:16" x14ac:dyDescent="0.25">
      <c r="A473" s="13" t="s">
        <v>927</v>
      </c>
      <c r="B473" s="31" t="s">
        <v>928</v>
      </c>
      <c r="C473" s="3">
        <v>0</v>
      </c>
      <c r="D473" s="56">
        <v>255.25</v>
      </c>
      <c r="E473" s="4">
        <f t="shared" si="48"/>
        <v>0</v>
      </c>
      <c r="F473" s="3">
        <v>6233</v>
      </c>
      <c r="G473" s="56">
        <v>253.53</v>
      </c>
      <c r="H473" s="23">
        <f t="shared" si="49"/>
        <v>1580252.49</v>
      </c>
      <c r="I473" s="3">
        <v>0</v>
      </c>
      <c r="J473" s="56">
        <v>255.25</v>
      </c>
      <c r="K473" s="4">
        <f t="shared" si="50"/>
        <v>0</v>
      </c>
      <c r="L473" s="3">
        <v>193</v>
      </c>
      <c r="M473" s="56">
        <v>253.53</v>
      </c>
      <c r="N473" s="4">
        <f t="shared" si="51"/>
        <v>48931.29</v>
      </c>
      <c r="O473" s="23">
        <f t="shared" si="52"/>
        <v>1629183.78</v>
      </c>
      <c r="P473" s="4">
        <f t="shared" si="47"/>
        <v>12145.161918098205</v>
      </c>
    </row>
    <row r="474" spans="1:16" x14ac:dyDescent="0.25">
      <c r="A474" s="13" t="s">
        <v>929</v>
      </c>
      <c r="B474" s="31" t="s">
        <v>930</v>
      </c>
      <c r="C474" s="3">
        <v>380</v>
      </c>
      <c r="D474" s="56">
        <v>179.37</v>
      </c>
      <c r="E474" s="4">
        <f t="shared" si="48"/>
        <v>68160.600000000006</v>
      </c>
      <c r="F474" s="3">
        <v>41464</v>
      </c>
      <c r="G474" s="56">
        <v>178.03</v>
      </c>
      <c r="H474" s="23">
        <f t="shared" si="49"/>
        <v>7381835.9199999999</v>
      </c>
      <c r="I474" s="3">
        <v>0</v>
      </c>
      <c r="J474" s="56">
        <v>179.37</v>
      </c>
      <c r="K474" s="4">
        <f t="shared" si="50"/>
        <v>0</v>
      </c>
      <c r="L474" s="3">
        <v>0</v>
      </c>
      <c r="M474" s="56">
        <v>178.03</v>
      </c>
      <c r="N474" s="4">
        <f t="shared" si="51"/>
        <v>0</v>
      </c>
      <c r="O474" s="23">
        <f t="shared" si="52"/>
        <v>7449996.5199999996</v>
      </c>
      <c r="P474" s="4">
        <f t="shared" si="47"/>
        <v>55537.880462244801</v>
      </c>
    </row>
    <row r="475" spans="1:16" x14ac:dyDescent="0.25">
      <c r="A475" s="13" t="s">
        <v>931</v>
      </c>
      <c r="B475" s="31" t="s">
        <v>932</v>
      </c>
      <c r="C475" s="3">
        <v>0</v>
      </c>
      <c r="D475" s="56">
        <v>238.36</v>
      </c>
      <c r="E475" s="4">
        <f t="shared" si="48"/>
        <v>0</v>
      </c>
      <c r="F475" s="3">
        <v>48606</v>
      </c>
      <c r="G475" s="56">
        <v>236.24</v>
      </c>
      <c r="H475" s="23">
        <f t="shared" si="49"/>
        <v>11482681.440000001</v>
      </c>
      <c r="I475" s="3">
        <v>0</v>
      </c>
      <c r="J475" s="56">
        <v>238.36</v>
      </c>
      <c r="K475" s="4">
        <f t="shared" si="50"/>
        <v>0</v>
      </c>
      <c r="L475" s="3">
        <v>365</v>
      </c>
      <c r="M475" s="56">
        <v>236.24</v>
      </c>
      <c r="N475" s="4">
        <f t="shared" si="51"/>
        <v>86227.6</v>
      </c>
      <c r="O475" s="23">
        <f t="shared" si="52"/>
        <v>11568909.040000001</v>
      </c>
      <c r="P475" s="4">
        <f t="shared" si="47"/>
        <v>86243.354022681262</v>
      </c>
    </row>
    <row r="476" spans="1:16" x14ac:dyDescent="0.25">
      <c r="A476" s="13" t="s">
        <v>933</v>
      </c>
      <c r="B476" s="31" t="s">
        <v>934</v>
      </c>
      <c r="C476" s="3">
        <v>738</v>
      </c>
      <c r="D476" s="56">
        <v>216.89</v>
      </c>
      <c r="E476" s="4">
        <f t="shared" si="48"/>
        <v>160064.81999999998</v>
      </c>
      <c r="F476" s="3">
        <v>23201</v>
      </c>
      <c r="G476" s="56">
        <v>214.96</v>
      </c>
      <c r="H476" s="23">
        <f t="shared" si="49"/>
        <v>4987286.96</v>
      </c>
      <c r="I476" s="3">
        <v>13</v>
      </c>
      <c r="J476" s="56">
        <v>216.89</v>
      </c>
      <c r="K476" s="4">
        <f t="shared" si="50"/>
        <v>2819.5699999999997</v>
      </c>
      <c r="L476" s="3">
        <v>410</v>
      </c>
      <c r="M476" s="56">
        <v>214.96</v>
      </c>
      <c r="N476" s="4">
        <f t="shared" si="51"/>
        <v>88133.6</v>
      </c>
      <c r="O476" s="23">
        <f t="shared" si="52"/>
        <v>5238304.95</v>
      </c>
      <c r="P476" s="4">
        <f t="shared" si="47"/>
        <v>39050.267118498639</v>
      </c>
    </row>
    <row r="477" spans="1:16" x14ac:dyDescent="0.25">
      <c r="A477" s="13" t="s">
        <v>935</v>
      </c>
      <c r="B477" s="31" t="s">
        <v>936</v>
      </c>
      <c r="C477" s="3">
        <v>2799</v>
      </c>
      <c r="D477" s="56">
        <v>258.68</v>
      </c>
      <c r="E477" s="4">
        <f t="shared" si="48"/>
        <v>724045.32000000007</v>
      </c>
      <c r="F477" s="3">
        <v>22875</v>
      </c>
      <c r="G477" s="56">
        <v>256.36</v>
      </c>
      <c r="H477" s="23">
        <f t="shared" si="49"/>
        <v>5864235</v>
      </c>
      <c r="I477" s="3">
        <v>1100</v>
      </c>
      <c r="J477" s="56">
        <v>258.68</v>
      </c>
      <c r="K477" s="4">
        <f t="shared" si="50"/>
        <v>284548</v>
      </c>
      <c r="L477" s="3">
        <v>8987</v>
      </c>
      <c r="M477" s="56">
        <v>256.36</v>
      </c>
      <c r="N477" s="4">
        <f t="shared" si="51"/>
        <v>2303907.3200000003</v>
      </c>
      <c r="O477" s="23">
        <f t="shared" si="52"/>
        <v>9176735.6400000006</v>
      </c>
      <c r="P477" s="4">
        <f t="shared" si="47"/>
        <v>68410.293298760051</v>
      </c>
    </row>
    <row r="478" spans="1:16" x14ac:dyDescent="0.25">
      <c r="A478" s="13" t="s">
        <v>937</v>
      </c>
      <c r="B478" s="31" t="s">
        <v>938</v>
      </c>
      <c r="C478" s="3">
        <v>3345</v>
      </c>
      <c r="D478" s="56">
        <v>332.39</v>
      </c>
      <c r="E478" s="4">
        <f t="shared" si="48"/>
        <v>1111844.55</v>
      </c>
      <c r="F478" s="3">
        <v>55925</v>
      </c>
      <c r="G478" s="56">
        <v>329.34</v>
      </c>
      <c r="H478" s="23">
        <f t="shared" si="49"/>
        <v>18418339.5</v>
      </c>
      <c r="I478" s="3">
        <v>661</v>
      </c>
      <c r="J478" s="56">
        <v>332.39</v>
      </c>
      <c r="K478" s="4">
        <f t="shared" si="50"/>
        <v>219709.78999999998</v>
      </c>
      <c r="L478" s="3">
        <v>11045</v>
      </c>
      <c r="M478" s="56">
        <v>329.34</v>
      </c>
      <c r="N478" s="4">
        <f t="shared" si="51"/>
        <v>3637560.3</v>
      </c>
      <c r="O478" s="23">
        <f t="shared" si="52"/>
        <v>23387454.140000001</v>
      </c>
      <c r="P478" s="4">
        <f t="shared" si="47"/>
        <v>174347.68309711272</v>
      </c>
    </row>
    <row r="479" spans="1:16" x14ac:dyDescent="0.25">
      <c r="A479" s="13" t="s">
        <v>939</v>
      </c>
      <c r="B479" s="31" t="s">
        <v>940</v>
      </c>
      <c r="C479" s="3">
        <v>1575</v>
      </c>
      <c r="D479" s="56">
        <v>258.48</v>
      </c>
      <c r="E479" s="4">
        <f t="shared" si="48"/>
        <v>407106</v>
      </c>
      <c r="F479" s="3">
        <v>24382</v>
      </c>
      <c r="G479" s="56">
        <v>256.39999999999998</v>
      </c>
      <c r="H479" s="23">
        <f t="shared" si="49"/>
        <v>6251544.7999999998</v>
      </c>
      <c r="I479" s="3">
        <v>79</v>
      </c>
      <c r="J479" s="56">
        <v>258.48</v>
      </c>
      <c r="K479" s="4">
        <f t="shared" si="50"/>
        <v>20419.920000000002</v>
      </c>
      <c r="L479" s="3">
        <v>1224</v>
      </c>
      <c r="M479" s="56">
        <v>256.39999999999998</v>
      </c>
      <c r="N479" s="4">
        <f t="shared" si="51"/>
        <v>313833.59999999998</v>
      </c>
      <c r="O479" s="23">
        <f t="shared" si="52"/>
        <v>6992904.3199999994</v>
      </c>
      <c r="P479" s="4">
        <f t="shared" si="47"/>
        <v>52130.371224398274</v>
      </c>
    </row>
    <row r="480" spans="1:16" x14ac:dyDescent="0.25">
      <c r="A480" s="13" t="s">
        <v>942</v>
      </c>
      <c r="B480" s="31" t="s">
        <v>943</v>
      </c>
      <c r="C480" s="3">
        <v>2775</v>
      </c>
      <c r="D480" s="56">
        <v>216.93</v>
      </c>
      <c r="E480" s="4">
        <f t="shared" si="48"/>
        <v>601980.75</v>
      </c>
      <c r="F480" s="3">
        <v>24072</v>
      </c>
      <c r="G480" s="56">
        <v>215.01</v>
      </c>
      <c r="H480" s="23">
        <f t="shared" si="49"/>
        <v>5175720.72</v>
      </c>
      <c r="I480" s="3">
        <v>173</v>
      </c>
      <c r="J480" s="56">
        <v>216.93</v>
      </c>
      <c r="K480" s="4">
        <f t="shared" si="50"/>
        <v>37528.89</v>
      </c>
      <c r="L480" s="3">
        <v>1500</v>
      </c>
      <c r="M480" s="56">
        <v>215.01</v>
      </c>
      <c r="N480" s="4">
        <f t="shared" si="51"/>
        <v>322515</v>
      </c>
      <c r="O480" s="23">
        <f t="shared" si="52"/>
        <v>6137745.3599999994</v>
      </c>
      <c r="P480" s="4">
        <f t="shared" si="47"/>
        <v>45755.372797325508</v>
      </c>
    </row>
    <row r="481" spans="1:16" x14ac:dyDescent="0.25">
      <c r="A481" s="13" t="s">
        <v>944</v>
      </c>
      <c r="B481" s="31" t="s">
        <v>945</v>
      </c>
      <c r="C481" s="3">
        <v>3070</v>
      </c>
      <c r="D481" s="56">
        <v>263.14999999999998</v>
      </c>
      <c r="E481" s="4">
        <f t="shared" si="48"/>
        <v>807870.49999999988</v>
      </c>
      <c r="F481" s="3">
        <v>38190</v>
      </c>
      <c r="G481" s="56">
        <v>260.86</v>
      </c>
      <c r="H481" s="23">
        <f t="shared" si="49"/>
        <v>9962243.4000000004</v>
      </c>
      <c r="I481" s="3">
        <v>623</v>
      </c>
      <c r="J481" s="56">
        <v>263.14999999999998</v>
      </c>
      <c r="K481" s="4">
        <f t="shared" si="50"/>
        <v>163942.44999999998</v>
      </c>
      <c r="L481" s="3">
        <v>7746</v>
      </c>
      <c r="M481" s="56">
        <v>260.86</v>
      </c>
      <c r="N481" s="4">
        <f t="shared" si="51"/>
        <v>2020621.56</v>
      </c>
      <c r="O481" s="23">
        <f t="shared" si="52"/>
        <v>12954677.91</v>
      </c>
      <c r="P481" s="4">
        <f t="shared" si="47"/>
        <v>96573.918022778278</v>
      </c>
    </row>
    <row r="482" spans="1:16" x14ac:dyDescent="0.25">
      <c r="A482" s="13" t="s">
        <v>946</v>
      </c>
      <c r="B482" s="31" t="s">
        <v>947</v>
      </c>
      <c r="C482" s="3">
        <v>0</v>
      </c>
      <c r="D482" s="56">
        <v>198.88</v>
      </c>
      <c r="E482" s="4">
        <f t="shared" si="48"/>
        <v>0</v>
      </c>
      <c r="F482" s="3">
        <v>17556</v>
      </c>
      <c r="G482" s="56">
        <v>197.05</v>
      </c>
      <c r="H482" s="23">
        <f t="shared" si="49"/>
        <v>3459409.8000000003</v>
      </c>
      <c r="I482" s="3">
        <v>0</v>
      </c>
      <c r="J482" s="56">
        <v>198.88</v>
      </c>
      <c r="K482" s="4">
        <f t="shared" si="50"/>
        <v>0</v>
      </c>
      <c r="L482" s="3">
        <v>1368</v>
      </c>
      <c r="M482" s="56">
        <v>197.05</v>
      </c>
      <c r="N482" s="4">
        <f t="shared" si="51"/>
        <v>269564.40000000002</v>
      </c>
      <c r="O482" s="23">
        <f t="shared" si="52"/>
        <v>3728974.2</v>
      </c>
      <c r="P482" s="4">
        <f t="shared" si="47"/>
        <v>27798.579879926572</v>
      </c>
    </row>
    <row r="483" spans="1:16" x14ac:dyDescent="0.25">
      <c r="A483" s="13" t="s">
        <v>948</v>
      </c>
      <c r="B483" s="31" t="s">
        <v>949</v>
      </c>
      <c r="C483" s="3">
        <v>2140</v>
      </c>
      <c r="D483" s="56">
        <v>310.64999999999998</v>
      </c>
      <c r="E483" s="4">
        <f t="shared" si="48"/>
        <v>664791</v>
      </c>
      <c r="F483" s="3">
        <v>14480</v>
      </c>
      <c r="G483" s="56">
        <v>307.58</v>
      </c>
      <c r="H483" s="23">
        <f t="shared" si="49"/>
        <v>4453758.3999999994</v>
      </c>
      <c r="I483" s="3">
        <v>603</v>
      </c>
      <c r="J483" s="56">
        <v>310.64999999999998</v>
      </c>
      <c r="K483" s="4">
        <f t="shared" si="50"/>
        <v>187321.94999999998</v>
      </c>
      <c r="L483" s="3">
        <v>4083</v>
      </c>
      <c r="M483" s="56">
        <v>307.58</v>
      </c>
      <c r="N483" s="4">
        <f t="shared" si="51"/>
        <v>1255849.1399999999</v>
      </c>
      <c r="O483" s="23">
        <f t="shared" si="52"/>
        <v>6561720.4899999993</v>
      </c>
      <c r="P483" s="4">
        <f t="shared" si="47"/>
        <v>48916.002473553155</v>
      </c>
    </row>
    <row r="484" spans="1:16" x14ac:dyDescent="0.25">
      <c r="A484" s="13" t="s">
        <v>950</v>
      </c>
      <c r="B484" s="31" t="s">
        <v>951</v>
      </c>
      <c r="C484" s="3">
        <v>207</v>
      </c>
      <c r="D484" s="56">
        <v>186.99</v>
      </c>
      <c r="E484" s="4">
        <f t="shared" si="48"/>
        <v>38706.93</v>
      </c>
      <c r="F484" s="3">
        <v>27826</v>
      </c>
      <c r="G484" s="56">
        <v>185.43</v>
      </c>
      <c r="H484" s="23">
        <f t="shared" si="49"/>
        <v>5159775.1800000006</v>
      </c>
      <c r="I484" s="3">
        <v>16</v>
      </c>
      <c r="J484" s="56">
        <v>186.99</v>
      </c>
      <c r="K484" s="4">
        <f t="shared" si="50"/>
        <v>2991.84</v>
      </c>
      <c r="L484" s="3">
        <v>2200</v>
      </c>
      <c r="M484" s="56">
        <v>185.43</v>
      </c>
      <c r="N484" s="4">
        <f t="shared" si="51"/>
        <v>407946</v>
      </c>
      <c r="O484" s="23">
        <f t="shared" si="52"/>
        <v>5609419.9500000002</v>
      </c>
      <c r="P484" s="4">
        <f t="shared" si="47"/>
        <v>41816.837606473309</v>
      </c>
    </row>
    <row r="485" spans="1:16" x14ac:dyDescent="0.25">
      <c r="A485" s="13" t="s">
        <v>952</v>
      </c>
      <c r="B485" s="31" t="s">
        <v>953</v>
      </c>
      <c r="C485" s="3">
        <v>106</v>
      </c>
      <c r="D485" s="56">
        <v>246.04</v>
      </c>
      <c r="E485" s="4">
        <f t="shared" si="48"/>
        <v>26080.239999999998</v>
      </c>
      <c r="F485" s="3">
        <v>24840</v>
      </c>
      <c r="G485" s="56">
        <v>243.86</v>
      </c>
      <c r="H485" s="23">
        <f t="shared" si="49"/>
        <v>6057482.4000000004</v>
      </c>
      <c r="I485" s="3">
        <v>11</v>
      </c>
      <c r="J485" s="56">
        <v>246.04</v>
      </c>
      <c r="K485" s="4">
        <f t="shared" si="50"/>
        <v>2706.44</v>
      </c>
      <c r="L485" s="3">
        <v>2481</v>
      </c>
      <c r="M485" s="56">
        <v>243.86</v>
      </c>
      <c r="N485" s="4">
        <f t="shared" si="51"/>
        <v>605016.66</v>
      </c>
      <c r="O485" s="23">
        <f t="shared" si="52"/>
        <v>6691285.7400000002</v>
      </c>
      <c r="P485" s="4">
        <f t="shared" si="47"/>
        <v>49881.879349769588</v>
      </c>
    </row>
    <row r="486" spans="1:16" x14ac:dyDescent="0.25">
      <c r="A486" s="13" t="s">
        <v>954</v>
      </c>
      <c r="B486" s="31" t="s">
        <v>955</v>
      </c>
      <c r="C486" s="3">
        <v>331</v>
      </c>
      <c r="D486" s="56">
        <v>228.07</v>
      </c>
      <c r="E486" s="4">
        <f t="shared" si="48"/>
        <v>75491.17</v>
      </c>
      <c r="F486" s="3">
        <v>37454</v>
      </c>
      <c r="G486" s="56">
        <v>226.19</v>
      </c>
      <c r="H486" s="23">
        <f t="shared" si="49"/>
        <v>8471720.2599999998</v>
      </c>
      <c r="I486" s="3">
        <v>17</v>
      </c>
      <c r="J486" s="56">
        <v>228.07</v>
      </c>
      <c r="K486" s="4">
        <f t="shared" si="50"/>
        <v>3877.19</v>
      </c>
      <c r="L486" s="3">
        <v>1884</v>
      </c>
      <c r="M486" s="56">
        <v>226.19</v>
      </c>
      <c r="N486" s="4">
        <f t="shared" si="51"/>
        <v>426141.96</v>
      </c>
      <c r="O486" s="23">
        <f t="shared" si="52"/>
        <v>8977230.5800000001</v>
      </c>
      <c r="P486" s="4">
        <f t="shared" si="47"/>
        <v>66923.03244647001</v>
      </c>
    </row>
    <row r="487" spans="1:16" x14ac:dyDescent="0.25">
      <c r="A487" s="13" t="s">
        <v>956</v>
      </c>
      <c r="B487" s="31" t="s">
        <v>957</v>
      </c>
      <c r="C487" s="3">
        <v>1419</v>
      </c>
      <c r="D487" s="56">
        <v>255.36</v>
      </c>
      <c r="E487" s="4">
        <f t="shared" si="48"/>
        <v>362355.84</v>
      </c>
      <c r="F487" s="3">
        <v>33570</v>
      </c>
      <c r="G487" s="56">
        <v>252.98</v>
      </c>
      <c r="H487" s="23">
        <f t="shared" si="49"/>
        <v>8492538.5999999996</v>
      </c>
      <c r="I487" s="3">
        <v>320</v>
      </c>
      <c r="J487" s="56">
        <v>255.36</v>
      </c>
      <c r="K487" s="4">
        <f t="shared" si="50"/>
        <v>81715.200000000012</v>
      </c>
      <c r="L487" s="3">
        <v>7576</v>
      </c>
      <c r="M487" s="56">
        <v>252.98</v>
      </c>
      <c r="N487" s="4">
        <f t="shared" si="51"/>
        <v>1916576.48</v>
      </c>
      <c r="O487" s="23">
        <f t="shared" si="52"/>
        <v>10853186.119999999</v>
      </c>
      <c r="P487" s="4">
        <f t="shared" si="47"/>
        <v>80907.816768625082</v>
      </c>
    </row>
    <row r="488" spans="1:16" x14ac:dyDescent="0.25">
      <c r="A488" s="13" t="s">
        <v>1346</v>
      </c>
      <c r="B488" s="31" t="s">
        <v>1341</v>
      </c>
      <c r="C488" s="3">
        <v>2969</v>
      </c>
      <c r="D488" s="56">
        <v>290.43</v>
      </c>
      <c r="E488" s="4">
        <f t="shared" si="48"/>
        <v>862286.67</v>
      </c>
      <c r="F488" s="3">
        <v>17544</v>
      </c>
      <c r="G488" s="56">
        <v>287.89999999999998</v>
      </c>
      <c r="H488" s="23">
        <f t="shared" si="49"/>
        <v>5050917.5999999996</v>
      </c>
      <c r="I488" s="3">
        <v>1247</v>
      </c>
      <c r="J488" s="56">
        <v>290.43</v>
      </c>
      <c r="K488" s="4">
        <f t="shared" si="50"/>
        <v>362166.21</v>
      </c>
      <c r="L488" s="3">
        <v>7369</v>
      </c>
      <c r="M488" s="56">
        <v>287.89999999999998</v>
      </c>
      <c r="N488" s="4">
        <f t="shared" si="51"/>
        <v>2121535.0999999996</v>
      </c>
      <c r="O488" s="23">
        <f t="shared" si="52"/>
        <v>8396905.5800000001</v>
      </c>
      <c r="P488" s="4">
        <f t="shared" si="47"/>
        <v>62596.853180113489</v>
      </c>
    </row>
    <row r="489" spans="1:16" x14ac:dyDescent="0.25">
      <c r="A489" s="13" t="s">
        <v>958</v>
      </c>
      <c r="B489" s="31" t="s">
        <v>959</v>
      </c>
      <c r="C489" s="3">
        <v>730</v>
      </c>
      <c r="D489" s="56">
        <v>190.56</v>
      </c>
      <c r="E489" s="4">
        <f t="shared" si="48"/>
        <v>139108.79999999999</v>
      </c>
      <c r="F489" s="3">
        <v>16989</v>
      </c>
      <c r="G489" s="56">
        <v>189.26</v>
      </c>
      <c r="H489" s="23">
        <f t="shared" si="49"/>
        <v>3215338.1399999997</v>
      </c>
      <c r="I489" s="3">
        <v>0</v>
      </c>
      <c r="J489" s="56">
        <v>190.56</v>
      </c>
      <c r="K489" s="4">
        <f t="shared" si="50"/>
        <v>0</v>
      </c>
      <c r="L489" s="3">
        <v>0</v>
      </c>
      <c r="M489" s="56">
        <v>189.26</v>
      </c>
      <c r="N489" s="4">
        <f t="shared" si="51"/>
        <v>0</v>
      </c>
      <c r="O489" s="23">
        <f t="shared" si="52"/>
        <v>3354446.9399999995</v>
      </c>
      <c r="P489" s="4">
        <f t="shared" si="47"/>
        <v>25006.571838058102</v>
      </c>
    </row>
    <row r="490" spans="1:16" x14ac:dyDescent="0.25">
      <c r="A490" s="13" t="s">
        <v>960</v>
      </c>
      <c r="B490" s="31" t="s">
        <v>961</v>
      </c>
      <c r="C490" s="3">
        <v>4360</v>
      </c>
      <c r="D490" s="56">
        <v>353.91</v>
      </c>
      <c r="E490" s="4">
        <f t="shared" si="48"/>
        <v>1543047.6</v>
      </c>
      <c r="F490" s="3">
        <v>13130</v>
      </c>
      <c r="G490" s="56">
        <v>351.49</v>
      </c>
      <c r="H490" s="23">
        <f t="shared" si="49"/>
        <v>4615063.7</v>
      </c>
      <c r="I490" s="3">
        <v>1646</v>
      </c>
      <c r="J490" s="56">
        <v>353.91</v>
      </c>
      <c r="K490" s="4">
        <f t="shared" si="50"/>
        <v>582535.86</v>
      </c>
      <c r="L490" s="3">
        <v>4957</v>
      </c>
      <c r="M490" s="56">
        <v>351.49</v>
      </c>
      <c r="N490" s="4">
        <f t="shared" si="51"/>
        <v>1742335.93</v>
      </c>
      <c r="O490" s="23">
        <f t="shared" si="52"/>
        <v>8482983.0899999999</v>
      </c>
      <c r="P490" s="4">
        <f t="shared" si="47"/>
        <v>63238.539716212392</v>
      </c>
    </row>
    <row r="491" spans="1:16" x14ac:dyDescent="0.25">
      <c r="A491" s="13" t="s">
        <v>962</v>
      </c>
      <c r="B491" s="31" t="s">
        <v>963</v>
      </c>
      <c r="C491" s="3">
        <v>863</v>
      </c>
      <c r="D491" s="56">
        <v>240.89</v>
      </c>
      <c r="E491" s="4">
        <f t="shared" si="48"/>
        <v>207888.06999999998</v>
      </c>
      <c r="F491" s="3">
        <v>59625</v>
      </c>
      <c r="G491" s="56">
        <v>238.74</v>
      </c>
      <c r="H491" s="23">
        <f t="shared" si="49"/>
        <v>14234872.5</v>
      </c>
      <c r="I491" s="3">
        <v>27</v>
      </c>
      <c r="J491" s="56">
        <v>240.89</v>
      </c>
      <c r="K491" s="4">
        <f t="shared" si="50"/>
        <v>6504.03</v>
      </c>
      <c r="L491" s="3">
        <v>1892</v>
      </c>
      <c r="M491" s="56">
        <v>238.74</v>
      </c>
      <c r="N491" s="4">
        <f t="shared" si="51"/>
        <v>451696.08</v>
      </c>
      <c r="O491" s="23">
        <f t="shared" si="52"/>
        <v>14900960.68</v>
      </c>
      <c r="P491" s="4">
        <f t="shared" si="47"/>
        <v>111082.97444123506</v>
      </c>
    </row>
    <row r="492" spans="1:16" x14ac:dyDescent="0.25">
      <c r="A492" s="13" t="s">
        <v>964</v>
      </c>
      <c r="B492" s="31" t="s">
        <v>965</v>
      </c>
      <c r="C492" s="3">
        <v>9577</v>
      </c>
      <c r="D492" s="56">
        <v>311.02</v>
      </c>
      <c r="E492" s="4">
        <f t="shared" si="48"/>
        <v>2978638.54</v>
      </c>
      <c r="F492" s="3">
        <v>70166</v>
      </c>
      <c r="G492" s="56">
        <v>308.47000000000003</v>
      </c>
      <c r="H492" s="23">
        <f t="shared" si="49"/>
        <v>21644106.020000003</v>
      </c>
      <c r="I492" s="3">
        <v>4601</v>
      </c>
      <c r="J492" s="56">
        <v>311.02</v>
      </c>
      <c r="K492" s="4">
        <f t="shared" si="50"/>
        <v>1431003.02</v>
      </c>
      <c r="L492" s="3">
        <v>33709</v>
      </c>
      <c r="M492" s="56">
        <v>308.47000000000003</v>
      </c>
      <c r="N492" s="4">
        <f t="shared" si="51"/>
        <v>10398215.23</v>
      </c>
      <c r="O492" s="23">
        <f t="shared" si="52"/>
        <v>36451962.810000002</v>
      </c>
      <c r="P492" s="4">
        <f t="shared" si="47"/>
        <v>271740.36225670256</v>
      </c>
    </row>
    <row r="493" spans="1:16" x14ac:dyDescent="0.25">
      <c r="A493" s="13" t="s">
        <v>966</v>
      </c>
      <c r="B493" s="31" t="s">
        <v>967</v>
      </c>
      <c r="C493" s="3">
        <v>0</v>
      </c>
      <c r="D493" s="56">
        <v>212.01</v>
      </c>
      <c r="E493" s="4">
        <f t="shared" si="48"/>
        <v>0</v>
      </c>
      <c r="F493" s="3">
        <v>67571</v>
      </c>
      <c r="G493" s="56">
        <v>210.32</v>
      </c>
      <c r="H493" s="23">
        <f t="shared" si="49"/>
        <v>14211532.719999999</v>
      </c>
      <c r="I493" s="3">
        <v>0</v>
      </c>
      <c r="J493" s="56">
        <v>212.01</v>
      </c>
      <c r="K493" s="4">
        <f t="shared" si="50"/>
        <v>0</v>
      </c>
      <c r="L493" s="3">
        <v>1032</v>
      </c>
      <c r="M493" s="56">
        <v>210.32</v>
      </c>
      <c r="N493" s="4">
        <f t="shared" si="51"/>
        <v>217050.23999999999</v>
      </c>
      <c r="O493" s="23">
        <f t="shared" si="52"/>
        <v>14428582.959999999</v>
      </c>
      <c r="P493" s="4">
        <f t="shared" si="47"/>
        <v>107561.51543438068</v>
      </c>
    </row>
    <row r="494" spans="1:16" x14ac:dyDescent="0.25">
      <c r="A494" s="13" t="s">
        <v>968</v>
      </c>
      <c r="B494" s="31" t="s">
        <v>969</v>
      </c>
      <c r="C494" s="3">
        <v>11955</v>
      </c>
      <c r="D494" s="56">
        <v>304.99</v>
      </c>
      <c r="E494" s="4">
        <f t="shared" si="48"/>
        <v>3646155.45</v>
      </c>
      <c r="F494" s="3">
        <v>66540</v>
      </c>
      <c r="G494" s="56">
        <v>303.17</v>
      </c>
      <c r="H494" s="23">
        <f t="shared" si="49"/>
        <v>20172931.800000001</v>
      </c>
      <c r="I494" s="3">
        <v>2585</v>
      </c>
      <c r="J494" s="56">
        <v>304.99</v>
      </c>
      <c r="K494" s="4">
        <f t="shared" si="50"/>
        <v>788399.15</v>
      </c>
      <c r="L494" s="3">
        <v>14385</v>
      </c>
      <c r="M494" s="56">
        <v>303.17</v>
      </c>
      <c r="N494" s="4">
        <f t="shared" si="51"/>
        <v>4361100.45</v>
      </c>
      <c r="O494" s="23">
        <f t="shared" si="52"/>
        <v>28968586.850000001</v>
      </c>
      <c r="P494" s="4">
        <f t="shared" si="47"/>
        <v>215953.64632941558</v>
      </c>
    </row>
    <row r="495" spans="1:16" x14ac:dyDescent="0.25">
      <c r="A495" s="13" t="s">
        <v>970</v>
      </c>
      <c r="B495" s="31" t="s">
        <v>971</v>
      </c>
      <c r="C495" s="3">
        <v>404</v>
      </c>
      <c r="D495" s="56">
        <v>207.11</v>
      </c>
      <c r="E495" s="4">
        <f t="shared" si="48"/>
        <v>83672.44</v>
      </c>
      <c r="F495" s="3">
        <v>961</v>
      </c>
      <c r="G495" s="56">
        <v>205.23</v>
      </c>
      <c r="H495" s="23">
        <f t="shared" si="49"/>
        <v>197226.03</v>
      </c>
      <c r="I495" s="3">
        <v>0</v>
      </c>
      <c r="J495" s="56">
        <v>207.11</v>
      </c>
      <c r="K495" s="4">
        <f t="shared" si="50"/>
        <v>0</v>
      </c>
      <c r="L495" s="3">
        <v>0</v>
      </c>
      <c r="M495" s="56">
        <v>205.23</v>
      </c>
      <c r="N495" s="4">
        <f t="shared" si="51"/>
        <v>0</v>
      </c>
      <c r="O495" s="23">
        <f t="shared" si="52"/>
        <v>280898.46999999997</v>
      </c>
      <c r="P495" s="4">
        <f t="shared" si="47"/>
        <v>2094.028582027775</v>
      </c>
    </row>
    <row r="496" spans="1:16" x14ac:dyDescent="0.25">
      <c r="A496" s="13" t="s">
        <v>972</v>
      </c>
      <c r="B496" s="31" t="s">
        <v>973</v>
      </c>
      <c r="C496" s="3">
        <v>407</v>
      </c>
      <c r="D496" s="56">
        <v>201.55</v>
      </c>
      <c r="E496" s="4">
        <f t="shared" si="48"/>
        <v>82030.850000000006</v>
      </c>
      <c r="F496" s="3">
        <v>23420</v>
      </c>
      <c r="G496" s="56">
        <v>199.92</v>
      </c>
      <c r="H496" s="23">
        <f t="shared" si="49"/>
        <v>4682126.3999999994</v>
      </c>
      <c r="I496" s="3">
        <v>5</v>
      </c>
      <c r="J496" s="56">
        <v>201.55</v>
      </c>
      <c r="K496" s="4">
        <f t="shared" si="50"/>
        <v>1007.75</v>
      </c>
      <c r="L496" s="3">
        <v>314</v>
      </c>
      <c r="M496" s="56">
        <v>199.92</v>
      </c>
      <c r="N496" s="4">
        <f t="shared" si="51"/>
        <v>62774.879999999997</v>
      </c>
      <c r="O496" s="23">
        <f t="shared" si="52"/>
        <v>4827939.879999999</v>
      </c>
      <c r="P496" s="4">
        <f t="shared" si="47"/>
        <v>35991.097071592252</v>
      </c>
    </row>
    <row r="497" spans="1:16" x14ac:dyDescent="0.25">
      <c r="A497" s="13" t="s">
        <v>974</v>
      </c>
      <c r="B497" s="31" t="s">
        <v>975</v>
      </c>
      <c r="C497" s="3">
        <v>88</v>
      </c>
      <c r="D497" s="56">
        <v>230.86</v>
      </c>
      <c r="E497" s="4">
        <f t="shared" si="48"/>
        <v>20315.68</v>
      </c>
      <c r="F497" s="3">
        <v>8473</v>
      </c>
      <c r="G497" s="56">
        <v>228.96</v>
      </c>
      <c r="H497" s="23">
        <f t="shared" si="49"/>
        <v>1939978.08</v>
      </c>
      <c r="I497" s="3">
        <v>7</v>
      </c>
      <c r="J497" s="56">
        <v>230.86</v>
      </c>
      <c r="K497" s="4">
        <f t="shared" si="50"/>
        <v>1616.02</v>
      </c>
      <c r="L497" s="3">
        <v>644</v>
      </c>
      <c r="M497" s="56">
        <v>228.96</v>
      </c>
      <c r="N497" s="4">
        <f t="shared" si="51"/>
        <v>147450.23999999999</v>
      </c>
      <c r="O497" s="23">
        <f t="shared" si="52"/>
        <v>2109360.02</v>
      </c>
      <c r="P497" s="4">
        <f t="shared" si="47"/>
        <v>15724.756961711752</v>
      </c>
    </row>
    <row r="498" spans="1:16" x14ac:dyDescent="0.25">
      <c r="A498" s="13" t="s">
        <v>976</v>
      </c>
      <c r="B498" s="31" t="s">
        <v>1304</v>
      </c>
      <c r="C498" s="3">
        <v>0</v>
      </c>
      <c r="D498" s="56">
        <v>174.74</v>
      </c>
      <c r="E498" s="4">
        <f t="shared" si="48"/>
        <v>0</v>
      </c>
      <c r="F498" s="3">
        <v>5435</v>
      </c>
      <c r="G498" s="56">
        <v>173.36</v>
      </c>
      <c r="H498" s="23">
        <f t="shared" si="49"/>
        <v>942211.60000000009</v>
      </c>
      <c r="I498" s="3">
        <v>0</v>
      </c>
      <c r="J498" s="56">
        <v>174.74</v>
      </c>
      <c r="K498" s="4">
        <f t="shared" si="50"/>
        <v>0</v>
      </c>
      <c r="L498" s="3">
        <v>410</v>
      </c>
      <c r="M498" s="56">
        <v>173.36</v>
      </c>
      <c r="N498" s="4">
        <f t="shared" si="51"/>
        <v>71077.600000000006</v>
      </c>
      <c r="O498" s="23">
        <f t="shared" si="52"/>
        <v>1013289.2000000001</v>
      </c>
      <c r="P498" s="4">
        <f t="shared" si="47"/>
        <v>7553.8202349769253</v>
      </c>
    </row>
    <row r="499" spans="1:16" x14ac:dyDescent="0.25">
      <c r="A499" s="13" t="s">
        <v>978</v>
      </c>
      <c r="B499" s="31" t="s">
        <v>979</v>
      </c>
      <c r="C499" s="3">
        <v>0</v>
      </c>
      <c r="D499" s="56">
        <v>191.97</v>
      </c>
      <c r="E499" s="4">
        <f t="shared" si="48"/>
        <v>0</v>
      </c>
      <c r="F499" s="3">
        <v>13248</v>
      </c>
      <c r="G499" s="56">
        <v>190.41</v>
      </c>
      <c r="H499" s="23">
        <f t="shared" si="49"/>
        <v>2522551.6800000002</v>
      </c>
      <c r="I499" s="3">
        <v>0</v>
      </c>
      <c r="J499" s="56">
        <v>191.97</v>
      </c>
      <c r="K499" s="4">
        <f t="shared" si="50"/>
        <v>0</v>
      </c>
      <c r="L499" s="3">
        <v>393</v>
      </c>
      <c r="M499" s="56">
        <v>190.41</v>
      </c>
      <c r="N499" s="4">
        <f t="shared" si="51"/>
        <v>74831.13</v>
      </c>
      <c r="O499" s="23">
        <f t="shared" si="52"/>
        <v>2597382.81</v>
      </c>
      <c r="P499" s="4">
        <f t="shared" si="47"/>
        <v>19362.84609384885</v>
      </c>
    </row>
    <row r="500" spans="1:16" x14ac:dyDescent="0.25">
      <c r="A500" s="13" t="s">
        <v>980</v>
      </c>
      <c r="B500" s="31" t="s">
        <v>981</v>
      </c>
      <c r="C500" s="3">
        <v>1647</v>
      </c>
      <c r="D500" s="56">
        <v>273.5</v>
      </c>
      <c r="E500" s="4">
        <f t="shared" si="48"/>
        <v>450454.5</v>
      </c>
      <c r="F500" s="3">
        <v>29858</v>
      </c>
      <c r="G500" s="56">
        <v>270.97000000000003</v>
      </c>
      <c r="H500" s="23">
        <f t="shared" si="49"/>
        <v>8090622.2600000007</v>
      </c>
      <c r="I500" s="3">
        <v>433</v>
      </c>
      <c r="J500" s="56">
        <v>273.5</v>
      </c>
      <c r="K500" s="4">
        <f t="shared" si="50"/>
        <v>118425.5</v>
      </c>
      <c r="L500" s="3">
        <v>7858</v>
      </c>
      <c r="M500" s="56">
        <v>270.97000000000003</v>
      </c>
      <c r="N500" s="4">
        <f t="shared" si="51"/>
        <v>2129282.2600000002</v>
      </c>
      <c r="O500" s="23">
        <f t="shared" si="52"/>
        <v>10788784.520000001</v>
      </c>
      <c r="P500" s="4">
        <f t="shared" si="47"/>
        <v>80427.718777602509</v>
      </c>
    </row>
    <row r="501" spans="1:16" x14ac:dyDescent="0.25">
      <c r="A501" s="13" t="s">
        <v>982</v>
      </c>
      <c r="B501" s="31" t="s">
        <v>983</v>
      </c>
      <c r="C501" s="3">
        <v>18287</v>
      </c>
      <c r="D501" s="56">
        <v>318.94</v>
      </c>
      <c r="E501" s="4">
        <f t="shared" si="48"/>
        <v>5832455.7800000003</v>
      </c>
      <c r="F501" s="3">
        <v>67493</v>
      </c>
      <c r="G501" s="56">
        <v>316.20999999999998</v>
      </c>
      <c r="H501" s="23">
        <f t="shared" si="49"/>
        <v>21341961.529999997</v>
      </c>
      <c r="I501" s="3">
        <v>4211</v>
      </c>
      <c r="J501" s="56">
        <v>318.94</v>
      </c>
      <c r="K501" s="4">
        <f t="shared" si="50"/>
        <v>1343056.34</v>
      </c>
      <c r="L501" s="3">
        <v>15543</v>
      </c>
      <c r="M501" s="56">
        <v>316.20999999999998</v>
      </c>
      <c r="N501" s="4">
        <f t="shared" si="51"/>
        <v>4914852.0299999993</v>
      </c>
      <c r="O501" s="23">
        <f t="shared" si="52"/>
        <v>33432325.68</v>
      </c>
      <c r="P501" s="4">
        <f t="shared" si="47"/>
        <v>249229.71469934023</v>
      </c>
    </row>
    <row r="502" spans="1:16" x14ac:dyDescent="0.25">
      <c r="A502" s="13" t="s">
        <v>984</v>
      </c>
      <c r="B502" s="31" t="s">
        <v>985</v>
      </c>
      <c r="C502" s="3">
        <v>1222</v>
      </c>
      <c r="D502" s="56">
        <v>221.56</v>
      </c>
      <c r="E502" s="4">
        <f t="shared" si="48"/>
        <v>270746.32</v>
      </c>
      <c r="F502" s="3">
        <v>59878</v>
      </c>
      <c r="G502" s="56">
        <v>219.81</v>
      </c>
      <c r="H502" s="23">
        <f t="shared" si="49"/>
        <v>13161783.18</v>
      </c>
      <c r="I502" s="3">
        <v>34</v>
      </c>
      <c r="J502" s="56">
        <v>221.56</v>
      </c>
      <c r="K502" s="4">
        <f t="shared" si="50"/>
        <v>7533.04</v>
      </c>
      <c r="L502" s="3">
        <v>1653</v>
      </c>
      <c r="M502" s="56">
        <v>219.81</v>
      </c>
      <c r="N502" s="4">
        <f t="shared" si="51"/>
        <v>363345.93</v>
      </c>
      <c r="O502" s="23">
        <f t="shared" si="52"/>
        <v>13803408.470000001</v>
      </c>
      <c r="P502" s="4">
        <f t="shared" si="47"/>
        <v>102900.99431863864</v>
      </c>
    </row>
    <row r="503" spans="1:16" x14ac:dyDescent="0.25">
      <c r="A503" s="13" t="s">
        <v>986</v>
      </c>
      <c r="B503" s="31" t="s">
        <v>987</v>
      </c>
      <c r="C503" s="3">
        <v>561</v>
      </c>
      <c r="D503" s="56">
        <v>229.83</v>
      </c>
      <c r="E503" s="4">
        <f t="shared" si="48"/>
        <v>128934.63</v>
      </c>
      <c r="F503" s="3">
        <v>21947</v>
      </c>
      <c r="G503" s="56">
        <v>228.13</v>
      </c>
      <c r="H503" s="23">
        <f t="shared" si="49"/>
        <v>5006769.1100000003</v>
      </c>
      <c r="I503" s="3">
        <v>0</v>
      </c>
      <c r="J503" s="56">
        <v>229.83</v>
      </c>
      <c r="K503" s="4">
        <f t="shared" si="50"/>
        <v>0</v>
      </c>
      <c r="L503" s="3">
        <v>4</v>
      </c>
      <c r="M503" s="56">
        <v>228.13</v>
      </c>
      <c r="N503" s="4">
        <f t="shared" si="51"/>
        <v>912.52</v>
      </c>
      <c r="O503" s="23">
        <f t="shared" si="52"/>
        <v>5136616.26</v>
      </c>
      <c r="P503" s="4">
        <f t="shared" si="47"/>
        <v>38292.203098680511</v>
      </c>
    </row>
    <row r="504" spans="1:16" x14ac:dyDescent="0.25">
      <c r="A504" s="13" t="s">
        <v>988</v>
      </c>
      <c r="B504" s="31" t="s">
        <v>989</v>
      </c>
      <c r="C504" s="3">
        <v>21126</v>
      </c>
      <c r="D504" s="56">
        <v>209.83</v>
      </c>
      <c r="E504" s="4">
        <f t="shared" si="48"/>
        <v>4432868.58</v>
      </c>
      <c r="F504" s="3">
        <v>0</v>
      </c>
      <c r="G504" s="56">
        <v>208.03</v>
      </c>
      <c r="H504" s="23">
        <f t="shared" si="49"/>
        <v>0</v>
      </c>
      <c r="I504" s="3">
        <v>3197</v>
      </c>
      <c r="J504" s="56">
        <v>209.83</v>
      </c>
      <c r="K504" s="4">
        <f t="shared" si="50"/>
        <v>670826.51</v>
      </c>
      <c r="L504" s="3">
        <v>0</v>
      </c>
      <c r="M504" s="56">
        <v>208.03</v>
      </c>
      <c r="N504" s="4">
        <f t="shared" si="51"/>
        <v>0</v>
      </c>
      <c r="O504" s="23">
        <f t="shared" si="52"/>
        <v>5103695.09</v>
      </c>
      <c r="P504" s="4">
        <f t="shared" si="47"/>
        <v>38046.783923083727</v>
      </c>
    </row>
    <row r="505" spans="1:16" x14ac:dyDescent="0.25">
      <c r="A505" s="13" t="s">
        <v>990</v>
      </c>
      <c r="B505" s="31" t="s">
        <v>991</v>
      </c>
      <c r="C505" s="3">
        <v>1941</v>
      </c>
      <c r="D505" s="56">
        <v>278.27999999999997</v>
      </c>
      <c r="E505" s="4">
        <f t="shared" si="48"/>
        <v>540141.48</v>
      </c>
      <c r="F505" s="3">
        <v>17270</v>
      </c>
      <c r="G505" s="56">
        <v>275.7</v>
      </c>
      <c r="H505" s="23">
        <f t="shared" si="49"/>
        <v>4761339</v>
      </c>
      <c r="I505" s="3">
        <v>226</v>
      </c>
      <c r="J505" s="56">
        <v>278.27999999999997</v>
      </c>
      <c r="K505" s="4">
        <f t="shared" si="50"/>
        <v>62891.279999999992</v>
      </c>
      <c r="L505" s="3">
        <v>2014</v>
      </c>
      <c r="M505" s="56">
        <v>275.7</v>
      </c>
      <c r="N505" s="4">
        <f t="shared" si="51"/>
        <v>555259.79999999993</v>
      </c>
      <c r="O505" s="23">
        <f t="shared" si="52"/>
        <v>5919631.5600000005</v>
      </c>
      <c r="P505" s="4">
        <f t="shared" si="47"/>
        <v>44129.388393299785</v>
      </c>
    </row>
    <row r="506" spans="1:16" x14ac:dyDescent="0.25">
      <c r="A506" s="13" t="s">
        <v>992</v>
      </c>
      <c r="B506" s="31" t="s">
        <v>993</v>
      </c>
      <c r="C506" s="3">
        <v>0</v>
      </c>
      <c r="D506" s="56">
        <v>253.35</v>
      </c>
      <c r="E506" s="4">
        <f t="shared" si="48"/>
        <v>0</v>
      </c>
      <c r="F506" s="3">
        <v>31753</v>
      </c>
      <c r="G506" s="56">
        <v>251.04</v>
      </c>
      <c r="H506" s="23">
        <f t="shared" si="49"/>
        <v>7971273.1200000001</v>
      </c>
      <c r="I506" s="3">
        <v>0</v>
      </c>
      <c r="J506" s="56">
        <v>253.35</v>
      </c>
      <c r="K506" s="4">
        <f t="shared" si="50"/>
        <v>0</v>
      </c>
      <c r="L506" s="3">
        <v>4172</v>
      </c>
      <c r="M506" s="56">
        <v>251.04</v>
      </c>
      <c r="N506" s="4">
        <f t="shared" si="51"/>
        <v>1047338.88</v>
      </c>
      <c r="O506" s="23">
        <f t="shared" si="52"/>
        <v>9018612</v>
      </c>
      <c r="P506" s="4">
        <f t="shared" si="47"/>
        <v>67231.520692222635</v>
      </c>
    </row>
    <row r="507" spans="1:16" x14ac:dyDescent="0.25">
      <c r="A507" s="13" t="s">
        <v>994</v>
      </c>
      <c r="B507" s="31" t="s">
        <v>995</v>
      </c>
      <c r="C507" s="3">
        <v>3202</v>
      </c>
      <c r="D507" s="56">
        <v>390.17</v>
      </c>
      <c r="E507" s="4">
        <f t="shared" si="48"/>
        <v>1249324.3400000001</v>
      </c>
      <c r="F507" s="3">
        <v>41023</v>
      </c>
      <c r="G507" s="56">
        <v>387.03</v>
      </c>
      <c r="H507" s="23">
        <f t="shared" si="49"/>
        <v>15877131.689999999</v>
      </c>
      <c r="I507" s="3">
        <v>1287</v>
      </c>
      <c r="J507" s="56">
        <v>390.17</v>
      </c>
      <c r="K507" s="4">
        <f t="shared" si="50"/>
        <v>502148.79000000004</v>
      </c>
      <c r="L507" s="3">
        <v>16482</v>
      </c>
      <c r="M507" s="56">
        <v>387.03</v>
      </c>
      <c r="N507" s="4">
        <f t="shared" si="51"/>
        <v>6379028.46</v>
      </c>
      <c r="O507" s="23">
        <f t="shared" si="52"/>
        <v>24007633.279999997</v>
      </c>
      <c r="P507" s="4">
        <f t="shared" si="47"/>
        <v>178970.96511476627</v>
      </c>
    </row>
    <row r="508" spans="1:16" x14ac:dyDescent="0.25">
      <c r="A508" s="13" t="s">
        <v>996</v>
      </c>
      <c r="B508" s="31" t="s">
        <v>997</v>
      </c>
      <c r="C508" s="3">
        <v>0</v>
      </c>
      <c r="D508" s="56">
        <v>214.41</v>
      </c>
      <c r="E508" s="4">
        <f t="shared" si="48"/>
        <v>0</v>
      </c>
      <c r="F508" s="3">
        <v>21710</v>
      </c>
      <c r="G508" s="56">
        <v>212.84</v>
      </c>
      <c r="H508" s="23">
        <f t="shared" si="49"/>
        <v>4620756.4000000004</v>
      </c>
      <c r="I508" s="3">
        <v>0</v>
      </c>
      <c r="J508" s="56">
        <v>214.41</v>
      </c>
      <c r="K508" s="4">
        <f t="shared" si="50"/>
        <v>0</v>
      </c>
      <c r="L508" s="3">
        <v>382</v>
      </c>
      <c r="M508" s="56">
        <v>212.84</v>
      </c>
      <c r="N508" s="4">
        <f t="shared" si="51"/>
        <v>81304.88</v>
      </c>
      <c r="O508" s="23">
        <f t="shared" si="52"/>
        <v>4702061.28</v>
      </c>
      <c r="P508" s="4">
        <f t="shared" si="47"/>
        <v>35052.703258818416</v>
      </c>
    </row>
    <row r="509" spans="1:16" x14ac:dyDescent="0.25">
      <c r="A509" s="13" t="s">
        <v>998</v>
      </c>
      <c r="B509" s="31" t="s">
        <v>999</v>
      </c>
      <c r="C509" s="3">
        <v>160</v>
      </c>
      <c r="D509" s="56">
        <v>267.48</v>
      </c>
      <c r="E509" s="4">
        <f t="shared" si="48"/>
        <v>42796.800000000003</v>
      </c>
      <c r="F509" s="3">
        <v>22086</v>
      </c>
      <c r="G509" s="56">
        <v>264.94</v>
      </c>
      <c r="H509" s="23">
        <f t="shared" si="49"/>
        <v>5851464.8399999999</v>
      </c>
      <c r="I509" s="3">
        <v>19</v>
      </c>
      <c r="J509" s="56">
        <v>267.48</v>
      </c>
      <c r="K509" s="4">
        <f t="shared" si="50"/>
        <v>5082.1200000000008</v>
      </c>
      <c r="L509" s="3">
        <v>2601</v>
      </c>
      <c r="M509" s="56">
        <v>264.94</v>
      </c>
      <c r="N509" s="4">
        <f t="shared" si="51"/>
        <v>689108.94</v>
      </c>
      <c r="O509" s="23">
        <f t="shared" si="52"/>
        <v>6588452.6999999993</v>
      </c>
      <c r="P509" s="4">
        <f t="shared" si="47"/>
        <v>49115.284483885102</v>
      </c>
    </row>
    <row r="510" spans="1:16" x14ac:dyDescent="0.25">
      <c r="A510" s="13" t="s">
        <v>1000</v>
      </c>
      <c r="B510" s="31" t="s">
        <v>1001</v>
      </c>
      <c r="C510" s="3">
        <v>1547</v>
      </c>
      <c r="D510" s="56">
        <v>206.75</v>
      </c>
      <c r="E510" s="4">
        <f t="shared" si="48"/>
        <v>319842.25</v>
      </c>
      <c r="F510" s="3">
        <v>55637</v>
      </c>
      <c r="G510" s="56">
        <v>205.11</v>
      </c>
      <c r="H510" s="23">
        <f t="shared" si="49"/>
        <v>11411705.07</v>
      </c>
      <c r="I510" s="3">
        <v>0</v>
      </c>
      <c r="J510" s="56">
        <v>206.75</v>
      </c>
      <c r="K510" s="4">
        <f t="shared" si="50"/>
        <v>0</v>
      </c>
      <c r="L510" s="3">
        <v>0</v>
      </c>
      <c r="M510" s="56">
        <v>205.11</v>
      </c>
      <c r="N510" s="4">
        <f t="shared" si="51"/>
        <v>0</v>
      </c>
      <c r="O510" s="23">
        <f t="shared" si="52"/>
        <v>11731547.32</v>
      </c>
      <c r="P510" s="4">
        <f t="shared" si="47"/>
        <v>87455.782153214808</v>
      </c>
    </row>
    <row r="511" spans="1:16" x14ac:dyDescent="0.25">
      <c r="A511" s="13" t="s">
        <v>1002</v>
      </c>
      <c r="B511" s="31" t="s">
        <v>1003</v>
      </c>
      <c r="C511" s="3">
        <v>0</v>
      </c>
      <c r="D511" s="56">
        <v>190.95</v>
      </c>
      <c r="E511" s="4">
        <f t="shared" si="48"/>
        <v>0</v>
      </c>
      <c r="F511" s="3">
        <v>13379</v>
      </c>
      <c r="G511" s="56">
        <v>189.41</v>
      </c>
      <c r="H511" s="23">
        <f t="shared" si="49"/>
        <v>2534116.39</v>
      </c>
      <c r="I511" s="3">
        <v>0</v>
      </c>
      <c r="J511" s="56">
        <v>190.95</v>
      </c>
      <c r="K511" s="4">
        <f t="shared" si="50"/>
        <v>0</v>
      </c>
      <c r="L511" s="3">
        <v>1851</v>
      </c>
      <c r="M511" s="56">
        <v>189.41</v>
      </c>
      <c r="N511" s="4">
        <f t="shared" si="51"/>
        <v>350597.91</v>
      </c>
      <c r="O511" s="23">
        <f t="shared" si="52"/>
        <v>2884714.3000000003</v>
      </c>
      <c r="P511" s="4">
        <f t="shared" si="47"/>
        <v>21504.831248045768</v>
      </c>
    </row>
    <row r="512" spans="1:16" x14ac:dyDescent="0.25">
      <c r="A512" s="13" t="s">
        <v>1004</v>
      </c>
      <c r="B512" s="31" t="s">
        <v>1005</v>
      </c>
      <c r="C512" s="3">
        <v>544</v>
      </c>
      <c r="D512" s="56">
        <v>212.35</v>
      </c>
      <c r="E512" s="4">
        <f t="shared" si="48"/>
        <v>115518.39999999999</v>
      </c>
      <c r="F512" s="3">
        <v>19307</v>
      </c>
      <c r="G512" s="56">
        <v>210.69</v>
      </c>
      <c r="H512" s="23">
        <f t="shared" si="49"/>
        <v>4067791.83</v>
      </c>
      <c r="I512" s="3">
        <v>34</v>
      </c>
      <c r="J512" s="56">
        <v>212.35</v>
      </c>
      <c r="K512" s="4">
        <f t="shared" si="50"/>
        <v>7219.9</v>
      </c>
      <c r="L512" s="3">
        <v>1198</v>
      </c>
      <c r="M512" s="56">
        <v>210.69</v>
      </c>
      <c r="N512" s="4">
        <f t="shared" si="51"/>
        <v>252406.62</v>
      </c>
      <c r="O512" s="23">
        <f t="shared" si="52"/>
        <v>4442936.75</v>
      </c>
      <c r="P512" s="4">
        <f t="shared" si="47"/>
        <v>33120.994011258204</v>
      </c>
    </row>
    <row r="513" spans="1:16" x14ac:dyDescent="0.25">
      <c r="A513" s="13" t="s">
        <v>1311</v>
      </c>
      <c r="B513" s="31" t="s">
        <v>1305</v>
      </c>
      <c r="C513" s="3">
        <v>1181</v>
      </c>
      <c r="D513" s="56">
        <v>204.93</v>
      </c>
      <c r="E513" s="4">
        <f t="shared" si="48"/>
        <v>242022.33000000002</v>
      </c>
      <c r="F513" s="3">
        <v>19231</v>
      </c>
      <c r="G513" s="56">
        <v>203.24</v>
      </c>
      <c r="H513" s="23">
        <f t="shared" si="49"/>
        <v>3908508.44</v>
      </c>
      <c r="I513" s="3">
        <v>17</v>
      </c>
      <c r="J513" s="56">
        <v>204.93</v>
      </c>
      <c r="K513" s="4">
        <f t="shared" si="50"/>
        <v>3483.81</v>
      </c>
      <c r="L513" s="3">
        <v>271</v>
      </c>
      <c r="M513" s="56">
        <v>203.24</v>
      </c>
      <c r="N513" s="4">
        <f t="shared" si="51"/>
        <v>55078.04</v>
      </c>
      <c r="O513" s="23">
        <f t="shared" si="52"/>
        <v>4209092.62</v>
      </c>
      <c r="P513" s="4">
        <f t="shared" si="47"/>
        <v>31377.743889748399</v>
      </c>
    </row>
    <row r="514" spans="1:16" x14ac:dyDescent="0.25">
      <c r="A514" s="13" t="s">
        <v>1006</v>
      </c>
      <c r="B514" s="31" t="s">
        <v>1007</v>
      </c>
      <c r="C514" s="3">
        <v>723</v>
      </c>
      <c r="D514" s="56">
        <v>258.24</v>
      </c>
      <c r="E514" s="4">
        <f t="shared" si="48"/>
        <v>186707.52000000002</v>
      </c>
      <c r="F514" s="3">
        <v>31917</v>
      </c>
      <c r="G514" s="56">
        <v>255.92</v>
      </c>
      <c r="H514" s="23">
        <f t="shared" si="49"/>
        <v>8168198.6399999997</v>
      </c>
      <c r="I514" s="3">
        <v>188</v>
      </c>
      <c r="J514" s="56">
        <v>258.24</v>
      </c>
      <c r="K514" s="4">
        <f t="shared" si="50"/>
        <v>48549.120000000003</v>
      </c>
      <c r="L514" s="3">
        <v>8295</v>
      </c>
      <c r="M514" s="56">
        <v>255.92</v>
      </c>
      <c r="N514" s="4">
        <f t="shared" si="51"/>
        <v>2122856.4</v>
      </c>
      <c r="O514" s="23">
        <f t="shared" si="52"/>
        <v>10526311.68</v>
      </c>
      <c r="P514" s="4">
        <f t="shared" si="47"/>
        <v>78471.048707573267</v>
      </c>
    </row>
    <row r="515" spans="1:16" x14ac:dyDescent="0.25">
      <c r="A515" s="13" t="s">
        <v>1008</v>
      </c>
      <c r="B515" s="31" t="s">
        <v>1009</v>
      </c>
      <c r="C515" s="3">
        <v>1250</v>
      </c>
      <c r="D515" s="56">
        <v>227.56</v>
      </c>
      <c r="E515" s="4">
        <f t="shared" si="48"/>
        <v>284450</v>
      </c>
      <c r="F515" s="3">
        <v>29067</v>
      </c>
      <c r="G515" s="56">
        <v>225.75</v>
      </c>
      <c r="H515" s="23">
        <f t="shared" si="49"/>
        <v>6561875.25</v>
      </c>
      <c r="I515" s="3">
        <v>0</v>
      </c>
      <c r="J515" s="56">
        <v>227.56</v>
      </c>
      <c r="K515" s="4">
        <f t="shared" si="50"/>
        <v>0</v>
      </c>
      <c r="L515" s="3">
        <v>0</v>
      </c>
      <c r="M515" s="56">
        <v>225.75</v>
      </c>
      <c r="N515" s="4">
        <f t="shared" si="51"/>
        <v>0</v>
      </c>
      <c r="O515" s="23">
        <f t="shared" si="52"/>
        <v>6846325.25</v>
      </c>
      <c r="P515" s="4">
        <f t="shared" si="47"/>
        <v>51037.660530363355</v>
      </c>
    </row>
    <row r="516" spans="1:16" x14ac:dyDescent="0.25">
      <c r="A516" s="13" t="s">
        <v>1010</v>
      </c>
      <c r="B516" s="31" t="s">
        <v>1011</v>
      </c>
      <c r="C516" s="3">
        <v>317</v>
      </c>
      <c r="D516" s="56">
        <v>204.01</v>
      </c>
      <c r="E516" s="4">
        <f t="shared" si="48"/>
        <v>64671.17</v>
      </c>
      <c r="F516" s="3">
        <v>27598</v>
      </c>
      <c r="G516" s="56">
        <v>202.3</v>
      </c>
      <c r="H516" s="23">
        <f t="shared" si="49"/>
        <v>5583075.4000000004</v>
      </c>
      <c r="I516" s="3">
        <v>30</v>
      </c>
      <c r="J516" s="56">
        <v>204.01</v>
      </c>
      <c r="K516" s="4">
        <f t="shared" si="50"/>
        <v>6120.2999999999993</v>
      </c>
      <c r="L516" s="3">
        <v>2609</v>
      </c>
      <c r="M516" s="56">
        <v>202.3</v>
      </c>
      <c r="N516" s="4">
        <f t="shared" si="51"/>
        <v>527800.70000000007</v>
      </c>
      <c r="O516" s="23">
        <f t="shared" si="52"/>
        <v>6181667.5700000003</v>
      </c>
      <c r="P516" s="4">
        <f t="shared" si="47"/>
        <v>46082.80200377803</v>
      </c>
    </row>
    <row r="517" spans="1:16" x14ac:dyDescent="0.25">
      <c r="A517" s="13" t="s">
        <v>1012</v>
      </c>
      <c r="B517" s="31" t="s">
        <v>1013</v>
      </c>
      <c r="C517" s="3">
        <v>446</v>
      </c>
      <c r="D517" s="56">
        <v>221.94</v>
      </c>
      <c r="E517" s="4">
        <f t="shared" si="48"/>
        <v>98985.24</v>
      </c>
      <c r="F517" s="3">
        <v>21487</v>
      </c>
      <c r="G517" s="56">
        <v>220.05</v>
      </c>
      <c r="H517" s="23">
        <f t="shared" si="49"/>
        <v>4728214.3500000006</v>
      </c>
      <c r="I517" s="3">
        <v>89</v>
      </c>
      <c r="J517" s="56">
        <v>221.94</v>
      </c>
      <c r="K517" s="4">
        <f t="shared" si="50"/>
        <v>19752.66</v>
      </c>
      <c r="L517" s="3">
        <v>4275</v>
      </c>
      <c r="M517" s="56">
        <v>220.05</v>
      </c>
      <c r="N517" s="4">
        <f t="shared" si="51"/>
        <v>940713.75</v>
      </c>
      <c r="O517" s="23">
        <f t="shared" si="52"/>
        <v>5787666.0000000009</v>
      </c>
      <c r="P517" s="4">
        <f t="shared" si="47"/>
        <v>43145.617800019936</v>
      </c>
    </row>
    <row r="518" spans="1:16" x14ac:dyDescent="0.25">
      <c r="A518" s="13" t="s">
        <v>1014</v>
      </c>
      <c r="B518" s="31" t="s">
        <v>1015</v>
      </c>
      <c r="C518" s="3">
        <v>794</v>
      </c>
      <c r="D518" s="56">
        <v>270.98</v>
      </c>
      <c r="E518" s="4">
        <f t="shared" si="48"/>
        <v>215158.12000000002</v>
      </c>
      <c r="F518" s="3">
        <v>24602</v>
      </c>
      <c r="G518" s="56">
        <v>268.52</v>
      </c>
      <c r="H518" s="23">
        <f t="shared" si="49"/>
        <v>6606129.0399999991</v>
      </c>
      <c r="I518" s="3">
        <v>325</v>
      </c>
      <c r="J518" s="56">
        <v>270.98</v>
      </c>
      <c r="K518" s="4">
        <f t="shared" si="50"/>
        <v>88068.5</v>
      </c>
      <c r="L518" s="3">
        <v>10071</v>
      </c>
      <c r="M518" s="56">
        <v>268.52</v>
      </c>
      <c r="N518" s="4">
        <f t="shared" si="51"/>
        <v>2704264.92</v>
      </c>
      <c r="O518" s="23">
        <f t="shared" si="52"/>
        <v>9613620.5799999982</v>
      </c>
      <c r="P518" s="4">
        <f t="shared" si="47"/>
        <v>71667.162413844519</v>
      </c>
    </row>
    <row r="519" spans="1:16" x14ac:dyDescent="0.25">
      <c r="A519" s="13" t="s">
        <v>1016</v>
      </c>
      <c r="B519" s="31" t="s">
        <v>1017</v>
      </c>
      <c r="C519" s="3">
        <v>1324</v>
      </c>
      <c r="D519" s="56">
        <v>242.46</v>
      </c>
      <c r="E519" s="4">
        <f t="shared" si="48"/>
        <v>321017.04000000004</v>
      </c>
      <c r="F519" s="3">
        <v>35326</v>
      </c>
      <c r="G519" s="56">
        <v>240.6</v>
      </c>
      <c r="H519" s="23">
        <f t="shared" si="49"/>
        <v>8499435.5999999996</v>
      </c>
      <c r="I519" s="3">
        <v>0</v>
      </c>
      <c r="J519" s="56">
        <v>242.46</v>
      </c>
      <c r="K519" s="4">
        <f t="shared" si="50"/>
        <v>0</v>
      </c>
      <c r="L519" s="3">
        <v>0</v>
      </c>
      <c r="M519" s="56">
        <v>240.6</v>
      </c>
      <c r="N519" s="4">
        <f t="shared" si="51"/>
        <v>0</v>
      </c>
      <c r="O519" s="23">
        <f t="shared" si="52"/>
        <v>8820452.6400000006</v>
      </c>
      <c r="P519" s="4">
        <f t="shared" si="47"/>
        <v>65754.291700422385</v>
      </c>
    </row>
    <row r="520" spans="1:16" x14ac:dyDescent="0.25">
      <c r="A520" s="13" t="s">
        <v>1018</v>
      </c>
      <c r="B520" s="31" t="s">
        <v>1019</v>
      </c>
      <c r="C520" s="3">
        <v>158</v>
      </c>
      <c r="D520" s="56">
        <v>196.68</v>
      </c>
      <c r="E520" s="4">
        <f t="shared" si="48"/>
        <v>31075.440000000002</v>
      </c>
      <c r="F520" s="3">
        <v>39872</v>
      </c>
      <c r="G520" s="56">
        <v>195.12</v>
      </c>
      <c r="H520" s="23">
        <f t="shared" si="49"/>
        <v>7779824.6400000006</v>
      </c>
      <c r="I520" s="3">
        <v>15</v>
      </c>
      <c r="J520" s="56">
        <v>196.68</v>
      </c>
      <c r="K520" s="4">
        <f t="shared" si="50"/>
        <v>2950.2000000000003</v>
      </c>
      <c r="L520" s="3">
        <v>3688</v>
      </c>
      <c r="M520" s="56">
        <v>195.12</v>
      </c>
      <c r="N520" s="4">
        <f t="shared" si="51"/>
        <v>719602.56</v>
      </c>
      <c r="O520" s="23">
        <f t="shared" si="52"/>
        <v>8533452.8399999999</v>
      </c>
      <c r="P520" s="4">
        <f t="shared" si="47"/>
        <v>63614.779213094647</v>
      </c>
    </row>
    <row r="521" spans="1:16" x14ac:dyDescent="0.25">
      <c r="A521" s="13" t="s">
        <v>1020</v>
      </c>
      <c r="B521" s="31" t="s">
        <v>1021</v>
      </c>
      <c r="C521" s="3">
        <v>3426</v>
      </c>
      <c r="D521" s="56">
        <v>244.66</v>
      </c>
      <c r="E521" s="4">
        <f t="shared" si="48"/>
        <v>838205.16</v>
      </c>
      <c r="F521" s="3">
        <v>36074</v>
      </c>
      <c r="G521" s="56">
        <v>242.45</v>
      </c>
      <c r="H521" s="23">
        <f t="shared" si="49"/>
        <v>8746141.2999999989</v>
      </c>
      <c r="I521" s="3">
        <v>59</v>
      </c>
      <c r="J521" s="56">
        <v>244.66</v>
      </c>
      <c r="K521" s="4">
        <f t="shared" si="50"/>
        <v>14434.94</v>
      </c>
      <c r="L521" s="3">
        <v>625</v>
      </c>
      <c r="M521" s="56">
        <v>242.45</v>
      </c>
      <c r="N521" s="4">
        <f t="shared" si="51"/>
        <v>151531.25</v>
      </c>
      <c r="O521" s="23">
        <f t="shared" si="52"/>
        <v>9750312.6499999985</v>
      </c>
      <c r="P521" s="4">
        <f t="shared" si="47"/>
        <v>72686.167969540649</v>
      </c>
    </row>
    <row r="522" spans="1:16" x14ac:dyDescent="0.25">
      <c r="A522" s="13" t="s">
        <v>1022</v>
      </c>
      <c r="B522" s="31" t="s">
        <v>1023</v>
      </c>
      <c r="C522" s="3">
        <v>1517</v>
      </c>
      <c r="D522" s="56">
        <v>191</v>
      </c>
      <c r="E522" s="4">
        <f t="shared" si="48"/>
        <v>289747</v>
      </c>
      <c r="F522" s="3">
        <v>49155</v>
      </c>
      <c r="G522" s="56">
        <v>189.51</v>
      </c>
      <c r="H522" s="23">
        <f t="shared" si="49"/>
        <v>9315364.0499999989</v>
      </c>
      <c r="I522" s="3">
        <v>275</v>
      </c>
      <c r="J522" s="56">
        <v>191</v>
      </c>
      <c r="K522" s="4">
        <f t="shared" si="50"/>
        <v>52525</v>
      </c>
      <c r="L522" s="3">
        <v>8926</v>
      </c>
      <c r="M522" s="56">
        <v>189.51</v>
      </c>
      <c r="N522" s="4">
        <f t="shared" si="51"/>
        <v>1691566.26</v>
      </c>
      <c r="O522" s="23">
        <f t="shared" si="52"/>
        <v>11349202.309999999</v>
      </c>
      <c r="P522" s="4">
        <f t="shared" ref="P522:P585" si="53">(O522/$O$8)*$P$8</f>
        <v>84605.494719695867</v>
      </c>
    </row>
    <row r="523" spans="1:16" x14ac:dyDescent="0.25">
      <c r="A523" s="13" t="s">
        <v>1024</v>
      </c>
      <c r="B523" s="31" t="s">
        <v>1025</v>
      </c>
      <c r="C523" s="3">
        <v>580</v>
      </c>
      <c r="D523" s="56">
        <v>323.55</v>
      </c>
      <c r="E523" s="4">
        <f t="shared" ref="E523:E586" si="54">D523*C523</f>
        <v>187659</v>
      </c>
      <c r="F523" s="3">
        <v>22536</v>
      </c>
      <c r="G523" s="56">
        <v>320.79000000000002</v>
      </c>
      <c r="H523" s="23">
        <f t="shared" ref="H523:H586" si="55">G523*F523</f>
        <v>7229323.4400000004</v>
      </c>
      <c r="I523" s="3">
        <v>91</v>
      </c>
      <c r="J523" s="56">
        <v>323.55</v>
      </c>
      <c r="K523" s="4">
        <f t="shared" ref="K523:K586" si="56">J523*I523</f>
        <v>29443.05</v>
      </c>
      <c r="L523" s="3">
        <v>3523</v>
      </c>
      <c r="M523" s="56">
        <v>320.79000000000002</v>
      </c>
      <c r="N523" s="4">
        <f t="shared" ref="N523:N586" si="57">M523*L523</f>
        <v>1130143.1700000002</v>
      </c>
      <c r="O523" s="23">
        <f t="shared" ref="O523:O586" si="58">N523+K523+H523+E523</f>
        <v>8576568.6600000001</v>
      </c>
      <c r="P523" s="4">
        <f t="shared" si="53"/>
        <v>63936.196981648405</v>
      </c>
    </row>
    <row r="524" spans="1:16" x14ac:dyDescent="0.25">
      <c r="A524" s="13" t="s">
        <v>1026</v>
      </c>
      <c r="B524" s="31" t="s">
        <v>1027</v>
      </c>
      <c r="C524" s="3">
        <v>3125</v>
      </c>
      <c r="D524" s="56">
        <v>311.16000000000003</v>
      </c>
      <c r="E524" s="4">
        <f t="shared" si="54"/>
        <v>972375.00000000012</v>
      </c>
      <c r="F524" s="3">
        <v>48523</v>
      </c>
      <c r="G524" s="56">
        <v>308.27</v>
      </c>
      <c r="H524" s="23">
        <f t="shared" si="55"/>
        <v>14958185.209999999</v>
      </c>
      <c r="I524" s="3">
        <v>270</v>
      </c>
      <c r="J524" s="56">
        <v>311.16000000000003</v>
      </c>
      <c r="K524" s="4">
        <f t="shared" si="56"/>
        <v>84013.200000000012</v>
      </c>
      <c r="L524" s="3">
        <v>4200</v>
      </c>
      <c r="M524" s="56">
        <v>308.27</v>
      </c>
      <c r="N524" s="4">
        <f t="shared" si="57"/>
        <v>1294734</v>
      </c>
      <c r="O524" s="23">
        <f t="shared" si="58"/>
        <v>17309307.41</v>
      </c>
      <c r="P524" s="4">
        <f t="shared" si="53"/>
        <v>129036.60333801448</v>
      </c>
    </row>
    <row r="525" spans="1:16" x14ac:dyDescent="0.25">
      <c r="A525" s="13" t="s">
        <v>1028</v>
      </c>
      <c r="B525" s="31" t="s">
        <v>1029</v>
      </c>
      <c r="C525" s="3">
        <v>4675</v>
      </c>
      <c r="D525" s="56">
        <v>277.17</v>
      </c>
      <c r="E525" s="4">
        <f t="shared" si="54"/>
        <v>1295769.75</v>
      </c>
      <c r="F525" s="3">
        <v>35336</v>
      </c>
      <c r="G525" s="56">
        <v>274.76</v>
      </c>
      <c r="H525" s="23">
        <f t="shared" si="55"/>
        <v>9708919.3599999994</v>
      </c>
      <c r="I525" s="3">
        <v>718</v>
      </c>
      <c r="J525" s="56">
        <v>277.17</v>
      </c>
      <c r="K525" s="4">
        <f t="shared" si="56"/>
        <v>199008.06</v>
      </c>
      <c r="L525" s="3">
        <v>5423</v>
      </c>
      <c r="M525" s="56">
        <v>274.76</v>
      </c>
      <c r="N525" s="4">
        <f t="shared" si="57"/>
        <v>1490023.48</v>
      </c>
      <c r="O525" s="23">
        <f t="shared" si="58"/>
        <v>12693720.649999999</v>
      </c>
      <c r="P525" s="4">
        <f t="shared" si="53"/>
        <v>94628.546226599909</v>
      </c>
    </row>
    <row r="526" spans="1:16" x14ac:dyDescent="0.25">
      <c r="A526" s="13" t="s">
        <v>1030</v>
      </c>
      <c r="B526" s="31" t="s">
        <v>1031</v>
      </c>
      <c r="C526" s="3">
        <v>1720</v>
      </c>
      <c r="D526" s="56">
        <v>258.22000000000003</v>
      </c>
      <c r="E526" s="4">
        <f t="shared" si="54"/>
        <v>444138.4</v>
      </c>
      <c r="F526" s="3">
        <v>10266</v>
      </c>
      <c r="G526" s="56">
        <v>255.83</v>
      </c>
      <c r="H526" s="23">
        <f t="shared" si="55"/>
        <v>2626350.7800000003</v>
      </c>
      <c r="I526" s="3">
        <v>0</v>
      </c>
      <c r="J526" s="56">
        <v>258.22000000000003</v>
      </c>
      <c r="K526" s="4">
        <f t="shared" si="56"/>
        <v>0</v>
      </c>
      <c r="L526" s="3">
        <v>0</v>
      </c>
      <c r="M526" s="56">
        <v>255.83</v>
      </c>
      <c r="N526" s="4">
        <f t="shared" si="57"/>
        <v>0</v>
      </c>
      <c r="O526" s="23">
        <f t="shared" si="58"/>
        <v>3070489.18</v>
      </c>
      <c r="P526" s="4">
        <f t="shared" si="53"/>
        <v>22889.737006139716</v>
      </c>
    </row>
    <row r="527" spans="1:16" x14ac:dyDescent="0.25">
      <c r="A527" s="13" t="s">
        <v>1032</v>
      </c>
      <c r="B527" s="31" t="s">
        <v>1033</v>
      </c>
      <c r="C527" s="3">
        <v>365</v>
      </c>
      <c r="D527" s="56">
        <v>198.02</v>
      </c>
      <c r="E527" s="4">
        <f t="shared" si="54"/>
        <v>72277.3</v>
      </c>
      <c r="F527" s="3">
        <v>24090</v>
      </c>
      <c r="G527" s="56">
        <v>196.43</v>
      </c>
      <c r="H527" s="23">
        <f t="shared" si="55"/>
        <v>4731998.7</v>
      </c>
      <c r="I527" s="3">
        <v>12</v>
      </c>
      <c r="J527" s="56">
        <v>198.02</v>
      </c>
      <c r="K527" s="4">
        <f t="shared" si="56"/>
        <v>2376.2400000000002</v>
      </c>
      <c r="L527" s="3">
        <v>796</v>
      </c>
      <c r="M527" s="56">
        <v>196.43</v>
      </c>
      <c r="N527" s="4">
        <f t="shared" si="57"/>
        <v>156358.28</v>
      </c>
      <c r="O527" s="23">
        <f t="shared" si="58"/>
        <v>4963010.5199999996</v>
      </c>
      <c r="P527" s="4">
        <f t="shared" si="53"/>
        <v>36998.015267881419</v>
      </c>
    </row>
    <row r="528" spans="1:16" x14ac:dyDescent="0.25">
      <c r="A528" s="13" t="s">
        <v>1034</v>
      </c>
      <c r="B528" s="31" t="s">
        <v>1035</v>
      </c>
      <c r="C528" s="3">
        <v>1084</v>
      </c>
      <c r="D528" s="56">
        <v>213.97</v>
      </c>
      <c r="E528" s="4">
        <f t="shared" si="54"/>
        <v>231943.48</v>
      </c>
      <c r="F528" s="3">
        <v>23477</v>
      </c>
      <c r="G528" s="56">
        <v>212.38</v>
      </c>
      <c r="H528" s="23">
        <f t="shared" si="55"/>
        <v>4986045.26</v>
      </c>
      <c r="I528" s="3">
        <v>206</v>
      </c>
      <c r="J528" s="56">
        <v>213.97</v>
      </c>
      <c r="K528" s="4">
        <f t="shared" si="56"/>
        <v>44077.82</v>
      </c>
      <c r="L528" s="3">
        <v>4451</v>
      </c>
      <c r="M528" s="56">
        <v>212.38</v>
      </c>
      <c r="N528" s="4">
        <f t="shared" si="57"/>
        <v>945303.38</v>
      </c>
      <c r="O528" s="23">
        <f t="shared" si="58"/>
        <v>6207369.9400000004</v>
      </c>
      <c r="P528" s="4">
        <f t="shared" si="53"/>
        <v>46274.406811756708</v>
      </c>
    </row>
    <row r="529" spans="1:16" x14ac:dyDescent="0.25">
      <c r="A529" s="13" t="s">
        <v>1036</v>
      </c>
      <c r="B529" s="31" t="s">
        <v>1037</v>
      </c>
      <c r="C529" s="3">
        <v>0</v>
      </c>
      <c r="D529" s="56">
        <v>189.29</v>
      </c>
      <c r="E529" s="4">
        <f t="shared" si="54"/>
        <v>0</v>
      </c>
      <c r="F529" s="3">
        <v>29455</v>
      </c>
      <c r="G529" s="56">
        <v>187.7</v>
      </c>
      <c r="H529" s="23">
        <f t="shared" si="55"/>
        <v>5528703.5</v>
      </c>
      <c r="I529" s="3">
        <v>0</v>
      </c>
      <c r="J529" s="56">
        <v>189.29</v>
      </c>
      <c r="K529" s="4">
        <f t="shared" si="56"/>
        <v>0</v>
      </c>
      <c r="L529" s="3">
        <v>698</v>
      </c>
      <c r="M529" s="56">
        <v>187.7</v>
      </c>
      <c r="N529" s="4">
        <f t="shared" si="57"/>
        <v>131014.59999999999</v>
      </c>
      <c r="O529" s="23">
        <f t="shared" si="58"/>
        <v>5659718.0999999996</v>
      </c>
      <c r="P529" s="4">
        <f t="shared" si="53"/>
        <v>42191.797867820118</v>
      </c>
    </row>
    <row r="530" spans="1:16" x14ac:dyDescent="0.25">
      <c r="A530" s="13" t="s">
        <v>1038</v>
      </c>
      <c r="B530" s="31" t="s">
        <v>1039</v>
      </c>
      <c r="C530" s="3">
        <v>0</v>
      </c>
      <c r="D530" s="56">
        <v>254.03</v>
      </c>
      <c r="E530" s="4">
        <f t="shared" si="54"/>
        <v>0</v>
      </c>
      <c r="F530" s="3">
        <v>365</v>
      </c>
      <c r="G530" s="56">
        <v>251.59</v>
      </c>
      <c r="H530" s="23">
        <f t="shared" si="55"/>
        <v>91830.35</v>
      </c>
      <c r="I530" s="3">
        <v>0</v>
      </c>
      <c r="J530" s="56">
        <v>254.03</v>
      </c>
      <c r="K530" s="4">
        <f t="shared" si="56"/>
        <v>0</v>
      </c>
      <c r="L530" s="3">
        <v>0</v>
      </c>
      <c r="M530" s="56">
        <v>251.59</v>
      </c>
      <c r="N530" s="4">
        <f t="shared" si="57"/>
        <v>0</v>
      </c>
      <c r="O530" s="23">
        <f t="shared" si="58"/>
        <v>91830.35</v>
      </c>
      <c r="P530" s="4">
        <f t="shared" si="53"/>
        <v>684.57253468705017</v>
      </c>
    </row>
    <row r="531" spans="1:16" x14ac:dyDescent="0.25">
      <c r="A531" s="13" t="s">
        <v>1040</v>
      </c>
      <c r="B531" s="31" t="s">
        <v>1041</v>
      </c>
      <c r="C531" s="3">
        <v>8186</v>
      </c>
      <c r="D531" s="56">
        <v>329.03</v>
      </c>
      <c r="E531" s="4">
        <f t="shared" si="54"/>
        <v>2693439.5799999996</v>
      </c>
      <c r="F531" s="3">
        <v>84839</v>
      </c>
      <c r="G531" s="56">
        <v>326.19</v>
      </c>
      <c r="H531" s="23">
        <f t="shared" si="55"/>
        <v>27673633.41</v>
      </c>
      <c r="I531" s="3">
        <v>3823</v>
      </c>
      <c r="J531" s="56">
        <v>329.03</v>
      </c>
      <c r="K531" s="4">
        <f t="shared" si="56"/>
        <v>1257881.69</v>
      </c>
      <c r="L531" s="3">
        <v>39616</v>
      </c>
      <c r="M531" s="56">
        <v>326.19</v>
      </c>
      <c r="N531" s="4">
        <f t="shared" si="57"/>
        <v>12922343.039999999</v>
      </c>
      <c r="O531" s="23">
        <f t="shared" si="58"/>
        <v>44547297.719999999</v>
      </c>
      <c r="P531" s="4">
        <f t="shared" si="53"/>
        <v>332089.0807193814</v>
      </c>
    </row>
    <row r="532" spans="1:16" x14ac:dyDescent="0.25">
      <c r="A532" s="13" t="s">
        <v>1042</v>
      </c>
      <c r="B532" s="31" t="s">
        <v>1043</v>
      </c>
      <c r="C532" s="3">
        <v>4938</v>
      </c>
      <c r="D532" s="56">
        <v>285.92</v>
      </c>
      <c r="E532" s="4">
        <f t="shared" si="54"/>
        <v>1411872.96</v>
      </c>
      <c r="F532" s="3">
        <v>62995</v>
      </c>
      <c r="G532" s="56">
        <v>283.58999999999997</v>
      </c>
      <c r="H532" s="23">
        <f t="shared" si="55"/>
        <v>17864752.049999997</v>
      </c>
      <c r="I532" s="3">
        <v>710</v>
      </c>
      <c r="J532" s="56">
        <v>285.92</v>
      </c>
      <c r="K532" s="4">
        <f t="shared" si="56"/>
        <v>203003.2</v>
      </c>
      <c r="L532" s="3">
        <v>9052</v>
      </c>
      <c r="M532" s="56">
        <v>283.58999999999997</v>
      </c>
      <c r="N532" s="4">
        <f t="shared" si="57"/>
        <v>2567056.6799999997</v>
      </c>
      <c r="O532" s="23">
        <f t="shared" si="58"/>
        <v>22046684.889999997</v>
      </c>
      <c r="P532" s="4">
        <f t="shared" si="53"/>
        <v>164352.58012839966</v>
      </c>
    </row>
    <row r="533" spans="1:16" x14ac:dyDescent="0.25">
      <c r="A533" s="13" t="s">
        <v>1044</v>
      </c>
      <c r="B533" s="31" t="s">
        <v>1045</v>
      </c>
      <c r="C533" s="3">
        <v>1889</v>
      </c>
      <c r="D533" s="56">
        <v>315.57</v>
      </c>
      <c r="E533" s="4">
        <f t="shared" si="54"/>
        <v>596111.73</v>
      </c>
      <c r="F533" s="3">
        <v>63218</v>
      </c>
      <c r="G533" s="56">
        <v>312.75</v>
      </c>
      <c r="H533" s="23">
        <f t="shared" si="55"/>
        <v>19771429.5</v>
      </c>
      <c r="I533" s="3">
        <v>71</v>
      </c>
      <c r="J533" s="56">
        <v>315.57</v>
      </c>
      <c r="K533" s="4">
        <f t="shared" si="56"/>
        <v>22405.47</v>
      </c>
      <c r="L533" s="3">
        <v>2389</v>
      </c>
      <c r="M533" s="56">
        <v>312.75</v>
      </c>
      <c r="N533" s="4">
        <f t="shared" si="57"/>
        <v>747159.75</v>
      </c>
      <c r="O533" s="23">
        <f t="shared" si="58"/>
        <v>21137106.449999999</v>
      </c>
      <c r="P533" s="4">
        <f t="shared" si="53"/>
        <v>157571.89794470451</v>
      </c>
    </row>
    <row r="534" spans="1:16" x14ac:dyDescent="0.25">
      <c r="A534" s="13" t="s">
        <v>1046</v>
      </c>
      <c r="B534" s="31" t="s">
        <v>1047</v>
      </c>
      <c r="C534" s="3">
        <v>3896</v>
      </c>
      <c r="D534" s="56">
        <v>371.39</v>
      </c>
      <c r="E534" s="4">
        <f t="shared" si="54"/>
        <v>1446935.44</v>
      </c>
      <c r="F534" s="3">
        <v>51375</v>
      </c>
      <c r="G534" s="56">
        <v>368.22</v>
      </c>
      <c r="H534" s="23">
        <f t="shared" si="55"/>
        <v>18917302.5</v>
      </c>
      <c r="I534" s="3">
        <v>996</v>
      </c>
      <c r="J534" s="56">
        <v>371.39</v>
      </c>
      <c r="K534" s="4">
        <f t="shared" si="56"/>
        <v>369904.44</v>
      </c>
      <c r="L534" s="3">
        <v>13138</v>
      </c>
      <c r="M534" s="56">
        <v>368.22</v>
      </c>
      <c r="N534" s="4">
        <f t="shared" si="57"/>
        <v>4837674.3600000003</v>
      </c>
      <c r="O534" s="23">
        <f t="shared" si="58"/>
        <v>25571816.740000002</v>
      </c>
      <c r="P534" s="4">
        <f t="shared" si="53"/>
        <v>190631.56573240261</v>
      </c>
    </row>
    <row r="535" spans="1:16" x14ac:dyDescent="0.25">
      <c r="A535" s="13" t="s">
        <v>1316</v>
      </c>
      <c r="B535" s="31" t="s">
        <v>1306</v>
      </c>
      <c r="C535" s="3">
        <v>5899</v>
      </c>
      <c r="D535" s="56">
        <v>197.65</v>
      </c>
      <c r="E535" s="4">
        <f t="shared" si="54"/>
        <v>1165937.3500000001</v>
      </c>
      <c r="F535" s="3">
        <v>20499</v>
      </c>
      <c r="G535" s="56">
        <v>196</v>
      </c>
      <c r="H535" s="23">
        <f t="shared" si="55"/>
        <v>4017804</v>
      </c>
      <c r="I535" s="3">
        <v>1485</v>
      </c>
      <c r="J535" s="56">
        <v>197.65</v>
      </c>
      <c r="K535" s="4">
        <f t="shared" si="56"/>
        <v>293510.25</v>
      </c>
      <c r="L535" s="3">
        <v>5162</v>
      </c>
      <c r="M535" s="56">
        <v>196</v>
      </c>
      <c r="N535" s="4">
        <f t="shared" si="57"/>
        <v>1011752</v>
      </c>
      <c r="O535" s="23">
        <f t="shared" si="58"/>
        <v>6489003.5999999996</v>
      </c>
      <c r="P535" s="4">
        <f t="shared" si="53"/>
        <v>48373.916053302557</v>
      </c>
    </row>
    <row r="536" spans="1:16" x14ac:dyDescent="0.25">
      <c r="A536" s="13" t="s">
        <v>1048</v>
      </c>
      <c r="B536" s="31" t="s">
        <v>1049</v>
      </c>
      <c r="C536" s="3">
        <v>8462</v>
      </c>
      <c r="D536" s="56">
        <v>298.02</v>
      </c>
      <c r="E536" s="4">
        <f t="shared" si="54"/>
        <v>2521845.2399999998</v>
      </c>
      <c r="F536" s="3">
        <v>71995</v>
      </c>
      <c r="G536" s="56">
        <v>295.52999999999997</v>
      </c>
      <c r="H536" s="23">
        <f t="shared" si="55"/>
        <v>21276682.349999998</v>
      </c>
      <c r="I536" s="3">
        <v>2474</v>
      </c>
      <c r="J536" s="56">
        <v>298.02</v>
      </c>
      <c r="K536" s="4">
        <f t="shared" si="56"/>
        <v>737301.48</v>
      </c>
      <c r="L536" s="3">
        <v>21052</v>
      </c>
      <c r="M536" s="56">
        <v>295.52999999999997</v>
      </c>
      <c r="N536" s="4">
        <f t="shared" si="57"/>
        <v>6221497.5599999996</v>
      </c>
      <c r="O536" s="23">
        <f t="shared" si="58"/>
        <v>30757326.629999995</v>
      </c>
      <c r="P536" s="4">
        <f t="shared" si="53"/>
        <v>229288.25874339585</v>
      </c>
    </row>
    <row r="537" spans="1:16" x14ac:dyDescent="0.25">
      <c r="A537" s="13" t="s">
        <v>1050</v>
      </c>
      <c r="B537" s="31" t="s">
        <v>1051</v>
      </c>
      <c r="C537" s="3">
        <v>321</v>
      </c>
      <c r="D537" s="56">
        <v>213.17</v>
      </c>
      <c r="E537" s="4">
        <f t="shared" si="54"/>
        <v>68427.569999999992</v>
      </c>
      <c r="F537" s="3">
        <v>24071</v>
      </c>
      <c r="G537" s="56">
        <v>211.49</v>
      </c>
      <c r="H537" s="23">
        <f t="shared" si="55"/>
        <v>5090775.79</v>
      </c>
      <c r="I537" s="3">
        <v>19</v>
      </c>
      <c r="J537" s="56">
        <v>213.17</v>
      </c>
      <c r="K537" s="4">
        <f t="shared" si="56"/>
        <v>4050.2299999999996</v>
      </c>
      <c r="L537" s="3">
        <v>1457</v>
      </c>
      <c r="M537" s="56">
        <v>211.49</v>
      </c>
      <c r="N537" s="4">
        <f t="shared" si="57"/>
        <v>308140.93</v>
      </c>
      <c r="O537" s="23">
        <f t="shared" si="58"/>
        <v>5471394.5200000005</v>
      </c>
      <c r="P537" s="4">
        <f t="shared" si="53"/>
        <v>40787.892181933712</v>
      </c>
    </row>
    <row r="538" spans="1:16" x14ac:dyDescent="0.25">
      <c r="A538" s="13" t="s">
        <v>1052</v>
      </c>
      <c r="B538" s="31" t="s">
        <v>1053</v>
      </c>
      <c r="C538" s="3">
        <v>0</v>
      </c>
      <c r="D538" s="56">
        <v>200.09</v>
      </c>
      <c r="E538" s="4">
        <f t="shared" si="54"/>
        <v>0</v>
      </c>
      <c r="F538" s="3">
        <v>25722</v>
      </c>
      <c r="G538" s="56">
        <v>198.42</v>
      </c>
      <c r="H538" s="23">
        <f t="shared" si="55"/>
        <v>5103759.2399999993</v>
      </c>
      <c r="I538" s="3">
        <v>0</v>
      </c>
      <c r="J538" s="56">
        <v>200.09</v>
      </c>
      <c r="K538" s="4">
        <f t="shared" si="56"/>
        <v>0</v>
      </c>
      <c r="L538" s="3">
        <v>2641</v>
      </c>
      <c r="M538" s="56">
        <v>198.42</v>
      </c>
      <c r="N538" s="4">
        <f t="shared" si="57"/>
        <v>524027.22</v>
      </c>
      <c r="O538" s="23">
        <f t="shared" si="58"/>
        <v>5627786.459999999</v>
      </c>
      <c r="P538" s="4">
        <f t="shared" si="53"/>
        <v>41953.755393501822</v>
      </c>
    </row>
    <row r="539" spans="1:16" x14ac:dyDescent="0.25">
      <c r="A539" s="13" t="s">
        <v>1054</v>
      </c>
      <c r="B539" s="31" t="s">
        <v>1055</v>
      </c>
      <c r="C539" s="3">
        <v>0</v>
      </c>
      <c r="D539" s="56">
        <v>205.65</v>
      </c>
      <c r="E539" s="4">
        <f t="shared" si="54"/>
        <v>0</v>
      </c>
      <c r="F539" s="3">
        <v>27219</v>
      </c>
      <c r="G539" s="56">
        <v>203.9</v>
      </c>
      <c r="H539" s="23">
        <f t="shared" si="55"/>
        <v>5549954.1000000006</v>
      </c>
      <c r="I539" s="3">
        <v>0</v>
      </c>
      <c r="J539" s="56">
        <v>205.65</v>
      </c>
      <c r="K539" s="4">
        <f t="shared" si="56"/>
        <v>0</v>
      </c>
      <c r="L539" s="3">
        <v>724</v>
      </c>
      <c r="M539" s="56">
        <v>203.9</v>
      </c>
      <c r="N539" s="4">
        <f t="shared" si="57"/>
        <v>147623.6</v>
      </c>
      <c r="O539" s="23">
        <f t="shared" si="58"/>
        <v>5697577.7000000002</v>
      </c>
      <c r="P539" s="4">
        <f t="shared" si="53"/>
        <v>42474.03181699093</v>
      </c>
    </row>
    <row r="540" spans="1:16" x14ac:dyDescent="0.25">
      <c r="A540" s="13" t="s">
        <v>1056</v>
      </c>
      <c r="B540" s="31" t="s">
        <v>1057</v>
      </c>
      <c r="C540" s="3">
        <v>0</v>
      </c>
      <c r="D540" s="56">
        <v>194.41</v>
      </c>
      <c r="E540" s="4">
        <f t="shared" si="54"/>
        <v>0</v>
      </c>
      <c r="F540" s="3">
        <v>24588</v>
      </c>
      <c r="G540" s="56">
        <v>192.87</v>
      </c>
      <c r="H540" s="23">
        <f t="shared" si="55"/>
        <v>4742287.5600000005</v>
      </c>
      <c r="I540" s="3">
        <v>0</v>
      </c>
      <c r="J540" s="56">
        <v>194.41</v>
      </c>
      <c r="K540" s="4">
        <f t="shared" si="56"/>
        <v>0</v>
      </c>
      <c r="L540" s="3">
        <v>353</v>
      </c>
      <c r="M540" s="56">
        <v>192.87</v>
      </c>
      <c r="N540" s="4">
        <f t="shared" si="57"/>
        <v>68083.11</v>
      </c>
      <c r="O540" s="23">
        <f t="shared" si="58"/>
        <v>4810370.6700000009</v>
      </c>
      <c r="P540" s="4">
        <f t="shared" si="53"/>
        <v>35860.122958761931</v>
      </c>
    </row>
    <row r="541" spans="1:16" x14ac:dyDescent="0.25">
      <c r="A541" s="13" t="s">
        <v>1058</v>
      </c>
      <c r="B541" s="31" t="s">
        <v>1059</v>
      </c>
      <c r="C541" s="3">
        <v>0</v>
      </c>
      <c r="D541" s="56">
        <v>247.99</v>
      </c>
      <c r="E541" s="4">
        <f t="shared" si="54"/>
        <v>0</v>
      </c>
      <c r="F541" s="3">
        <v>36244</v>
      </c>
      <c r="G541" s="56">
        <v>246.25</v>
      </c>
      <c r="H541" s="23">
        <f t="shared" si="55"/>
        <v>8925085</v>
      </c>
      <c r="I541" s="3">
        <v>0</v>
      </c>
      <c r="J541" s="56">
        <v>247.99</v>
      </c>
      <c r="K541" s="4">
        <f t="shared" si="56"/>
        <v>0</v>
      </c>
      <c r="L541" s="3">
        <v>5810</v>
      </c>
      <c r="M541" s="56">
        <v>246.25</v>
      </c>
      <c r="N541" s="4">
        <f t="shared" si="57"/>
        <v>1430712.5</v>
      </c>
      <c r="O541" s="23">
        <f t="shared" si="58"/>
        <v>10355797.5</v>
      </c>
      <c r="P541" s="4">
        <f t="shared" si="53"/>
        <v>77199.907691529181</v>
      </c>
    </row>
    <row r="542" spans="1:16" x14ac:dyDescent="0.25">
      <c r="A542" s="13" t="s">
        <v>1060</v>
      </c>
      <c r="B542" s="31" t="s">
        <v>1061</v>
      </c>
      <c r="C542" s="3">
        <v>1329</v>
      </c>
      <c r="D542" s="56">
        <v>193.2</v>
      </c>
      <c r="E542" s="4">
        <f t="shared" si="54"/>
        <v>256762.8</v>
      </c>
      <c r="F542" s="3">
        <v>23299</v>
      </c>
      <c r="G542" s="56">
        <v>191.73</v>
      </c>
      <c r="H542" s="23">
        <f t="shared" si="55"/>
        <v>4467117.2699999996</v>
      </c>
      <c r="I542" s="3">
        <v>181</v>
      </c>
      <c r="J542" s="56">
        <v>193.2</v>
      </c>
      <c r="K542" s="4">
        <f t="shared" si="56"/>
        <v>34969.199999999997</v>
      </c>
      <c r="L542" s="3">
        <v>3172</v>
      </c>
      <c r="M542" s="56">
        <v>191.73</v>
      </c>
      <c r="N542" s="4">
        <f t="shared" si="57"/>
        <v>608167.55999999994</v>
      </c>
      <c r="O542" s="23">
        <f t="shared" si="58"/>
        <v>5367016.8299999991</v>
      </c>
      <c r="P542" s="4">
        <f t="shared" si="53"/>
        <v>40009.782332542083</v>
      </c>
    </row>
    <row r="543" spans="1:16" x14ac:dyDescent="0.25">
      <c r="A543" s="13" t="s">
        <v>1062</v>
      </c>
      <c r="B543" s="31" t="s">
        <v>1063</v>
      </c>
      <c r="C543" s="3">
        <v>20643</v>
      </c>
      <c r="D543" s="56">
        <v>360.21</v>
      </c>
      <c r="E543" s="4">
        <f t="shared" si="54"/>
        <v>7435815.0299999993</v>
      </c>
      <c r="F543" s="3">
        <v>131420</v>
      </c>
      <c r="G543" s="56">
        <v>357.3</v>
      </c>
      <c r="H543" s="23">
        <f t="shared" si="55"/>
        <v>46956366</v>
      </c>
      <c r="I543" s="3">
        <v>8636</v>
      </c>
      <c r="J543" s="56">
        <v>360.21</v>
      </c>
      <c r="K543" s="4">
        <f t="shared" si="56"/>
        <v>3110773.56</v>
      </c>
      <c r="L543" s="3">
        <v>54980</v>
      </c>
      <c r="M543" s="56">
        <v>357.3</v>
      </c>
      <c r="N543" s="4">
        <f t="shared" si="57"/>
        <v>19644354</v>
      </c>
      <c r="O543" s="23">
        <f t="shared" si="58"/>
        <v>77147308.590000004</v>
      </c>
      <c r="P543" s="4">
        <f t="shared" si="53"/>
        <v>575114.09447682975</v>
      </c>
    </row>
    <row r="544" spans="1:16" x14ac:dyDescent="0.25">
      <c r="A544" s="13" t="s">
        <v>1064</v>
      </c>
      <c r="B544" s="31" t="s">
        <v>1065</v>
      </c>
      <c r="C544" s="3">
        <v>929</v>
      </c>
      <c r="D544" s="56">
        <v>343.15</v>
      </c>
      <c r="E544" s="4">
        <f t="shared" si="54"/>
        <v>318786.34999999998</v>
      </c>
      <c r="F544" s="3">
        <v>108544</v>
      </c>
      <c r="G544" s="56">
        <v>340.32</v>
      </c>
      <c r="H544" s="23">
        <f t="shared" si="55"/>
        <v>36939694.079999998</v>
      </c>
      <c r="I544" s="3">
        <v>105</v>
      </c>
      <c r="J544" s="56">
        <v>343.15</v>
      </c>
      <c r="K544" s="4">
        <f t="shared" si="56"/>
        <v>36030.75</v>
      </c>
      <c r="L544" s="3">
        <v>12295</v>
      </c>
      <c r="M544" s="56">
        <v>340.32</v>
      </c>
      <c r="N544" s="4">
        <f t="shared" si="57"/>
        <v>4184234.4</v>
      </c>
      <c r="O544" s="23">
        <f t="shared" si="58"/>
        <v>41478745.579999998</v>
      </c>
      <c r="P544" s="4">
        <f t="shared" si="53"/>
        <v>309213.78386709705</v>
      </c>
    </row>
    <row r="545" spans="1:16" x14ac:dyDescent="0.25">
      <c r="A545" s="13" t="s">
        <v>1066</v>
      </c>
      <c r="B545" s="31" t="s">
        <v>1067</v>
      </c>
      <c r="C545" s="3">
        <v>1754</v>
      </c>
      <c r="D545" s="56">
        <v>178.72</v>
      </c>
      <c r="E545" s="4">
        <f t="shared" si="54"/>
        <v>313474.88</v>
      </c>
      <c r="F545" s="3">
        <v>39868</v>
      </c>
      <c r="G545" s="56">
        <v>177.23</v>
      </c>
      <c r="H545" s="23">
        <f t="shared" si="55"/>
        <v>7065805.6399999997</v>
      </c>
      <c r="I545" s="3">
        <v>79</v>
      </c>
      <c r="J545" s="56">
        <v>178.72</v>
      </c>
      <c r="K545" s="4">
        <f t="shared" si="56"/>
        <v>14118.88</v>
      </c>
      <c r="L545" s="3">
        <v>1785</v>
      </c>
      <c r="M545" s="56">
        <v>177.23</v>
      </c>
      <c r="N545" s="4">
        <f t="shared" si="57"/>
        <v>316355.55</v>
      </c>
      <c r="O545" s="23">
        <f t="shared" si="58"/>
        <v>7709754.9499999993</v>
      </c>
      <c r="P545" s="4">
        <f t="shared" si="53"/>
        <v>57474.31527743856</v>
      </c>
    </row>
    <row r="546" spans="1:16" x14ac:dyDescent="0.25">
      <c r="A546" s="13" t="s">
        <v>1068</v>
      </c>
      <c r="B546" s="31" t="s">
        <v>1069</v>
      </c>
      <c r="C546" s="3">
        <v>2532</v>
      </c>
      <c r="D546" s="56">
        <v>289.27</v>
      </c>
      <c r="E546" s="4">
        <f t="shared" si="54"/>
        <v>732431.6399999999</v>
      </c>
      <c r="F546" s="3">
        <v>69332</v>
      </c>
      <c r="G546" s="56">
        <v>286.75</v>
      </c>
      <c r="H546" s="23">
        <f t="shared" si="55"/>
        <v>19880951</v>
      </c>
      <c r="I546" s="3">
        <v>52</v>
      </c>
      <c r="J546" s="56">
        <v>289.27</v>
      </c>
      <c r="K546" s="4">
        <f t="shared" si="56"/>
        <v>15042.039999999999</v>
      </c>
      <c r="L546" s="3">
        <v>1427</v>
      </c>
      <c r="M546" s="56">
        <v>286.75</v>
      </c>
      <c r="N546" s="4">
        <f t="shared" si="57"/>
        <v>409192.25</v>
      </c>
      <c r="O546" s="23">
        <f t="shared" si="58"/>
        <v>21037616.93</v>
      </c>
      <c r="P546" s="4">
        <f t="shared" si="53"/>
        <v>156830.22819302438</v>
      </c>
    </row>
    <row r="547" spans="1:16" x14ac:dyDescent="0.25">
      <c r="A547" s="13" t="s">
        <v>1070</v>
      </c>
      <c r="B547" s="31" t="s">
        <v>1071</v>
      </c>
      <c r="C547" s="3">
        <v>2803</v>
      </c>
      <c r="D547" s="56">
        <v>227.24</v>
      </c>
      <c r="E547" s="4">
        <f t="shared" si="54"/>
        <v>636953.72</v>
      </c>
      <c r="F547" s="3">
        <v>28216</v>
      </c>
      <c r="G547" s="56">
        <v>225.37</v>
      </c>
      <c r="H547" s="23">
        <f t="shared" si="55"/>
        <v>6359039.9199999999</v>
      </c>
      <c r="I547" s="3">
        <v>0</v>
      </c>
      <c r="J547" s="56">
        <v>227.24</v>
      </c>
      <c r="K547" s="4">
        <f t="shared" si="56"/>
        <v>0</v>
      </c>
      <c r="L547" s="3">
        <v>0</v>
      </c>
      <c r="M547" s="56">
        <v>225.37</v>
      </c>
      <c r="N547" s="4">
        <f t="shared" si="57"/>
        <v>0</v>
      </c>
      <c r="O547" s="23">
        <f t="shared" si="58"/>
        <v>6995993.6399999997</v>
      </c>
      <c r="P547" s="4">
        <f t="shared" si="53"/>
        <v>52153.401340507597</v>
      </c>
    </row>
    <row r="548" spans="1:16" x14ac:dyDescent="0.25">
      <c r="A548" s="13" t="s">
        <v>1072</v>
      </c>
      <c r="B548" s="31" t="s">
        <v>1073</v>
      </c>
      <c r="C548" s="3">
        <v>16</v>
      </c>
      <c r="D548" s="56">
        <v>257.73</v>
      </c>
      <c r="E548" s="4">
        <f t="shared" si="54"/>
        <v>4123.68</v>
      </c>
      <c r="F548" s="3">
        <v>24444</v>
      </c>
      <c r="G548" s="56">
        <v>255.44</v>
      </c>
      <c r="H548" s="23">
        <f t="shared" si="55"/>
        <v>6243975.3600000003</v>
      </c>
      <c r="I548" s="3">
        <v>1</v>
      </c>
      <c r="J548" s="56">
        <v>257.73</v>
      </c>
      <c r="K548" s="4">
        <f t="shared" si="56"/>
        <v>257.73</v>
      </c>
      <c r="L548" s="3">
        <v>2004</v>
      </c>
      <c r="M548" s="56">
        <v>255.44</v>
      </c>
      <c r="N548" s="4">
        <f t="shared" si="57"/>
        <v>511901.76</v>
      </c>
      <c r="O548" s="23">
        <f t="shared" si="58"/>
        <v>6760258.5300000003</v>
      </c>
      <c r="P548" s="4">
        <f t="shared" si="53"/>
        <v>50396.054431044329</v>
      </c>
    </row>
    <row r="549" spans="1:16" x14ac:dyDescent="0.25">
      <c r="A549" s="13" t="s">
        <v>1074</v>
      </c>
      <c r="B549" s="31" t="s">
        <v>1075</v>
      </c>
      <c r="C549" s="3">
        <v>488</v>
      </c>
      <c r="D549" s="56">
        <v>293.88</v>
      </c>
      <c r="E549" s="4">
        <f t="shared" si="54"/>
        <v>143413.44</v>
      </c>
      <c r="F549" s="3">
        <v>38908</v>
      </c>
      <c r="G549" s="56">
        <v>291.42</v>
      </c>
      <c r="H549" s="23">
        <f t="shared" si="55"/>
        <v>11338569.360000001</v>
      </c>
      <c r="I549" s="3">
        <v>46</v>
      </c>
      <c r="J549" s="56">
        <v>293.88</v>
      </c>
      <c r="K549" s="4">
        <f t="shared" si="56"/>
        <v>13518.48</v>
      </c>
      <c r="L549" s="3">
        <v>3665</v>
      </c>
      <c r="M549" s="56">
        <v>291.42</v>
      </c>
      <c r="N549" s="4">
        <f t="shared" si="57"/>
        <v>1068054.3</v>
      </c>
      <c r="O549" s="23">
        <f t="shared" si="58"/>
        <v>12563555.58</v>
      </c>
      <c r="P549" s="4">
        <f t="shared" si="53"/>
        <v>93658.197840716399</v>
      </c>
    </row>
    <row r="550" spans="1:16" x14ac:dyDescent="0.25">
      <c r="A550" s="13" t="s">
        <v>1076</v>
      </c>
      <c r="B550" s="31" t="s">
        <v>1077</v>
      </c>
      <c r="C550" s="3">
        <v>2961</v>
      </c>
      <c r="D550" s="56">
        <v>300.48</v>
      </c>
      <c r="E550" s="4">
        <f t="shared" si="54"/>
        <v>889721.28</v>
      </c>
      <c r="F550" s="3">
        <v>39481</v>
      </c>
      <c r="G550" s="56">
        <v>297.70999999999998</v>
      </c>
      <c r="H550" s="23">
        <f t="shared" si="55"/>
        <v>11753888.51</v>
      </c>
      <c r="I550" s="3">
        <v>794</v>
      </c>
      <c r="J550" s="56">
        <v>300.48</v>
      </c>
      <c r="K550" s="4">
        <f t="shared" si="56"/>
        <v>238581.12000000002</v>
      </c>
      <c r="L550" s="3">
        <v>10589</v>
      </c>
      <c r="M550" s="56">
        <v>297.70999999999998</v>
      </c>
      <c r="N550" s="4">
        <f t="shared" si="57"/>
        <v>3152451.19</v>
      </c>
      <c r="O550" s="23">
        <f t="shared" si="58"/>
        <v>16034642.1</v>
      </c>
      <c r="P550" s="4">
        <f t="shared" si="53"/>
        <v>119534.28888375884</v>
      </c>
    </row>
    <row r="551" spans="1:16" x14ac:dyDescent="0.25">
      <c r="A551" s="13" t="s">
        <v>1078</v>
      </c>
      <c r="B551" s="31" t="s">
        <v>1079</v>
      </c>
      <c r="C551" s="3">
        <v>1344</v>
      </c>
      <c r="D551" s="56">
        <v>180.8</v>
      </c>
      <c r="E551" s="4">
        <f t="shared" si="54"/>
        <v>242995.20000000001</v>
      </c>
      <c r="F551" s="3">
        <v>17378</v>
      </c>
      <c r="G551" s="56">
        <v>179.3</v>
      </c>
      <c r="H551" s="23">
        <f t="shared" si="55"/>
        <v>3115875.4000000004</v>
      </c>
      <c r="I551" s="3">
        <v>80</v>
      </c>
      <c r="J551" s="56">
        <v>180.8</v>
      </c>
      <c r="K551" s="4">
        <f t="shared" si="56"/>
        <v>14464</v>
      </c>
      <c r="L551" s="3">
        <v>1032</v>
      </c>
      <c r="M551" s="56">
        <v>179.3</v>
      </c>
      <c r="N551" s="4">
        <f t="shared" si="57"/>
        <v>185037.6</v>
      </c>
      <c r="O551" s="23">
        <f t="shared" si="58"/>
        <v>3558372.2000000007</v>
      </c>
      <c r="P551" s="4">
        <f t="shared" si="53"/>
        <v>26526.784187514644</v>
      </c>
    </row>
    <row r="552" spans="1:16" x14ac:dyDescent="0.25">
      <c r="A552" s="13" t="s">
        <v>1080</v>
      </c>
      <c r="B552" s="31" t="s">
        <v>1081</v>
      </c>
      <c r="C552" s="3">
        <v>3971</v>
      </c>
      <c r="D552" s="56">
        <v>293.95</v>
      </c>
      <c r="E552" s="4">
        <f t="shared" si="54"/>
        <v>1167275.45</v>
      </c>
      <c r="F552" s="3">
        <v>43738</v>
      </c>
      <c r="G552" s="56">
        <v>291.36</v>
      </c>
      <c r="H552" s="23">
        <f t="shared" si="55"/>
        <v>12743503.68</v>
      </c>
      <c r="I552" s="3">
        <v>857</v>
      </c>
      <c r="J552" s="56">
        <v>293.95</v>
      </c>
      <c r="K552" s="4">
        <f t="shared" si="56"/>
        <v>251915.15</v>
      </c>
      <c r="L552" s="3">
        <v>9442</v>
      </c>
      <c r="M552" s="56">
        <v>291.36</v>
      </c>
      <c r="N552" s="4">
        <f t="shared" si="57"/>
        <v>2751021.12</v>
      </c>
      <c r="O552" s="23">
        <f t="shared" si="58"/>
        <v>16913715.399999999</v>
      </c>
      <c r="P552" s="4">
        <f t="shared" si="53"/>
        <v>126087.56279763054</v>
      </c>
    </row>
    <row r="553" spans="1:16" x14ac:dyDescent="0.25">
      <c r="A553" s="13" t="s">
        <v>1082</v>
      </c>
      <c r="B553" s="31" t="s">
        <v>1083</v>
      </c>
      <c r="C553" s="3">
        <v>17934</v>
      </c>
      <c r="D553" s="56">
        <v>400.59</v>
      </c>
      <c r="E553" s="4">
        <f t="shared" si="54"/>
        <v>7184181.0599999996</v>
      </c>
      <c r="F553" s="3">
        <v>60237</v>
      </c>
      <c r="G553" s="56">
        <v>397.1</v>
      </c>
      <c r="H553" s="23">
        <f t="shared" si="55"/>
        <v>23920112.700000003</v>
      </c>
      <c r="I553" s="3">
        <v>9001</v>
      </c>
      <c r="J553" s="56">
        <v>400.59</v>
      </c>
      <c r="K553" s="4">
        <f t="shared" si="56"/>
        <v>3605710.59</v>
      </c>
      <c r="L553" s="3">
        <v>30231</v>
      </c>
      <c r="M553" s="56">
        <v>397.1</v>
      </c>
      <c r="N553" s="4">
        <f t="shared" si="57"/>
        <v>12004730.100000001</v>
      </c>
      <c r="O553" s="23">
        <f t="shared" si="58"/>
        <v>46714734.450000003</v>
      </c>
      <c r="P553" s="4">
        <f t="shared" si="53"/>
        <v>348246.78518233856</v>
      </c>
    </row>
    <row r="554" spans="1:16" x14ac:dyDescent="0.25">
      <c r="A554" s="13" t="s">
        <v>1084</v>
      </c>
      <c r="B554" s="31" t="s">
        <v>1085</v>
      </c>
      <c r="C554" s="3">
        <v>727</v>
      </c>
      <c r="D554" s="56">
        <v>238.49</v>
      </c>
      <c r="E554" s="4">
        <f t="shared" si="54"/>
        <v>173382.23</v>
      </c>
      <c r="F554" s="3">
        <v>18417</v>
      </c>
      <c r="G554" s="56">
        <v>236.56</v>
      </c>
      <c r="H554" s="23">
        <f t="shared" si="55"/>
        <v>4356725.5200000005</v>
      </c>
      <c r="I554" s="3">
        <v>59</v>
      </c>
      <c r="J554" s="56">
        <v>238.49</v>
      </c>
      <c r="K554" s="4">
        <f t="shared" si="56"/>
        <v>14070.91</v>
      </c>
      <c r="L554" s="3">
        <v>1493</v>
      </c>
      <c r="M554" s="56">
        <v>236.56</v>
      </c>
      <c r="N554" s="4">
        <f t="shared" si="57"/>
        <v>353184.08</v>
      </c>
      <c r="O554" s="23">
        <f t="shared" si="58"/>
        <v>4897362.7400000012</v>
      </c>
      <c r="P554" s="4">
        <f t="shared" si="53"/>
        <v>36508.627313341589</v>
      </c>
    </row>
    <row r="555" spans="1:16" x14ac:dyDescent="0.25">
      <c r="A555" s="13" t="s">
        <v>1086</v>
      </c>
      <c r="B555" s="31" t="s">
        <v>1087</v>
      </c>
      <c r="C555" s="3">
        <v>1436</v>
      </c>
      <c r="D555" s="56">
        <v>311.04000000000002</v>
      </c>
      <c r="E555" s="4">
        <f t="shared" si="54"/>
        <v>446653.44</v>
      </c>
      <c r="F555" s="3">
        <v>53221</v>
      </c>
      <c r="G555" s="56">
        <v>308.49</v>
      </c>
      <c r="H555" s="23">
        <f t="shared" si="55"/>
        <v>16418146.290000001</v>
      </c>
      <c r="I555" s="3">
        <v>466</v>
      </c>
      <c r="J555" s="56">
        <v>311.04000000000002</v>
      </c>
      <c r="K555" s="4">
        <f t="shared" si="56"/>
        <v>144944.64000000001</v>
      </c>
      <c r="L555" s="3">
        <v>17285</v>
      </c>
      <c r="M555" s="56">
        <v>308.49</v>
      </c>
      <c r="N555" s="4">
        <f t="shared" si="57"/>
        <v>5332249.6500000004</v>
      </c>
      <c r="O555" s="23">
        <f t="shared" si="58"/>
        <v>22341994.020000003</v>
      </c>
      <c r="P555" s="4">
        <f t="shared" si="53"/>
        <v>166554.03661463034</v>
      </c>
    </row>
    <row r="556" spans="1:16" x14ac:dyDescent="0.25">
      <c r="A556" s="13" t="s">
        <v>1088</v>
      </c>
      <c r="B556" s="31" t="s">
        <v>1089</v>
      </c>
      <c r="C556" s="3">
        <v>438</v>
      </c>
      <c r="D556" s="56">
        <v>273.05</v>
      </c>
      <c r="E556" s="4">
        <f t="shared" si="54"/>
        <v>119595.90000000001</v>
      </c>
      <c r="F556" s="3">
        <v>60776</v>
      </c>
      <c r="G556" s="56">
        <v>270.87</v>
      </c>
      <c r="H556" s="23">
        <f t="shared" si="55"/>
        <v>16462395.120000001</v>
      </c>
      <c r="I556" s="3">
        <v>0</v>
      </c>
      <c r="J556" s="56">
        <v>273.05</v>
      </c>
      <c r="K556" s="4">
        <f t="shared" si="56"/>
        <v>0</v>
      </c>
      <c r="L556" s="3">
        <v>0</v>
      </c>
      <c r="M556" s="56">
        <v>270.87</v>
      </c>
      <c r="N556" s="4">
        <f t="shared" si="57"/>
        <v>0</v>
      </c>
      <c r="O556" s="23">
        <f t="shared" si="58"/>
        <v>16581991.020000001</v>
      </c>
      <c r="P556" s="4">
        <f t="shared" si="53"/>
        <v>123614.63963405676</v>
      </c>
    </row>
    <row r="557" spans="1:16" x14ac:dyDescent="0.25">
      <c r="A557" s="13" t="s">
        <v>1090</v>
      </c>
      <c r="B557" s="31" t="s">
        <v>1091</v>
      </c>
      <c r="C557" s="3">
        <v>1866</v>
      </c>
      <c r="D557" s="56">
        <v>243.16</v>
      </c>
      <c r="E557" s="4">
        <f t="shared" si="54"/>
        <v>453736.56</v>
      </c>
      <c r="F557" s="3">
        <v>23291</v>
      </c>
      <c r="G557" s="56">
        <v>241.37</v>
      </c>
      <c r="H557" s="23">
        <f t="shared" si="55"/>
        <v>5621748.6699999999</v>
      </c>
      <c r="I557" s="3">
        <v>692</v>
      </c>
      <c r="J557" s="56">
        <v>243.16</v>
      </c>
      <c r="K557" s="4">
        <f t="shared" si="56"/>
        <v>168266.72</v>
      </c>
      <c r="L557" s="3">
        <v>8636</v>
      </c>
      <c r="M557" s="56">
        <v>241.37</v>
      </c>
      <c r="N557" s="4">
        <f t="shared" si="57"/>
        <v>2084471.32</v>
      </c>
      <c r="O557" s="23">
        <f t="shared" si="58"/>
        <v>8328223.2699999996</v>
      </c>
      <c r="P557" s="4">
        <f t="shared" si="53"/>
        <v>62084.843555355859</v>
      </c>
    </row>
    <row r="558" spans="1:16" x14ac:dyDescent="0.25">
      <c r="A558" s="13" t="s">
        <v>1092</v>
      </c>
      <c r="B558" s="31" t="s">
        <v>1093</v>
      </c>
      <c r="C558" s="3">
        <v>1939</v>
      </c>
      <c r="D558" s="56">
        <v>298.36</v>
      </c>
      <c r="E558" s="4">
        <f t="shared" si="54"/>
        <v>578520.04</v>
      </c>
      <c r="F558" s="3">
        <v>6151</v>
      </c>
      <c r="G558" s="56">
        <v>295.56</v>
      </c>
      <c r="H558" s="23">
        <f t="shared" si="55"/>
        <v>1817989.56</v>
      </c>
      <c r="I558" s="3">
        <v>939</v>
      </c>
      <c r="J558" s="56">
        <v>298.36</v>
      </c>
      <c r="K558" s="4">
        <f t="shared" si="56"/>
        <v>280160.04000000004</v>
      </c>
      <c r="L558" s="3">
        <v>2977</v>
      </c>
      <c r="M558" s="56">
        <v>295.56</v>
      </c>
      <c r="N558" s="4">
        <f t="shared" si="57"/>
        <v>879882.12</v>
      </c>
      <c r="O558" s="23">
        <f t="shared" si="58"/>
        <v>3556551.7600000002</v>
      </c>
      <c r="P558" s="4">
        <f t="shared" si="53"/>
        <v>26513.213257805175</v>
      </c>
    </row>
    <row r="559" spans="1:16" x14ac:dyDescent="0.25">
      <c r="A559" s="13" t="s">
        <v>1094</v>
      </c>
      <c r="B559" s="31" t="s">
        <v>1095</v>
      </c>
      <c r="C559" s="3">
        <v>0</v>
      </c>
      <c r="D559" s="56">
        <v>322.08</v>
      </c>
      <c r="E559" s="4">
        <f t="shared" si="54"/>
        <v>0</v>
      </c>
      <c r="F559" s="3">
        <v>72066</v>
      </c>
      <c r="G559" s="56">
        <v>319.13</v>
      </c>
      <c r="H559" s="23">
        <f t="shared" si="55"/>
        <v>22998422.579999998</v>
      </c>
      <c r="I559" s="3">
        <v>0</v>
      </c>
      <c r="J559" s="56">
        <v>322.08</v>
      </c>
      <c r="K559" s="4">
        <f t="shared" si="56"/>
        <v>0</v>
      </c>
      <c r="L559" s="3">
        <v>0</v>
      </c>
      <c r="M559" s="56">
        <v>319.13</v>
      </c>
      <c r="N559" s="4">
        <f t="shared" si="57"/>
        <v>0</v>
      </c>
      <c r="O559" s="23">
        <f t="shared" si="58"/>
        <v>22998422.579999998</v>
      </c>
      <c r="P559" s="4">
        <f t="shared" si="53"/>
        <v>171447.54908801377</v>
      </c>
    </row>
    <row r="560" spans="1:16" x14ac:dyDescent="0.25">
      <c r="A560" s="13" t="s">
        <v>1096</v>
      </c>
      <c r="B560" s="31" t="s">
        <v>1097</v>
      </c>
      <c r="C560" s="3">
        <v>1182</v>
      </c>
      <c r="D560" s="56">
        <v>194.43</v>
      </c>
      <c r="E560" s="4">
        <f t="shared" si="54"/>
        <v>229816.26</v>
      </c>
      <c r="F560" s="3">
        <v>24907</v>
      </c>
      <c r="G560" s="56">
        <v>192.85</v>
      </c>
      <c r="H560" s="23">
        <f t="shared" si="55"/>
        <v>4803314.95</v>
      </c>
      <c r="I560" s="3">
        <v>359</v>
      </c>
      <c r="J560" s="56">
        <v>194.43</v>
      </c>
      <c r="K560" s="4">
        <f t="shared" si="56"/>
        <v>69800.37</v>
      </c>
      <c r="L560" s="3">
        <v>7564</v>
      </c>
      <c r="M560" s="56">
        <v>192.85</v>
      </c>
      <c r="N560" s="4">
        <f t="shared" si="57"/>
        <v>1458717.4</v>
      </c>
      <c r="O560" s="23">
        <f t="shared" si="58"/>
        <v>6561648.9800000004</v>
      </c>
      <c r="P560" s="4">
        <f t="shared" si="53"/>
        <v>48915.469384199198</v>
      </c>
    </row>
    <row r="561" spans="1:16" x14ac:dyDescent="0.25">
      <c r="A561" s="13" t="s">
        <v>1098</v>
      </c>
      <c r="B561" s="31" t="s">
        <v>1099</v>
      </c>
      <c r="C561" s="3">
        <v>0</v>
      </c>
      <c r="D561" s="56">
        <v>177.39</v>
      </c>
      <c r="E561" s="4">
        <f t="shared" si="54"/>
        <v>0</v>
      </c>
      <c r="F561" s="3">
        <v>33035</v>
      </c>
      <c r="G561" s="56">
        <v>175.99</v>
      </c>
      <c r="H561" s="23">
        <f t="shared" si="55"/>
        <v>5813829.6500000004</v>
      </c>
      <c r="I561" s="3">
        <v>0</v>
      </c>
      <c r="J561" s="56">
        <v>177.39</v>
      </c>
      <c r="K561" s="4">
        <f t="shared" si="56"/>
        <v>0</v>
      </c>
      <c r="L561" s="3">
        <v>1639</v>
      </c>
      <c r="M561" s="56">
        <v>175.99</v>
      </c>
      <c r="N561" s="4">
        <f t="shared" si="57"/>
        <v>288447.61</v>
      </c>
      <c r="O561" s="23">
        <f t="shared" si="58"/>
        <v>6102277.2600000007</v>
      </c>
      <c r="P561" s="4">
        <f t="shared" si="53"/>
        <v>45490.96688884827</v>
      </c>
    </row>
    <row r="562" spans="1:16" x14ac:dyDescent="0.25">
      <c r="A562" s="13" t="s">
        <v>1100</v>
      </c>
      <c r="B562" s="31" t="s">
        <v>1101</v>
      </c>
      <c r="C562" s="3">
        <v>746</v>
      </c>
      <c r="D562" s="56">
        <v>212.82</v>
      </c>
      <c r="E562" s="4">
        <f t="shared" si="54"/>
        <v>158763.72</v>
      </c>
      <c r="F562" s="3">
        <v>15919</v>
      </c>
      <c r="G562" s="56">
        <v>210.81</v>
      </c>
      <c r="H562" s="23">
        <f t="shared" si="55"/>
        <v>3355884.39</v>
      </c>
      <c r="I562" s="3">
        <v>200</v>
      </c>
      <c r="J562" s="56">
        <v>212.82</v>
      </c>
      <c r="K562" s="4">
        <f t="shared" si="56"/>
        <v>42564</v>
      </c>
      <c r="L562" s="3">
        <v>4273</v>
      </c>
      <c r="M562" s="56">
        <v>210.81</v>
      </c>
      <c r="N562" s="4">
        <f t="shared" si="57"/>
        <v>900791.13</v>
      </c>
      <c r="O562" s="23">
        <f t="shared" si="58"/>
        <v>4458003.24</v>
      </c>
      <c r="P562" s="4">
        <f t="shared" si="53"/>
        <v>33233.310965817749</v>
      </c>
    </row>
    <row r="563" spans="1:16" x14ac:dyDescent="0.25">
      <c r="A563" s="13" t="s">
        <v>1102</v>
      </c>
      <c r="B563" s="31" t="s">
        <v>1103</v>
      </c>
      <c r="C563" s="3">
        <v>9197</v>
      </c>
      <c r="D563" s="56">
        <v>229.01</v>
      </c>
      <c r="E563" s="4">
        <f t="shared" si="54"/>
        <v>2106204.9699999997</v>
      </c>
      <c r="F563" s="3">
        <v>87183</v>
      </c>
      <c r="G563" s="56">
        <v>227.24</v>
      </c>
      <c r="H563" s="23">
        <f t="shared" si="55"/>
        <v>19811464.920000002</v>
      </c>
      <c r="I563" s="3">
        <v>1903</v>
      </c>
      <c r="J563" s="56">
        <v>229.01</v>
      </c>
      <c r="K563" s="4">
        <f t="shared" si="56"/>
        <v>435806.02999999997</v>
      </c>
      <c r="L563" s="3">
        <v>18038</v>
      </c>
      <c r="M563" s="56">
        <v>227.24</v>
      </c>
      <c r="N563" s="4">
        <f t="shared" si="57"/>
        <v>4098955.12</v>
      </c>
      <c r="O563" s="23">
        <f t="shared" si="58"/>
        <v>26452431.039999999</v>
      </c>
      <c r="P563" s="4">
        <f t="shared" si="53"/>
        <v>197196.32741993471</v>
      </c>
    </row>
    <row r="564" spans="1:16" x14ac:dyDescent="0.25">
      <c r="A564" s="13" t="s">
        <v>1104</v>
      </c>
      <c r="B564" s="31" t="s">
        <v>1105</v>
      </c>
      <c r="C564" s="3">
        <v>0</v>
      </c>
      <c r="D564" s="56">
        <v>223.35</v>
      </c>
      <c r="E564" s="4">
        <f t="shared" si="54"/>
        <v>0</v>
      </c>
      <c r="F564" s="3">
        <v>80736</v>
      </c>
      <c r="G564" s="56">
        <v>221.65</v>
      </c>
      <c r="H564" s="23">
        <f t="shared" si="55"/>
        <v>17895134.400000002</v>
      </c>
      <c r="I564" s="3">
        <v>0</v>
      </c>
      <c r="J564" s="56">
        <v>223.35</v>
      </c>
      <c r="K564" s="4">
        <f t="shared" si="56"/>
        <v>0</v>
      </c>
      <c r="L564" s="3">
        <v>407</v>
      </c>
      <c r="M564" s="56">
        <v>221.65</v>
      </c>
      <c r="N564" s="4">
        <f t="shared" si="57"/>
        <v>90211.55</v>
      </c>
      <c r="O564" s="23">
        <f t="shared" si="58"/>
        <v>17985345.950000003</v>
      </c>
      <c r="P564" s="4">
        <f t="shared" si="53"/>
        <v>134076.30335956439</v>
      </c>
    </row>
    <row r="565" spans="1:16" x14ac:dyDescent="0.25">
      <c r="A565" s="13" t="s">
        <v>1106</v>
      </c>
      <c r="B565" s="31" t="s">
        <v>1107</v>
      </c>
      <c r="C565" s="3">
        <v>5462</v>
      </c>
      <c r="D565" s="56">
        <v>249.62</v>
      </c>
      <c r="E565" s="4">
        <f t="shared" si="54"/>
        <v>1363424.44</v>
      </c>
      <c r="F565" s="3">
        <v>22160</v>
      </c>
      <c r="G565" s="56">
        <v>247.36</v>
      </c>
      <c r="H565" s="23">
        <f t="shared" si="55"/>
        <v>5481497.6000000006</v>
      </c>
      <c r="I565" s="3">
        <v>1237</v>
      </c>
      <c r="J565" s="56">
        <v>249.62</v>
      </c>
      <c r="K565" s="4">
        <f t="shared" si="56"/>
        <v>308779.94</v>
      </c>
      <c r="L565" s="3">
        <v>5019</v>
      </c>
      <c r="M565" s="56">
        <v>247.36</v>
      </c>
      <c r="N565" s="4">
        <f t="shared" si="57"/>
        <v>1241499.8400000001</v>
      </c>
      <c r="O565" s="23">
        <f t="shared" si="58"/>
        <v>8395201.8200000003</v>
      </c>
      <c r="P565" s="4">
        <f t="shared" si="53"/>
        <v>62584.152070930104</v>
      </c>
    </row>
    <row r="566" spans="1:16" x14ac:dyDescent="0.25">
      <c r="A566" s="13" t="s">
        <v>1108</v>
      </c>
      <c r="B566" s="31" t="s">
        <v>1109</v>
      </c>
      <c r="C566" s="3">
        <v>604</v>
      </c>
      <c r="D566" s="56">
        <v>217.05</v>
      </c>
      <c r="E566" s="4">
        <f t="shared" si="54"/>
        <v>131098.20000000001</v>
      </c>
      <c r="F566" s="3">
        <v>34692</v>
      </c>
      <c r="G566" s="56">
        <v>215.58</v>
      </c>
      <c r="H566" s="23">
        <f t="shared" si="55"/>
        <v>7478901.3600000003</v>
      </c>
      <c r="I566" s="3">
        <v>50</v>
      </c>
      <c r="J566" s="56">
        <v>217.05</v>
      </c>
      <c r="K566" s="4">
        <f t="shared" si="56"/>
        <v>10852.5</v>
      </c>
      <c r="L566" s="3">
        <v>2871</v>
      </c>
      <c r="M566" s="56">
        <v>215.58</v>
      </c>
      <c r="N566" s="4">
        <f t="shared" si="57"/>
        <v>618930.18000000005</v>
      </c>
      <c r="O566" s="23">
        <f t="shared" si="58"/>
        <v>8239782.2400000002</v>
      </c>
      <c r="P566" s="4">
        <f t="shared" si="53"/>
        <v>61425.537562539401</v>
      </c>
    </row>
    <row r="567" spans="1:16" x14ac:dyDescent="0.25">
      <c r="A567" s="13" t="s">
        <v>1110</v>
      </c>
      <c r="B567" s="31" t="s">
        <v>1111</v>
      </c>
      <c r="C567" s="3">
        <v>0</v>
      </c>
      <c r="D567" s="56">
        <v>373.72</v>
      </c>
      <c r="E567" s="4">
        <f t="shared" si="54"/>
        <v>0</v>
      </c>
      <c r="F567" s="3">
        <v>708</v>
      </c>
      <c r="G567" s="56">
        <v>370.85</v>
      </c>
      <c r="H567" s="23">
        <f t="shared" si="55"/>
        <v>262561.8</v>
      </c>
      <c r="I567" s="3">
        <v>0</v>
      </c>
      <c r="J567" s="56">
        <v>373.72</v>
      </c>
      <c r="K567" s="4">
        <f t="shared" si="56"/>
        <v>0</v>
      </c>
      <c r="L567" s="3">
        <v>396</v>
      </c>
      <c r="M567" s="56">
        <v>370.85</v>
      </c>
      <c r="N567" s="4">
        <f t="shared" si="57"/>
        <v>146856.6</v>
      </c>
      <c r="O567" s="23">
        <f t="shared" si="58"/>
        <v>409418.4</v>
      </c>
      <c r="P567" s="4">
        <f t="shared" si="53"/>
        <v>3052.1128563216471</v>
      </c>
    </row>
    <row r="568" spans="1:16" x14ac:dyDescent="0.25">
      <c r="A568" s="13" t="s">
        <v>1112</v>
      </c>
      <c r="B568" s="31" t="s">
        <v>1113</v>
      </c>
      <c r="C568" s="3">
        <v>677</v>
      </c>
      <c r="D568" s="56">
        <v>222.03</v>
      </c>
      <c r="E568" s="4">
        <f t="shared" si="54"/>
        <v>150314.31</v>
      </c>
      <c r="F568" s="3">
        <v>17019</v>
      </c>
      <c r="G568" s="56">
        <v>220.2</v>
      </c>
      <c r="H568" s="23">
        <f t="shared" si="55"/>
        <v>3747583.8</v>
      </c>
      <c r="I568" s="3">
        <v>95</v>
      </c>
      <c r="J568" s="56">
        <v>222.03</v>
      </c>
      <c r="K568" s="4">
        <f t="shared" si="56"/>
        <v>21092.85</v>
      </c>
      <c r="L568" s="3">
        <v>2391</v>
      </c>
      <c r="M568" s="56">
        <v>220.2</v>
      </c>
      <c r="N568" s="4">
        <f t="shared" si="57"/>
        <v>526498.19999999995</v>
      </c>
      <c r="O568" s="23">
        <f t="shared" si="58"/>
        <v>4445489.1599999992</v>
      </c>
      <c r="P568" s="4">
        <f t="shared" si="53"/>
        <v>33140.021596182574</v>
      </c>
    </row>
    <row r="569" spans="1:16" x14ac:dyDescent="0.25">
      <c r="A569" s="13" t="s">
        <v>1114</v>
      </c>
      <c r="B569" s="31" t="s">
        <v>1115</v>
      </c>
      <c r="C569" s="3">
        <v>1518</v>
      </c>
      <c r="D569" s="56">
        <v>236.09</v>
      </c>
      <c r="E569" s="4">
        <f t="shared" si="54"/>
        <v>358384.62</v>
      </c>
      <c r="F569" s="3">
        <v>34346</v>
      </c>
      <c r="G569" s="56">
        <v>234.26</v>
      </c>
      <c r="H569" s="23">
        <f t="shared" si="55"/>
        <v>8045893.96</v>
      </c>
      <c r="I569" s="3">
        <v>74</v>
      </c>
      <c r="J569" s="56">
        <v>236.09</v>
      </c>
      <c r="K569" s="4">
        <f t="shared" si="56"/>
        <v>17470.66</v>
      </c>
      <c r="L569" s="3">
        <v>1683</v>
      </c>
      <c r="M569" s="56">
        <v>234.26</v>
      </c>
      <c r="N569" s="4">
        <f t="shared" si="57"/>
        <v>394259.57999999996</v>
      </c>
      <c r="O569" s="23">
        <f t="shared" si="58"/>
        <v>8816008.8199999984</v>
      </c>
      <c r="P569" s="4">
        <f t="shared" si="53"/>
        <v>65721.164122000933</v>
      </c>
    </row>
    <row r="570" spans="1:16" x14ac:dyDescent="0.25">
      <c r="A570" s="13" t="s">
        <v>1116</v>
      </c>
      <c r="B570" s="31" t="s">
        <v>1117</v>
      </c>
      <c r="C570" s="3">
        <v>11</v>
      </c>
      <c r="D570" s="56">
        <v>281.10000000000002</v>
      </c>
      <c r="E570" s="4">
        <f t="shared" si="54"/>
        <v>3092.1000000000004</v>
      </c>
      <c r="F570" s="3">
        <v>18401</v>
      </c>
      <c r="G570" s="56">
        <v>278.52</v>
      </c>
      <c r="H570" s="23">
        <f t="shared" si="55"/>
        <v>5125046.5199999996</v>
      </c>
      <c r="I570" s="3">
        <v>2</v>
      </c>
      <c r="J570" s="56">
        <v>281.10000000000002</v>
      </c>
      <c r="K570" s="4">
        <f t="shared" si="56"/>
        <v>562.20000000000005</v>
      </c>
      <c r="L570" s="3">
        <v>4098</v>
      </c>
      <c r="M570" s="56">
        <v>278.52</v>
      </c>
      <c r="N570" s="4">
        <f t="shared" si="57"/>
        <v>1141374.96</v>
      </c>
      <c r="O570" s="23">
        <f t="shared" si="58"/>
        <v>6270075.7799999993</v>
      </c>
      <c r="P570" s="4">
        <f t="shared" si="53"/>
        <v>46741.863331616209</v>
      </c>
    </row>
    <row r="571" spans="1:16" x14ac:dyDescent="0.25">
      <c r="A571" s="13" t="s">
        <v>1118</v>
      </c>
      <c r="B571" s="31" t="s">
        <v>1119</v>
      </c>
      <c r="C571" s="3">
        <v>334</v>
      </c>
      <c r="D571" s="56">
        <v>285.06</v>
      </c>
      <c r="E571" s="4">
        <f t="shared" si="54"/>
        <v>95210.04</v>
      </c>
      <c r="F571" s="3">
        <v>19057</v>
      </c>
      <c r="G571" s="56">
        <v>282.37</v>
      </c>
      <c r="H571" s="23">
        <f t="shared" si="55"/>
        <v>5381125.0899999999</v>
      </c>
      <c r="I571" s="3">
        <v>15</v>
      </c>
      <c r="J571" s="56">
        <v>285.06</v>
      </c>
      <c r="K571" s="4">
        <f t="shared" si="56"/>
        <v>4275.8999999999996</v>
      </c>
      <c r="L571" s="3">
        <v>836</v>
      </c>
      <c r="M571" s="56">
        <v>282.37</v>
      </c>
      <c r="N571" s="4">
        <f t="shared" si="57"/>
        <v>236061.32</v>
      </c>
      <c r="O571" s="23">
        <f t="shared" si="58"/>
        <v>5716672.3499999996</v>
      </c>
      <c r="P571" s="4">
        <f t="shared" si="53"/>
        <v>42616.377707532156</v>
      </c>
    </row>
    <row r="572" spans="1:16" x14ac:dyDescent="0.25">
      <c r="A572" s="13" t="s">
        <v>1120</v>
      </c>
      <c r="B572" s="31" t="s">
        <v>1121</v>
      </c>
      <c r="C572" s="3">
        <v>7717</v>
      </c>
      <c r="D572" s="56">
        <v>229.12</v>
      </c>
      <c r="E572" s="4">
        <f t="shared" si="54"/>
        <v>1768119.04</v>
      </c>
      <c r="F572" s="3">
        <v>30166</v>
      </c>
      <c r="G572" s="56">
        <v>227.16</v>
      </c>
      <c r="H572" s="23">
        <f t="shared" si="55"/>
        <v>6852508.5599999996</v>
      </c>
      <c r="I572" s="3">
        <v>1431</v>
      </c>
      <c r="J572" s="56">
        <v>229.12</v>
      </c>
      <c r="K572" s="4">
        <f t="shared" si="56"/>
        <v>327870.72000000003</v>
      </c>
      <c r="L572" s="3">
        <v>5594</v>
      </c>
      <c r="M572" s="56">
        <v>227.16</v>
      </c>
      <c r="N572" s="4">
        <f t="shared" si="57"/>
        <v>1270733.04</v>
      </c>
      <c r="O572" s="23">
        <f t="shared" si="58"/>
        <v>10219231.359999999</v>
      </c>
      <c r="P572" s="4">
        <f t="shared" si="53"/>
        <v>76181.840912820102</v>
      </c>
    </row>
    <row r="573" spans="1:16" x14ac:dyDescent="0.25">
      <c r="A573" s="13" t="s">
        <v>1122</v>
      </c>
      <c r="B573" s="31" t="s">
        <v>1123</v>
      </c>
      <c r="C573" s="3">
        <v>762</v>
      </c>
      <c r="D573" s="56">
        <v>177.7</v>
      </c>
      <c r="E573" s="4">
        <f t="shared" si="54"/>
        <v>135407.4</v>
      </c>
      <c r="F573" s="3">
        <v>20963</v>
      </c>
      <c r="G573" s="56">
        <v>176.2</v>
      </c>
      <c r="H573" s="23">
        <f t="shared" si="55"/>
        <v>3693680.5999999996</v>
      </c>
      <c r="I573" s="3">
        <v>37</v>
      </c>
      <c r="J573" s="56">
        <v>177.7</v>
      </c>
      <c r="K573" s="4">
        <f t="shared" si="56"/>
        <v>6574.9</v>
      </c>
      <c r="L573" s="3">
        <v>1014</v>
      </c>
      <c r="M573" s="56">
        <v>176.2</v>
      </c>
      <c r="N573" s="4">
        <f t="shared" si="57"/>
        <v>178666.8</v>
      </c>
      <c r="O573" s="23">
        <f t="shared" si="58"/>
        <v>4014329.6999999997</v>
      </c>
      <c r="P573" s="4">
        <f t="shared" si="53"/>
        <v>29925.834517656804</v>
      </c>
    </row>
    <row r="574" spans="1:16" x14ac:dyDescent="0.25">
      <c r="A574" s="13" t="s">
        <v>1124</v>
      </c>
      <c r="B574" s="31" t="s">
        <v>1125</v>
      </c>
      <c r="C574" s="3">
        <v>13800</v>
      </c>
      <c r="D574" s="56">
        <v>265.38</v>
      </c>
      <c r="E574" s="4">
        <f t="shared" si="54"/>
        <v>3662244</v>
      </c>
      <c r="F574" s="3">
        <v>29357</v>
      </c>
      <c r="G574" s="56">
        <v>263.02999999999997</v>
      </c>
      <c r="H574" s="23">
        <f t="shared" si="55"/>
        <v>7721771.709999999</v>
      </c>
      <c r="I574" s="3">
        <v>6271</v>
      </c>
      <c r="J574" s="56">
        <v>265.38</v>
      </c>
      <c r="K574" s="4">
        <f t="shared" si="56"/>
        <v>1664197.98</v>
      </c>
      <c r="L574" s="3">
        <v>13339</v>
      </c>
      <c r="M574" s="56">
        <v>263.02999999999997</v>
      </c>
      <c r="N574" s="4">
        <f t="shared" si="57"/>
        <v>3508557.1699999995</v>
      </c>
      <c r="O574" s="23">
        <f t="shared" si="58"/>
        <v>16556770.859999999</v>
      </c>
      <c r="P574" s="4">
        <f t="shared" si="53"/>
        <v>123426.6295822992</v>
      </c>
    </row>
    <row r="575" spans="1:16" x14ac:dyDescent="0.25">
      <c r="A575" s="13" t="s">
        <v>1126</v>
      </c>
      <c r="B575" s="31" t="s">
        <v>1127</v>
      </c>
      <c r="C575" s="3">
        <v>366</v>
      </c>
      <c r="D575" s="56">
        <v>193.19</v>
      </c>
      <c r="E575" s="4">
        <f t="shared" si="54"/>
        <v>70707.539999999994</v>
      </c>
      <c r="F575" s="3">
        <v>41845</v>
      </c>
      <c r="G575" s="56">
        <v>191.58</v>
      </c>
      <c r="H575" s="23">
        <f t="shared" si="55"/>
        <v>8016665.1000000006</v>
      </c>
      <c r="I575" s="3">
        <v>2</v>
      </c>
      <c r="J575" s="56">
        <v>193.19</v>
      </c>
      <c r="K575" s="4">
        <f t="shared" si="56"/>
        <v>386.38</v>
      </c>
      <c r="L575" s="3">
        <v>205</v>
      </c>
      <c r="M575" s="56">
        <v>191.58</v>
      </c>
      <c r="N575" s="4">
        <f t="shared" si="57"/>
        <v>39273.9</v>
      </c>
      <c r="O575" s="23">
        <f t="shared" si="58"/>
        <v>8127032.9200000009</v>
      </c>
      <c r="P575" s="4">
        <f t="shared" si="53"/>
        <v>60585.019283161819</v>
      </c>
    </row>
    <row r="576" spans="1:16" x14ac:dyDescent="0.25">
      <c r="A576" s="13" t="s">
        <v>1128</v>
      </c>
      <c r="B576" s="31" t="s">
        <v>1129</v>
      </c>
      <c r="C576" s="3">
        <v>1315</v>
      </c>
      <c r="D576" s="56">
        <v>222.61</v>
      </c>
      <c r="E576" s="4">
        <f t="shared" si="54"/>
        <v>292732.15000000002</v>
      </c>
      <c r="F576" s="3">
        <v>37263</v>
      </c>
      <c r="G576" s="56">
        <v>221.05</v>
      </c>
      <c r="H576" s="23">
        <f t="shared" si="55"/>
        <v>8236986.1500000004</v>
      </c>
      <c r="I576" s="3">
        <v>217</v>
      </c>
      <c r="J576" s="56">
        <v>222.61</v>
      </c>
      <c r="K576" s="4">
        <f t="shared" si="56"/>
        <v>48306.37</v>
      </c>
      <c r="L576" s="3">
        <v>6135</v>
      </c>
      <c r="M576" s="56">
        <v>221.05</v>
      </c>
      <c r="N576" s="4">
        <f t="shared" si="57"/>
        <v>1356141.75</v>
      </c>
      <c r="O576" s="23">
        <f t="shared" si="58"/>
        <v>9934166.4199999999</v>
      </c>
      <c r="P576" s="4">
        <f t="shared" si="53"/>
        <v>74056.752327987197</v>
      </c>
    </row>
    <row r="577" spans="1:16" x14ac:dyDescent="0.25">
      <c r="A577" s="13" t="s">
        <v>1130</v>
      </c>
      <c r="B577" s="31" t="s">
        <v>1131</v>
      </c>
      <c r="C577" s="3">
        <v>0</v>
      </c>
      <c r="D577" s="56">
        <v>185.33</v>
      </c>
      <c r="E577" s="4">
        <f t="shared" si="54"/>
        <v>0</v>
      </c>
      <c r="F577" s="3">
        <v>5406</v>
      </c>
      <c r="G577" s="56">
        <v>183.78</v>
      </c>
      <c r="H577" s="23">
        <f t="shared" si="55"/>
        <v>993514.68</v>
      </c>
      <c r="I577" s="3">
        <v>0</v>
      </c>
      <c r="J577" s="56">
        <v>185.33</v>
      </c>
      <c r="K577" s="4">
        <f t="shared" si="56"/>
        <v>0</v>
      </c>
      <c r="L577" s="3">
        <v>0</v>
      </c>
      <c r="M577" s="56">
        <v>183.78</v>
      </c>
      <c r="N577" s="4">
        <f t="shared" si="57"/>
        <v>0</v>
      </c>
      <c r="O577" s="23">
        <f t="shared" si="58"/>
        <v>993514.68</v>
      </c>
      <c r="P577" s="4">
        <f t="shared" si="53"/>
        <v>7406.4060818279968</v>
      </c>
    </row>
    <row r="578" spans="1:16" x14ac:dyDescent="0.25">
      <c r="A578" s="13" t="s">
        <v>1132</v>
      </c>
      <c r="B578" s="31" t="s">
        <v>1133</v>
      </c>
      <c r="C578" s="3">
        <v>0</v>
      </c>
      <c r="D578" s="56">
        <v>164.77</v>
      </c>
      <c r="E578" s="4">
        <f t="shared" si="54"/>
        <v>0</v>
      </c>
      <c r="F578" s="3">
        <v>18891</v>
      </c>
      <c r="G578" s="56">
        <v>163.41</v>
      </c>
      <c r="H578" s="23">
        <f t="shared" si="55"/>
        <v>3086978.31</v>
      </c>
      <c r="I578" s="3">
        <v>0</v>
      </c>
      <c r="J578" s="56">
        <v>164.77</v>
      </c>
      <c r="K578" s="4">
        <f t="shared" si="56"/>
        <v>0</v>
      </c>
      <c r="L578" s="3">
        <v>1091</v>
      </c>
      <c r="M578" s="56">
        <v>163.41</v>
      </c>
      <c r="N578" s="4">
        <f t="shared" si="57"/>
        <v>178280.31</v>
      </c>
      <c r="O578" s="23">
        <f t="shared" si="58"/>
        <v>3265258.62</v>
      </c>
      <c r="P578" s="4">
        <f t="shared" si="53"/>
        <v>24341.694983217851</v>
      </c>
    </row>
    <row r="579" spans="1:16" x14ac:dyDescent="0.25">
      <c r="A579" s="13" t="s">
        <v>1134</v>
      </c>
      <c r="B579" s="31" t="s">
        <v>1135</v>
      </c>
      <c r="C579" s="3">
        <v>3954</v>
      </c>
      <c r="D579" s="56">
        <v>223.04</v>
      </c>
      <c r="E579" s="4">
        <f t="shared" si="54"/>
        <v>881900.15999999992</v>
      </c>
      <c r="F579" s="3">
        <v>23934</v>
      </c>
      <c r="G579" s="56">
        <v>220.96</v>
      </c>
      <c r="H579" s="23">
        <f t="shared" si="55"/>
        <v>5288456.6400000006</v>
      </c>
      <c r="I579" s="3">
        <v>733</v>
      </c>
      <c r="J579" s="56">
        <v>223.04</v>
      </c>
      <c r="K579" s="4">
        <f t="shared" si="56"/>
        <v>163488.32000000001</v>
      </c>
      <c r="L579" s="3">
        <v>4435</v>
      </c>
      <c r="M579" s="56">
        <v>220.96</v>
      </c>
      <c r="N579" s="4">
        <f t="shared" si="57"/>
        <v>979957.60000000009</v>
      </c>
      <c r="O579" s="23">
        <f t="shared" si="58"/>
        <v>7313802.7200000007</v>
      </c>
      <c r="P579" s="4">
        <f t="shared" si="53"/>
        <v>54522.589386095577</v>
      </c>
    </row>
    <row r="580" spans="1:16" x14ac:dyDescent="0.25">
      <c r="A580" s="13" t="s">
        <v>1136</v>
      </c>
      <c r="B580" s="31" t="s">
        <v>1137</v>
      </c>
      <c r="C580" s="3">
        <v>0</v>
      </c>
      <c r="D580" s="56">
        <v>199.06</v>
      </c>
      <c r="E580" s="4">
        <f t="shared" si="54"/>
        <v>0</v>
      </c>
      <c r="F580" s="3">
        <v>29875</v>
      </c>
      <c r="G580" s="56">
        <v>197.52</v>
      </c>
      <c r="H580" s="23">
        <f t="shared" si="55"/>
        <v>5900910</v>
      </c>
      <c r="I580" s="3">
        <v>0</v>
      </c>
      <c r="J580" s="56">
        <v>199.06</v>
      </c>
      <c r="K580" s="4">
        <f t="shared" si="56"/>
        <v>0</v>
      </c>
      <c r="L580" s="3">
        <v>5323</v>
      </c>
      <c r="M580" s="56">
        <v>197.52</v>
      </c>
      <c r="N580" s="4">
        <f t="shared" si="57"/>
        <v>1051398.96</v>
      </c>
      <c r="O580" s="23">
        <f t="shared" si="58"/>
        <v>6952308.96</v>
      </c>
      <c r="P580" s="4">
        <f t="shared" si="53"/>
        <v>51827.742861425322</v>
      </c>
    </row>
    <row r="581" spans="1:16" x14ac:dyDescent="0.25">
      <c r="A581" s="13" t="s">
        <v>1138</v>
      </c>
      <c r="B581" s="31" t="s">
        <v>1139</v>
      </c>
      <c r="C581" s="3">
        <v>0</v>
      </c>
      <c r="D581" s="56">
        <v>225.86</v>
      </c>
      <c r="E581" s="4">
        <f t="shared" si="54"/>
        <v>0</v>
      </c>
      <c r="F581" s="3">
        <v>65325</v>
      </c>
      <c r="G581" s="56">
        <v>224.1</v>
      </c>
      <c r="H581" s="23">
        <f t="shared" si="55"/>
        <v>14639332.5</v>
      </c>
      <c r="I581" s="3">
        <v>0</v>
      </c>
      <c r="J581" s="56">
        <v>225.86</v>
      </c>
      <c r="K581" s="4">
        <f t="shared" si="56"/>
        <v>0</v>
      </c>
      <c r="L581" s="3">
        <v>173</v>
      </c>
      <c r="M581" s="56">
        <v>224.1</v>
      </c>
      <c r="N581" s="4">
        <f t="shared" si="57"/>
        <v>38769.299999999996</v>
      </c>
      <c r="O581" s="23">
        <f t="shared" si="58"/>
        <v>14678101.800000001</v>
      </c>
      <c r="P581" s="4">
        <f t="shared" si="53"/>
        <v>109421.61664003842</v>
      </c>
    </row>
    <row r="582" spans="1:16" x14ac:dyDescent="0.25">
      <c r="A582" s="13" t="s">
        <v>1140</v>
      </c>
      <c r="B582" s="31" t="s">
        <v>1141</v>
      </c>
      <c r="C582" s="3">
        <v>7181</v>
      </c>
      <c r="D582" s="56">
        <v>311.04000000000002</v>
      </c>
      <c r="E582" s="4">
        <f t="shared" si="54"/>
        <v>2233578.2400000002</v>
      </c>
      <c r="F582" s="3">
        <v>37258</v>
      </c>
      <c r="G582" s="56">
        <v>308.12</v>
      </c>
      <c r="H582" s="23">
        <f t="shared" si="55"/>
        <v>11479934.960000001</v>
      </c>
      <c r="I582" s="3">
        <v>1497</v>
      </c>
      <c r="J582" s="56">
        <v>311.04000000000002</v>
      </c>
      <c r="K582" s="4">
        <f t="shared" si="56"/>
        <v>465626.88</v>
      </c>
      <c r="L582" s="3">
        <v>7767</v>
      </c>
      <c r="M582" s="56">
        <v>308.12</v>
      </c>
      <c r="N582" s="4">
        <f t="shared" si="57"/>
        <v>2393168.04</v>
      </c>
      <c r="O582" s="23">
        <f t="shared" si="58"/>
        <v>16572308.120000001</v>
      </c>
      <c r="P582" s="4">
        <f t="shared" si="53"/>
        <v>123542.45601071086</v>
      </c>
    </row>
    <row r="583" spans="1:16" x14ac:dyDescent="0.25">
      <c r="A583" s="13" t="s">
        <v>1142</v>
      </c>
      <c r="B583" s="31" t="s">
        <v>1143</v>
      </c>
      <c r="C583" s="3">
        <v>7485</v>
      </c>
      <c r="D583" s="56">
        <v>343.95</v>
      </c>
      <c r="E583" s="4">
        <f t="shared" si="54"/>
        <v>2574465.75</v>
      </c>
      <c r="F583" s="3">
        <v>42391</v>
      </c>
      <c r="G583" s="56">
        <v>340.43</v>
      </c>
      <c r="H583" s="23">
        <f t="shared" si="55"/>
        <v>14431168.130000001</v>
      </c>
      <c r="I583" s="3">
        <v>2207</v>
      </c>
      <c r="J583" s="56">
        <v>343.95</v>
      </c>
      <c r="K583" s="4">
        <f t="shared" si="56"/>
        <v>759097.65</v>
      </c>
      <c r="L583" s="3">
        <v>12498</v>
      </c>
      <c r="M583" s="56">
        <v>340.43</v>
      </c>
      <c r="N583" s="4">
        <f t="shared" si="57"/>
        <v>4254694.1399999997</v>
      </c>
      <c r="O583" s="23">
        <f t="shared" si="58"/>
        <v>22019425.670000002</v>
      </c>
      <c r="P583" s="4">
        <f t="shared" si="53"/>
        <v>164149.36938893294</v>
      </c>
    </row>
    <row r="584" spans="1:16" x14ac:dyDescent="0.25">
      <c r="A584" s="13" t="s">
        <v>1144</v>
      </c>
      <c r="B584" s="31" t="s">
        <v>1145</v>
      </c>
      <c r="C584" s="3">
        <v>265</v>
      </c>
      <c r="D584" s="56">
        <v>228.28</v>
      </c>
      <c r="E584" s="4">
        <f t="shared" si="54"/>
        <v>60494.2</v>
      </c>
      <c r="F584" s="3">
        <v>12528</v>
      </c>
      <c r="G584" s="56">
        <v>226.71</v>
      </c>
      <c r="H584" s="23">
        <f t="shared" si="55"/>
        <v>2840222.88</v>
      </c>
      <c r="I584" s="3">
        <v>0</v>
      </c>
      <c r="J584" s="56">
        <v>228.28</v>
      </c>
      <c r="K584" s="4">
        <f t="shared" si="56"/>
        <v>0</v>
      </c>
      <c r="L584" s="3">
        <v>0</v>
      </c>
      <c r="M584" s="56">
        <v>226.71</v>
      </c>
      <c r="N584" s="4">
        <f t="shared" si="57"/>
        <v>0</v>
      </c>
      <c r="O584" s="23">
        <f t="shared" si="58"/>
        <v>2900717.08</v>
      </c>
      <c r="P584" s="4">
        <f t="shared" si="53"/>
        <v>21624.128012858699</v>
      </c>
    </row>
    <row r="585" spans="1:16" x14ac:dyDescent="0.25">
      <c r="A585" s="13" t="s">
        <v>1146</v>
      </c>
      <c r="B585" s="31" t="s">
        <v>1147</v>
      </c>
      <c r="C585" s="3">
        <v>397</v>
      </c>
      <c r="D585" s="56">
        <v>293.44</v>
      </c>
      <c r="E585" s="4">
        <f t="shared" si="54"/>
        <v>116495.67999999999</v>
      </c>
      <c r="F585" s="3">
        <v>29120</v>
      </c>
      <c r="G585" s="56">
        <v>290.64999999999998</v>
      </c>
      <c r="H585" s="23">
        <f t="shared" si="55"/>
        <v>8463728</v>
      </c>
      <c r="I585" s="3">
        <v>19</v>
      </c>
      <c r="J585" s="56">
        <v>293.44</v>
      </c>
      <c r="K585" s="4">
        <f t="shared" si="56"/>
        <v>5575.36</v>
      </c>
      <c r="L585" s="3">
        <v>1370</v>
      </c>
      <c r="M585" s="56">
        <v>290.64999999999998</v>
      </c>
      <c r="N585" s="4">
        <f t="shared" si="57"/>
        <v>398190.49999999994</v>
      </c>
      <c r="O585" s="23">
        <f t="shared" si="58"/>
        <v>8983989.5399999991</v>
      </c>
      <c r="P585" s="4">
        <f t="shared" si="53"/>
        <v>66973.41882068124</v>
      </c>
    </row>
    <row r="586" spans="1:16" x14ac:dyDescent="0.25">
      <c r="A586" s="13" t="s">
        <v>1148</v>
      </c>
      <c r="B586" s="31" t="s">
        <v>1149</v>
      </c>
      <c r="C586" s="3">
        <v>369</v>
      </c>
      <c r="D586" s="56">
        <v>249.24</v>
      </c>
      <c r="E586" s="4">
        <f t="shared" si="54"/>
        <v>91969.56</v>
      </c>
      <c r="F586" s="3">
        <v>33385</v>
      </c>
      <c r="G586" s="56">
        <v>246.8</v>
      </c>
      <c r="H586" s="23">
        <f t="shared" si="55"/>
        <v>8239418</v>
      </c>
      <c r="I586" s="3">
        <v>25</v>
      </c>
      <c r="J586" s="56">
        <v>249.24</v>
      </c>
      <c r="K586" s="4">
        <f t="shared" si="56"/>
        <v>6231</v>
      </c>
      <c r="L586" s="3">
        <v>2245</v>
      </c>
      <c r="M586" s="56">
        <v>246.8</v>
      </c>
      <c r="N586" s="4">
        <f t="shared" si="57"/>
        <v>554066</v>
      </c>
      <c r="O586" s="23">
        <f t="shared" si="58"/>
        <v>8891684.5600000005</v>
      </c>
      <c r="P586" s="4">
        <f t="shared" ref="P586:P603" si="59">(O586/$O$8)*$P$8</f>
        <v>66285.308036797302</v>
      </c>
    </row>
    <row r="587" spans="1:16" x14ac:dyDescent="0.25">
      <c r="A587" s="13" t="s">
        <v>1150</v>
      </c>
      <c r="B587" s="31" t="s">
        <v>1151</v>
      </c>
      <c r="C587" s="3">
        <v>4160</v>
      </c>
      <c r="D587" s="56">
        <v>280.69</v>
      </c>
      <c r="E587" s="4">
        <f t="shared" ref="E587:E603" si="60">D587*C587</f>
        <v>1167670.3999999999</v>
      </c>
      <c r="F587" s="3">
        <v>14201</v>
      </c>
      <c r="G587" s="56">
        <v>278.17</v>
      </c>
      <c r="H587" s="23">
        <f t="shared" ref="H587:H603" si="61">G587*F587</f>
        <v>3950292.1700000004</v>
      </c>
      <c r="I587" s="3">
        <v>532</v>
      </c>
      <c r="J587" s="56">
        <v>280.69</v>
      </c>
      <c r="K587" s="4">
        <f t="shared" ref="K587:K603" si="62">J587*I587</f>
        <v>149327.07999999999</v>
      </c>
      <c r="L587" s="3">
        <v>1814</v>
      </c>
      <c r="M587" s="56">
        <v>278.17</v>
      </c>
      <c r="N587" s="4">
        <f t="shared" ref="N587:N603" si="63">M587*L587</f>
        <v>504600.38</v>
      </c>
      <c r="O587" s="23">
        <f t="shared" ref="O587:O603" si="64">N587+K587+H587+E587</f>
        <v>5771890.0300000012</v>
      </c>
      <c r="P587" s="4">
        <f t="shared" si="59"/>
        <v>43028.011847630056</v>
      </c>
    </row>
    <row r="588" spans="1:16" x14ac:dyDescent="0.25">
      <c r="A588" s="13" t="s">
        <v>1152</v>
      </c>
      <c r="B588" s="31" t="s">
        <v>1153</v>
      </c>
      <c r="C588" s="3">
        <v>0</v>
      </c>
      <c r="D588" s="56">
        <v>200.5</v>
      </c>
      <c r="E588" s="4">
        <f t="shared" si="60"/>
        <v>0</v>
      </c>
      <c r="F588" s="3">
        <v>30853</v>
      </c>
      <c r="G588" s="56">
        <v>198.97</v>
      </c>
      <c r="H588" s="23">
        <f t="shared" si="61"/>
        <v>6138821.4100000001</v>
      </c>
      <c r="I588" s="3">
        <v>0</v>
      </c>
      <c r="J588" s="56">
        <v>200.5</v>
      </c>
      <c r="K588" s="4">
        <f t="shared" si="62"/>
        <v>0</v>
      </c>
      <c r="L588" s="3">
        <v>0</v>
      </c>
      <c r="M588" s="56">
        <v>198.97</v>
      </c>
      <c r="N588" s="4">
        <f t="shared" si="63"/>
        <v>0</v>
      </c>
      <c r="O588" s="23">
        <f t="shared" si="64"/>
        <v>6138821.4100000001</v>
      </c>
      <c r="P588" s="4">
        <f t="shared" si="59"/>
        <v>45763.394483793549</v>
      </c>
    </row>
    <row r="589" spans="1:16" x14ac:dyDescent="0.25">
      <c r="A589" s="13" t="s">
        <v>1154</v>
      </c>
      <c r="B589" s="31" t="s">
        <v>1155</v>
      </c>
      <c r="C589" s="3">
        <v>5356</v>
      </c>
      <c r="D589" s="56">
        <v>297.62</v>
      </c>
      <c r="E589" s="4">
        <f t="shared" si="60"/>
        <v>1594052.72</v>
      </c>
      <c r="F589" s="3">
        <v>13095</v>
      </c>
      <c r="G589" s="56">
        <v>294.89999999999998</v>
      </c>
      <c r="H589" s="23">
        <f t="shared" si="61"/>
        <v>3861715.4999999995</v>
      </c>
      <c r="I589" s="3">
        <v>1530</v>
      </c>
      <c r="J589" s="56">
        <v>297.62</v>
      </c>
      <c r="K589" s="4">
        <f t="shared" si="62"/>
        <v>455358.60000000003</v>
      </c>
      <c r="L589" s="3">
        <v>3742</v>
      </c>
      <c r="M589" s="56">
        <v>294.89999999999998</v>
      </c>
      <c r="N589" s="4">
        <f t="shared" si="63"/>
        <v>1103515.7999999998</v>
      </c>
      <c r="O589" s="23">
        <f t="shared" si="64"/>
        <v>7014642.6199999992</v>
      </c>
      <c r="P589" s="4">
        <f t="shared" si="59"/>
        <v>52292.424871485404</v>
      </c>
    </row>
    <row r="590" spans="1:16" x14ac:dyDescent="0.25">
      <c r="A590" s="13" t="s">
        <v>1156</v>
      </c>
      <c r="B590" s="31" t="s">
        <v>1157</v>
      </c>
      <c r="C590" s="3">
        <v>3802</v>
      </c>
      <c r="D590" s="56">
        <v>231.05</v>
      </c>
      <c r="E590" s="4">
        <f t="shared" si="60"/>
        <v>878452.10000000009</v>
      </c>
      <c r="F590" s="3">
        <v>36267</v>
      </c>
      <c r="G590" s="56">
        <v>228.94</v>
      </c>
      <c r="H590" s="23">
        <f t="shared" si="61"/>
        <v>8302966.9799999995</v>
      </c>
      <c r="I590" s="3">
        <v>604</v>
      </c>
      <c r="J590" s="56">
        <v>231.05</v>
      </c>
      <c r="K590" s="4">
        <f t="shared" si="62"/>
        <v>139554.20000000001</v>
      </c>
      <c r="L590" s="3">
        <v>5763</v>
      </c>
      <c r="M590" s="56">
        <v>228.94</v>
      </c>
      <c r="N590" s="4">
        <f t="shared" si="63"/>
        <v>1319381.22</v>
      </c>
      <c r="O590" s="23">
        <f t="shared" si="64"/>
        <v>10640354.499999998</v>
      </c>
      <c r="P590" s="4">
        <f t="shared" si="59"/>
        <v>79321.209709358154</v>
      </c>
    </row>
    <row r="591" spans="1:16" x14ac:dyDescent="0.25">
      <c r="A591" s="13" t="s">
        <v>1158</v>
      </c>
      <c r="B591" s="31" t="s">
        <v>1159</v>
      </c>
      <c r="C591" s="3">
        <v>0</v>
      </c>
      <c r="D591" s="56">
        <v>228.27</v>
      </c>
      <c r="E591" s="4">
        <f t="shared" si="60"/>
        <v>0</v>
      </c>
      <c r="F591" s="3">
        <v>61253</v>
      </c>
      <c r="G591" s="56">
        <v>226.29</v>
      </c>
      <c r="H591" s="23">
        <f t="shared" si="61"/>
        <v>13860941.369999999</v>
      </c>
      <c r="I591" s="3">
        <v>0</v>
      </c>
      <c r="J591" s="56">
        <v>228.27</v>
      </c>
      <c r="K591" s="4">
        <f t="shared" si="62"/>
        <v>0</v>
      </c>
      <c r="L591" s="3">
        <v>0</v>
      </c>
      <c r="M591" s="56">
        <v>226.29</v>
      </c>
      <c r="N591" s="4">
        <f t="shared" si="63"/>
        <v>0</v>
      </c>
      <c r="O591" s="23">
        <f t="shared" si="64"/>
        <v>13860941.369999999</v>
      </c>
      <c r="P591" s="4">
        <f t="shared" si="59"/>
        <v>103329.88785090651</v>
      </c>
    </row>
    <row r="592" spans="1:16" x14ac:dyDescent="0.25">
      <c r="A592" s="13" t="s">
        <v>1160</v>
      </c>
      <c r="B592" s="31" t="s">
        <v>1161</v>
      </c>
      <c r="C592" s="3">
        <v>2912</v>
      </c>
      <c r="D592" s="56">
        <v>302.97000000000003</v>
      </c>
      <c r="E592" s="4">
        <f t="shared" si="60"/>
        <v>882248.64000000013</v>
      </c>
      <c r="F592" s="3">
        <v>8946</v>
      </c>
      <c r="G592" s="56">
        <v>299.93</v>
      </c>
      <c r="H592" s="23">
        <f t="shared" si="61"/>
        <v>2683173.7800000003</v>
      </c>
      <c r="I592" s="3">
        <v>859</v>
      </c>
      <c r="J592" s="56">
        <v>302.97000000000003</v>
      </c>
      <c r="K592" s="4">
        <f t="shared" si="62"/>
        <v>260251.23</v>
      </c>
      <c r="L592" s="3">
        <v>2637</v>
      </c>
      <c r="M592" s="56">
        <v>299.93</v>
      </c>
      <c r="N592" s="4">
        <f t="shared" si="63"/>
        <v>790915.41</v>
      </c>
      <c r="O592" s="23">
        <f t="shared" si="64"/>
        <v>4616589.0600000005</v>
      </c>
      <c r="P592" s="4">
        <f t="shared" si="59"/>
        <v>34415.529009882965</v>
      </c>
    </row>
    <row r="593" spans="1:16" x14ac:dyDescent="0.25">
      <c r="A593" s="13" t="s">
        <v>1162</v>
      </c>
      <c r="B593" s="31" t="s">
        <v>1163</v>
      </c>
      <c r="C593" s="3">
        <v>170</v>
      </c>
      <c r="D593" s="56">
        <v>230.2</v>
      </c>
      <c r="E593" s="4">
        <f t="shared" si="60"/>
        <v>39134</v>
      </c>
      <c r="F593" s="3">
        <v>19651</v>
      </c>
      <c r="G593" s="56">
        <v>228.52</v>
      </c>
      <c r="H593" s="23">
        <f t="shared" si="61"/>
        <v>4490646.5200000005</v>
      </c>
      <c r="I593" s="3">
        <v>28</v>
      </c>
      <c r="J593" s="56">
        <v>230.2</v>
      </c>
      <c r="K593" s="4">
        <f t="shared" si="62"/>
        <v>6445.5999999999995</v>
      </c>
      <c r="L593" s="3">
        <v>3274</v>
      </c>
      <c r="M593" s="56">
        <v>228.52</v>
      </c>
      <c r="N593" s="4">
        <f t="shared" si="63"/>
        <v>748174.48</v>
      </c>
      <c r="O593" s="23">
        <f t="shared" si="64"/>
        <v>5284400.6000000006</v>
      </c>
      <c r="P593" s="4">
        <f t="shared" si="59"/>
        <v>39393.89878230638</v>
      </c>
    </row>
    <row r="594" spans="1:16" x14ac:dyDescent="0.25">
      <c r="A594" s="13" t="s">
        <v>1164</v>
      </c>
      <c r="B594" s="31" t="s">
        <v>1165</v>
      </c>
      <c r="C594" s="3">
        <v>0</v>
      </c>
      <c r="D594" s="56">
        <v>246.32</v>
      </c>
      <c r="E594" s="4">
        <f t="shared" si="60"/>
        <v>0</v>
      </c>
      <c r="F594" s="3">
        <v>22320</v>
      </c>
      <c r="G594" s="56">
        <v>244.55</v>
      </c>
      <c r="H594" s="23">
        <f t="shared" si="61"/>
        <v>5458356</v>
      </c>
      <c r="I594" s="3">
        <v>0</v>
      </c>
      <c r="J594" s="56">
        <v>246.32</v>
      </c>
      <c r="K594" s="4">
        <f t="shared" si="62"/>
        <v>0</v>
      </c>
      <c r="L594" s="3">
        <v>4017</v>
      </c>
      <c r="M594" s="56">
        <v>244.55</v>
      </c>
      <c r="N594" s="4">
        <f t="shared" si="63"/>
        <v>982357.35000000009</v>
      </c>
      <c r="O594" s="23">
        <f t="shared" si="64"/>
        <v>6440713.3499999996</v>
      </c>
      <c r="P594" s="4">
        <f t="shared" si="59"/>
        <v>48013.924189575904</v>
      </c>
    </row>
    <row r="595" spans="1:16" x14ac:dyDescent="0.25">
      <c r="A595" s="13" t="s">
        <v>1166</v>
      </c>
      <c r="B595" s="31" t="s">
        <v>1167</v>
      </c>
      <c r="C595" s="3">
        <v>0</v>
      </c>
      <c r="D595" s="56">
        <v>245.89</v>
      </c>
      <c r="E595" s="4">
        <f t="shared" si="60"/>
        <v>0</v>
      </c>
      <c r="F595" s="3">
        <v>12832</v>
      </c>
      <c r="G595" s="56">
        <v>244.17</v>
      </c>
      <c r="H595" s="23">
        <f t="shared" si="61"/>
        <v>3133189.44</v>
      </c>
      <c r="I595" s="3">
        <v>0</v>
      </c>
      <c r="J595" s="56">
        <v>245.89</v>
      </c>
      <c r="K595" s="4">
        <f t="shared" si="62"/>
        <v>0</v>
      </c>
      <c r="L595" s="3">
        <v>4728</v>
      </c>
      <c r="M595" s="56">
        <v>244.17</v>
      </c>
      <c r="N595" s="4">
        <f t="shared" si="63"/>
        <v>1154435.76</v>
      </c>
      <c r="O595" s="23">
        <f t="shared" si="64"/>
        <v>4287625.2</v>
      </c>
      <c r="P595" s="4">
        <f t="shared" si="59"/>
        <v>31963.184839784124</v>
      </c>
    </row>
    <row r="596" spans="1:16" x14ac:dyDescent="0.25">
      <c r="A596" s="13" t="s">
        <v>1168</v>
      </c>
      <c r="B596" s="31" t="s">
        <v>1169</v>
      </c>
      <c r="C596" s="3">
        <v>10882</v>
      </c>
      <c r="D596" s="56">
        <v>257.05</v>
      </c>
      <c r="E596" s="4">
        <f t="shared" si="60"/>
        <v>2797218.1</v>
      </c>
      <c r="F596" s="3">
        <v>30773</v>
      </c>
      <c r="G596" s="56">
        <v>254.79</v>
      </c>
      <c r="H596" s="23">
        <f t="shared" si="61"/>
        <v>7840652.6699999999</v>
      </c>
      <c r="I596" s="3">
        <v>3292</v>
      </c>
      <c r="J596" s="56">
        <v>257.05</v>
      </c>
      <c r="K596" s="4">
        <f t="shared" si="62"/>
        <v>846208.60000000009</v>
      </c>
      <c r="L596" s="3">
        <v>9309</v>
      </c>
      <c r="M596" s="56">
        <v>254.79</v>
      </c>
      <c r="N596" s="4">
        <f t="shared" si="63"/>
        <v>2371840.11</v>
      </c>
      <c r="O596" s="23">
        <f t="shared" si="64"/>
        <v>13855919.479999999</v>
      </c>
      <c r="P596" s="4">
        <f t="shared" si="59"/>
        <v>103292.45090368568</v>
      </c>
    </row>
    <row r="597" spans="1:16" x14ac:dyDescent="0.25">
      <c r="A597" s="13" t="s">
        <v>1170</v>
      </c>
      <c r="B597" s="31" t="s">
        <v>1171</v>
      </c>
      <c r="C597" s="3">
        <v>0</v>
      </c>
      <c r="D597" s="56">
        <v>260.61</v>
      </c>
      <c r="E597" s="4">
        <f t="shared" si="60"/>
        <v>0</v>
      </c>
      <c r="F597" s="3">
        <v>26504</v>
      </c>
      <c r="G597" s="56">
        <v>258.04000000000002</v>
      </c>
      <c r="H597" s="23">
        <f t="shared" si="61"/>
        <v>6839092.1600000001</v>
      </c>
      <c r="I597" s="3">
        <v>0</v>
      </c>
      <c r="J597" s="56">
        <v>260.61</v>
      </c>
      <c r="K597" s="4">
        <f t="shared" si="62"/>
        <v>0</v>
      </c>
      <c r="L597" s="3">
        <v>2368</v>
      </c>
      <c r="M597" s="56">
        <v>258.04000000000002</v>
      </c>
      <c r="N597" s="4">
        <f t="shared" si="63"/>
        <v>611038.72000000009</v>
      </c>
      <c r="O597" s="23">
        <f t="shared" si="64"/>
        <v>7450130.8799999999</v>
      </c>
      <c r="P597" s="4">
        <f t="shared" si="59"/>
        <v>55538.882082795753</v>
      </c>
    </row>
    <row r="598" spans="1:16" x14ac:dyDescent="0.25">
      <c r="A598" s="13" t="s">
        <v>1172</v>
      </c>
      <c r="B598" s="31" t="s">
        <v>1173</v>
      </c>
      <c r="C598" s="3">
        <v>0</v>
      </c>
      <c r="D598" s="56">
        <v>222.92</v>
      </c>
      <c r="E598" s="4">
        <f t="shared" si="60"/>
        <v>0</v>
      </c>
      <c r="F598" s="3">
        <v>1951</v>
      </c>
      <c r="G598" s="56">
        <v>221.45</v>
      </c>
      <c r="H598" s="23">
        <f t="shared" si="61"/>
        <v>432048.94999999995</v>
      </c>
      <c r="I598" s="3">
        <v>0</v>
      </c>
      <c r="J598" s="56">
        <v>222.92</v>
      </c>
      <c r="K598" s="4">
        <f t="shared" si="62"/>
        <v>0</v>
      </c>
      <c r="L598" s="3">
        <v>0</v>
      </c>
      <c r="M598" s="56">
        <v>221.45</v>
      </c>
      <c r="N598" s="4">
        <f t="shared" si="63"/>
        <v>0</v>
      </c>
      <c r="O598" s="23">
        <f t="shared" si="64"/>
        <v>432048.94999999995</v>
      </c>
      <c r="P598" s="4">
        <f t="shared" si="59"/>
        <v>3220.8180063604082</v>
      </c>
    </row>
    <row r="599" spans="1:16" x14ac:dyDescent="0.25">
      <c r="A599" s="13" t="s">
        <v>1174</v>
      </c>
      <c r="B599" s="31" t="s">
        <v>1175</v>
      </c>
      <c r="C599" s="3">
        <v>0</v>
      </c>
      <c r="D599" s="56">
        <v>226.26</v>
      </c>
      <c r="E599" s="4">
        <f t="shared" si="60"/>
        <v>0</v>
      </c>
      <c r="F599" s="3">
        <v>10122</v>
      </c>
      <c r="G599" s="56">
        <v>224.42</v>
      </c>
      <c r="H599" s="23">
        <f t="shared" si="61"/>
        <v>2271579.2399999998</v>
      </c>
      <c r="I599" s="3">
        <v>0</v>
      </c>
      <c r="J599" s="56">
        <v>226.26</v>
      </c>
      <c r="K599" s="4">
        <f t="shared" si="62"/>
        <v>0</v>
      </c>
      <c r="L599" s="3">
        <v>0</v>
      </c>
      <c r="M599" s="56">
        <v>224.42</v>
      </c>
      <c r="N599" s="4">
        <f t="shared" si="63"/>
        <v>0</v>
      </c>
      <c r="O599" s="23">
        <f t="shared" si="64"/>
        <v>2271579.2399999998</v>
      </c>
      <c r="P599" s="4">
        <f t="shared" si="59"/>
        <v>16934.061103646916</v>
      </c>
    </row>
    <row r="600" spans="1:16" x14ac:dyDescent="0.25">
      <c r="A600" s="13" t="s">
        <v>1176</v>
      </c>
      <c r="B600" s="31" t="s">
        <v>1177</v>
      </c>
      <c r="C600" s="3">
        <v>424</v>
      </c>
      <c r="D600" s="56">
        <v>306.05</v>
      </c>
      <c r="E600" s="4">
        <f t="shared" si="60"/>
        <v>129765.20000000001</v>
      </c>
      <c r="F600" s="3">
        <v>98279</v>
      </c>
      <c r="G600" s="56">
        <v>303.48</v>
      </c>
      <c r="H600" s="23">
        <f t="shared" si="61"/>
        <v>29825710.920000002</v>
      </c>
      <c r="I600" s="3">
        <v>118</v>
      </c>
      <c r="J600" s="56">
        <v>306.05</v>
      </c>
      <c r="K600" s="4">
        <f t="shared" si="62"/>
        <v>36113.9</v>
      </c>
      <c r="L600" s="3">
        <v>27392</v>
      </c>
      <c r="M600" s="56">
        <v>303.48</v>
      </c>
      <c r="N600" s="4">
        <f t="shared" si="63"/>
        <v>8312924.1600000001</v>
      </c>
      <c r="O600" s="23">
        <f t="shared" si="64"/>
        <v>38304514.180000007</v>
      </c>
      <c r="P600" s="4">
        <f t="shared" si="59"/>
        <v>285550.67428316083</v>
      </c>
    </row>
    <row r="601" spans="1:16" x14ac:dyDescent="0.25">
      <c r="A601" s="13" t="s">
        <v>1178</v>
      </c>
      <c r="B601" s="31" t="s">
        <v>1179</v>
      </c>
      <c r="C601" s="3">
        <v>71</v>
      </c>
      <c r="D601" s="56">
        <v>236.44</v>
      </c>
      <c r="E601" s="4">
        <f t="shared" si="60"/>
        <v>16787.240000000002</v>
      </c>
      <c r="F601" s="3">
        <v>34497</v>
      </c>
      <c r="G601" s="56">
        <v>234.65</v>
      </c>
      <c r="H601" s="23">
        <f t="shared" si="61"/>
        <v>8094721.0499999998</v>
      </c>
      <c r="I601" s="3">
        <v>7</v>
      </c>
      <c r="J601" s="56">
        <v>236.44</v>
      </c>
      <c r="K601" s="4">
        <f t="shared" si="62"/>
        <v>1655.08</v>
      </c>
      <c r="L601" s="3">
        <v>3159</v>
      </c>
      <c r="M601" s="56">
        <v>234.65</v>
      </c>
      <c r="N601" s="4">
        <f t="shared" si="63"/>
        <v>741259.35</v>
      </c>
      <c r="O601" s="23">
        <f t="shared" si="64"/>
        <v>8854422.7200000007</v>
      </c>
      <c r="P601" s="4">
        <f t="shared" si="59"/>
        <v>66007.530240503329</v>
      </c>
    </row>
    <row r="602" spans="1:16" x14ac:dyDescent="0.25">
      <c r="A602" s="13" t="s">
        <v>1180</v>
      </c>
      <c r="B602" s="31" t="s">
        <v>1181</v>
      </c>
      <c r="C602" s="3">
        <v>4668</v>
      </c>
      <c r="D602" s="56">
        <v>289.76</v>
      </c>
      <c r="E602" s="4">
        <f t="shared" si="60"/>
        <v>1352599.68</v>
      </c>
      <c r="F602" s="3">
        <v>22974</v>
      </c>
      <c r="G602" s="56">
        <v>287.16000000000003</v>
      </c>
      <c r="H602" s="23">
        <f t="shared" si="61"/>
        <v>6597213.8400000008</v>
      </c>
      <c r="I602" s="3">
        <v>477</v>
      </c>
      <c r="J602" s="56">
        <v>289.76</v>
      </c>
      <c r="K602" s="4">
        <f t="shared" si="62"/>
        <v>138215.51999999999</v>
      </c>
      <c r="L602" s="3">
        <v>2346</v>
      </c>
      <c r="M602" s="56">
        <v>287.16000000000003</v>
      </c>
      <c r="N602" s="4">
        <f t="shared" si="63"/>
        <v>673677.3600000001</v>
      </c>
      <c r="O602" s="23">
        <f t="shared" si="64"/>
        <v>8761706.4000000004</v>
      </c>
      <c r="P602" s="4">
        <f t="shared" si="59"/>
        <v>65316.353018710586</v>
      </c>
    </row>
    <row r="603" spans="1:16" x14ac:dyDescent="0.25">
      <c r="A603" s="13" t="s">
        <v>1182</v>
      </c>
      <c r="B603" s="31" t="s">
        <v>1183</v>
      </c>
      <c r="C603" s="3">
        <v>1667</v>
      </c>
      <c r="D603" s="56">
        <v>270.81</v>
      </c>
      <c r="E603" s="4">
        <f t="shared" si="60"/>
        <v>451440.27</v>
      </c>
      <c r="F603" s="3">
        <v>21870</v>
      </c>
      <c r="G603" s="56">
        <v>268.39</v>
      </c>
      <c r="H603" s="23">
        <f t="shared" si="61"/>
        <v>5869689.2999999998</v>
      </c>
      <c r="I603" s="3">
        <v>91</v>
      </c>
      <c r="J603" s="56">
        <v>270.81</v>
      </c>
      <c r="K603" s="4">
        <f t="shared" si="62"/>
        <v>24643.71</v>
      </c>
      <c r="L603" s="3">
        <v>1191</v>
      </c>
      <c r="M603" s="56">
        <v>268.39</v>
      </c>
      <c r="N603" s="4">
        <f t="shared" si="63"/>
        <v>319652.49</v>
      </c>
      <c r="O603" s="23">
        <f t="shared" si="64"/>
        <v>6665425.7699999996</v>
      </c>
      <c r="P603" s="4">
        <f t="shared" si="59"/>
        <v>49689.099672790995</v>
      </c>
    </row>
    <row r="604" spans="1:16" x14ac:dyDescent="0.25">
      <c r="A604" s="13"/>
      <c r="B604" s="31"/>
      <c r="C604" s="3">
        <v>0</v>
      </c>
      <c r="D604" s="56"/>
      <c r="E604" s="31"/>
      <c r="F604" s="31"/>
      <c r="G604" s="56"/>
      <c r="H604" s="31"/>
      <c r="I604" s="31"/>
      <c r="J604" s="56"/>
      <c r="K604" s="31"/>
      <c r="L604" s="31"/>
      <c r="M604" s="56"/>
      <c r="N604" s="31"/>
      <c r="O604" s="31"/>
      <c r="P604" s="5"/>
    </row>
    <row r="605" spans="1:16" x14ac:dyDescent="0.25">
      <c r="A605" s="13"/>
      <c r="B605" s="31"/>
      <c r="C605" s="3">
        <v>0</v>
      </c>
      <c r="D605" s="56"/>
      <c r="E605" s="31"/>
      <c r="F605" s="31"/>
      <c r="G605" s="56"/>
      <c r="H605" s="31"/>
      <c r="I605" s="31"/>
      <c r="J605" s="56"/>
      <c r="K605" s="31"/>
      <c r="L605" s="31"/>
      <c r="M605" s="56"/>
      <c r="N605" s="31"/>
      <c r="O605" s="31"/>
      <c r="P605" s="5"/>
    </row>
    <row r="606" spans="1:16" x14ac:dyDescent="0.25">
      <c r="A606" s="81" t="s">
        <v>1328</v>
      </c>
      <c r="B606" s="82"/>
      <c r="C606" s="3">
        <v>0</v>
      </c>
      <c r="D606" s="56"/>
      <c r="E606" s="31"/>
      <c r="F606" s="31"/>
      <c r="G606" s="56"/>
      <c r="H606" s="31"/>
      <c r="I606" s="31"/>
      <c r="J606" s="56"/>
      <c r="K606" s="31"/>
      <c r="L606" s="31"/>
      <c r="M606" s="56"/>
      <c r="N606" s="31"/>
      <c r="O606" s="31"/>
      <c r="P606" s="5"/>
    </row>
    <row r="607" spans="1:16" x14ac:dyDescent="0.25">
      <c r="A607" s="13" t="s">
        <v>1184</v>
      </c>
      <c r="B607" s="31" t="s">
        <v>4</v>
      </c>
      <c r="C607" s="3">
        <v>1256</v>
      </c>
      <c r="D607" s="56">
        <v>567.15</v>
      </c>
      <c r="E607" s="4">
        <f t="shared" ref="E607:E671" si="65">D607*C607</f>
        <v>712340.4</v>
      </c>
      <c r="F607" s="3">
        <v>3342</v>
      </c>
      <c r="G607" s="56">
        <v>561.79999999999995</v>
      </c>
      <c r="H607" s="4">
        <f t="shared" ref="H607:H671" si="66">G607*F607</f>
        <v>1877535.5999999999</v>
      </c>
      <c r="I607" s="3">
        <v>103</v>
      </c>
      <c r="J607" s="56">
        <v>567.15</v>
      </c>
      <c r="K607" s="4">
        <f t="shared" ref="K607:K671" si="67">J607*I607</f>
        <v>58416.45</v>
      </c>
      <c r="L607" s="3">
        <v>275</v>
      </c>
      <c r="M607" s="56">
        <v>561.79999999999995</v>
      </c>
      <c r="N607" s="4">
        <f t="shared" ref="N607:N671" si="68">M607*L607</f>
        <v>154495</v>
      </c>
      <c r="O607" s="23">
        <f t="shared" ref="O607:O671" si="69">N607+K607+H607+E607</f>
        <v>2802787.4499999997</v>
      </c>
      <c r="P607" s="4">
        <f t="shared" ref="P607:P671" si="70">(O607/$O$8)*$P$8</f>
        <v>20894.08685511439</v>
      </c>
    </row>
    <row r="608" spans="1:16" x14ac:dyDescent="0.25">
      <c r="A608" s="13" t="s">
        <v>1185</v>
      </c>
      <c r="B608" s="31" t="s">
        <v>4</v>
      </c>
      <c r="C608" s="3">
        <v>1368</v>
      </c>
      <c r="D608" s="56">
        <v>713.61</v>
      </c>
      <c r="E608" s="4">
        <f t="shared" si="65"/>
        <v>976218.48</v>
      </c>
      <c r="F608" s="3">
        <v>995</v>
      </c>
      <c r="G608" s="56">
        <v>707.98</v>
      </c>
      <c r="H608" s="4">
        <f t="shared" si="66"/>
        <v>704440.1</v>
      </c>
      <c r="I608" s="3">
        <v>217</v>
      </c>
      <c r="J608" s="56">
        <v>713.61</v>
      </c>
      <c r="K608" s="4">
        <f t="shared" si="67"/>
        <v>154853.37</v>
      </c>
      <c r="L608" s="3">
        <v>157</v>
      </c>
      <c r="M608" s="56">
        <v>707.98</v>
      </c>
      <c r="N608" s="4">
        <f t="shared" si="68"/>
        <v>111152.86</v>
      </c>
      <c r="O608" s="23">
        <f t="shared" si="69"/>
        <v>1946664.81</v>
      </c>
      <c r="P608" s="4">
        <f t="shared" si="70"/>
        <v>14511.904432116233</v>
      </c>
    </row>
    <row r="609" spans="1:16" x14ac:dyDescent="0.25">
      <c r="A609" s="13" t="s">
        <v>1186</v>
      </c>
      <c r="B609" s="31" t="s">
        <v>24</v>
      </c>
      <c r="C609" s="3">
        <v>498</v>
      </c>
      <c r="D609" s="56">
        <v>617.61</v>
      </c>
      <c r="E609" s="4">
        <f t="shared" si="65"/>
        <v>307569.78000000003</v>
      </c>
      <c r="F609" s="3">
        <v>1406</v>
      </c>
      <c r="G609" s="56">
        <v>612.41999999999996</v>
      </c>
      <c r="H609" s="4">
        <f t="shared" si="66"/>
        <v>861062.5199999999</v>
      </c>
      <c r="I609" s="3">
        <v>269</v>
      </c>
      <c r="J609" s="56">
        <v>617.61</v>
      </c>
      <c r="K609" s="4">
        <f t="shared" si="67"/>
        <v>166137.09</v>
      </c>
      <c r="L609" s="3">
        <v>760</v>
      </c>
      <c r="M609" s="56">
        <v>612.41999999999996</v>
      </c>
      <c r="N609" s="4">
        <f t="shared" si="68"/>
        <v>465439.19999999995</v>
      </c>
      <c r="O609" s="23">
        <f t="shared" si="69"/>
        <v>1800208.5899999999</v>
      </c>
      <c r="P609" s="4">
        <f t="shared" si="70"/>
        <v>13420.109554430539</v>
      </c>
    </row>
    <row r="610" spans="1:16" x14ac:dyDescent="0.25">
      <c r="A610" s="13" t="s">
        <v>1187</v>
      </c>
      <c r="B610" s="31" t="s">
        <v>26</v>
      </c>
      <c r="C610" s="3">
        <v>474</v>
      </c>
      <c r="D610" s="56">
        <v>744.82</v>
      </c>
      <c r="E610" s="4">
        <f t="shared" si="65"/>
        <v>353044.68000000005</v>
      </c>
      <c r="F610" s="3">
        <v>2606</v>
      </c>
      <c r="G610" s="56">
        <v>738</v>
      </c>
      <c r="H610" s="4">
        <f t="shared" si="66"/>
        <v>1923228</v>
      </c>
      <c r="I610" s="3">
        <v>145</v>
      </c>
      <c r="J610" s="56">
        <v>744.82</v>
      </c>
      <c r="K610" s="4">
        <f t="shared" si="67"/>
        <v>107998.90000000001</v>
      </c>
      <c r="L610" s="3">
        <v>795</v>
      </c>
      <c r="M610" s="56">
        <v>738</v>
      </c>
      <c r="N610" s="4">
        <f t="shared" si="68"/>
        <v>586710</v>
      </c>
      <c r="O610" s="23">
        <f t="shared" si="69"/>
        <v>2970981.58</v>
      </c>
      <c r="P610" s="4">
        <f t="shared" si="70"/>
        <v>22147.932472533721</v>
      </c>
    </row>
    <row r="611" spans="1:16" x14ac:dyDescent="0.25">
      <c r="A611" s="13" t="s">
        <v>1188</v>
      </c>
      <c r="B611" s="31" t="s">
        <v>90</v>
      </c>
      <c r="C611" s="3">
        <v>0</v>
      </c>
      <c r="D611" s="56">
        <v>366.54</v>
      </c>
      <c r="E611" s="4">
        <f t="shared" si="65"/>
        <v>0</v>
      </c>
      <c r="F611" s="3">
        <v>0</v>
      </c>
      <c r="G611" s="56">
        <v>362.75</v>
      </c>
      <c r="H611" s="4">
        <f t="shared" si="66"/>
        <v>0</v>
      </c>
      <c r="I611" s="3">
        <v>0</v>
      </c>
      <c r="J611" s="56">
        <v>366.54</v>
      </c>
      <c r="K611" s="4">
        <f t="shared" si="67"/>
        <v>0</v>
      </c>
      <c r="L611" s="3">
        <v>0</v>
      </c>
      <c r="M611" s="56">
        <v>362.75</v>
      </c>
      <c r="N611" s="4">
        <f t="shared" si="68"/>
        <v>0</v>
      </c>
      <c r="O611" s="23">
        <f t="shared" si="69"/>
        <v>0</v>
      </c>
      <c r="P611" s="4">
        <f t="shared" si="70"/>
        <v>0</v>
      </c>
    </row>
    <row r="612" spans="1:16" x14ac:dyDescent="0.25">
      <c r="A612" s="13" t="s">
        <v>1189</v>
      </c>
      <c r="B612" s="31" t="s">
        <v>98</v>
      </c>
      <c r="C612" s="3">
        <v>678</v>
      </c>
      <c r="D612" s="56">
        <v>520.77</v>
      </c>
      <c r="E612" s="4">
        <f t="shared" si="65"/>
        <v>353082.06</v>
      </c>
      <c r="F612" s="3">
        <v>1578</v>
      </c>
      <c r="G612" s="56">
        <v>515.12</v>
      </c>
      <c r="H612" s="4">
        <f t="shared" si="66"/>
        <v>812859.36</v>
      </c>
      <c r="I612" s="3">
        <v>26</v>
      </c>
      <c r="J612" s="56">
        <v>520.77</v>
      </c>
      <c r="K612" s="4">
        <f t="shared" si="67"/>
        <v>13540.02</v>
      </c>
      <c r="L612" s="3">
        <v>62</v>
      </c>
      <c r="M612" s="56">
        <v>515.12</v>
      </c>
      <c r="N612" s="4">
        <f t="shared" si="68"/>
        <v>31937.439999999999</v>
      </c>
      <c r="O612" s="23">
        <f t="shared" si="69"/>
        <v>1211418.8799999999</v>
      </c>
      <c r="P612" s="4">
        <f t="shared" si="70"/>
        <v>9030.8279697218532</v>
      </c>
    </row>
    <row r="613" spans="1:16" x14ac:dyDescent="0.25">
      <c r="A613" s="13" t="s">
        <v>1190</v>
      </c>
      <c r="B613" s="31" t="s">
        <v>104</v>
      </c>
      <c r="C613" s="3">
        <v>1403</v>
      </c>
      <c r="D613" s="56">
        <v>441.49</v>
      </c>
      <c r="E613" s="4">
        <f t="shared" si="65"/>
        <v>619410.47</v>
      </c>
      <c r="F613" s="3">
        <v>2670</v>
      </c>
      <c r="G613" s="56">
        <v>435.13</v>
      </c>
      <c r="H613" s="4">
        <f t="shared" si="66"/>
        <v>1161797.1000000001</v>
      </c>
      <c r="I613" s="3">
        <v>1685</v>
      </c>
      <c r="J613" s="56">
        <v>441.49</v>
      </c>
      <c r="K613" s="4">
        <f t="shared" si="67"/>
        <v>743910.65</v>
      </c>
      <c r="L613" s="3">
        <v>3207</v>
      </c>
      <c r="M613" s="56">
        <v>435.13</v>
      </c>
      <c r="N613" s="4">
        <f t="shared" si="68"/>
        <v>1395461.91</v>
      </c>
      <c r="O613" s="23">
        <f t="shared" si="69"/>
        <v>3920580.13</v>
      </c>
      <c r="P613" s="4">
        <f t="shared" si="70"/>
        <v>29226.954672804626</v>
      </c>
    </row>
    <row r="614" spans="1:16" x14ac:dyDescent="0.25">
      <c r="A614" s="13" t="s">
        <v>1191</v>
      </c>
      <c r="B614" s="31" t="s">
        <v>104</v>
      </c>
      <c r="C614" s="3">
        <v>1079</v>
      </c>
      <c r="D614" s="56">
        <v>618.70000000000005</v>
      </c>
      <c r="E614" s="4">
        <f t="shared" si="65"/>
        <v>667577.30000000005</v>
      </c>
      <c r="F614" s="3">
        <v>2442</v>
      </c>
      <c r="G614" s="56">
        <v>611.32000000000005</v>
      </c>
      <c r="H614" s="4">
        <f t="shared" si="66"/>
        <v>1492843.4400000002</v>
      </c>
      <c r="I614" s="3">
        <v>1036</v>
      </c>
      <c r="J614" s="56">
        <v>618.70000000000005</v>
      </c>
      <c r="K614" s="4">
        <f t="shared" si="67"/>
        <v>640973.20000000007</v>
      </c>
      <c r="L614" s="3">
        <v>2346</v>
      </c>
      <c r="M614" s="56">
        <v>611.32000000000005</v>
      </c>
      <c r="N614" s="4">
        <f t="shared" si="68"/>
        <v>1434156.7200000002</v>
      </c>
      <c r="O614" s="23">
        <f t="shared" si="69"/>
        <v>4235550.66</v>
      </c>
      <c r="P614" s="4">
        <f t="shared" si="70"/>
        <v>31574.982030577125</v>
      </c>
    </row>
    <row r="615" spans="1:16" x14ac:dyDescent="0.25">
      <c r="A615" s="13" t="s">
        <v>1192</v>
      </c>
      <c r="B615" s="31" t="s">
        <v>108</v>
      </c>
      <c r="C615" s="3">
        <v>8534</v>
      </c>
      <c r="D615" s="56">
        <v>463.19</v>
      </c>
      <c r="E615" s="4">
        <f t="shared" si="65"/>
        <v>3952863.46</v>
      </c>
      <c r="F615" s="3">
        <v>9121</v>
      </c>
      <c r="G615" s="56">
        <v>457.87</v>
      </c>
      <c r="H615" s="4">
        <f t="shared" si="66"/>
        <v>4176232.27</v>
      </c>
      <c r="I615" s="3">
        <v>8227</v>
      </c>
      <c r="J615" s="56">
        <v>463.19</v>
      </c>
      <c r="K615" s="4">
        <f t="shared" si="67"/>
        <v>3810664.13</v>
      </c>
      <c r="L615" s="3">
        <v>8793</v>
      </c>
      <c r="M615" s="56">
        <v>457.87</v>
      </c>
      <c r="N615" s="4">
        <f t="shared" si="68"/>
        <v>4026050.91</v>
      </c>
      <c r="O615" s="23">
        <f t="shared" si="69"/>
        <v>15965810.77</v>
      </c>
      <c r="P615" s="4">
        <f t="shared" si="70"/>
        <v>119021.16835177806</v>
      </c>
    </row>
    <row r="616" spans="1:16" x14ac:dyDescent="0.25">
      <c r="A616" s="13" t="s">
        <v>1193</v>
      </c>
      <c r="B616" s="31" t="s">
        <v>122</v>
      </c>
      <c r="C616" s="3">
        <v>11406</v>
      </c>
      <c r="D616" s="56">
        <v>1021.96</v>
      </c>
      <c r="E616" s="4">
        <f t="shared" si="65"/>
        <v>11656475.76</v>
      </c>
      <c r="F616" s="3">
        <v>0</v>
      </c>
      <c r="G616" s="56">
        <v>1021.96</v>
      </c>
      <c r="H616" s="4">
        <f t="shared" si="66"/>
        <v>0</v>
      </c>
      <c r="I616" s="3">
        <v>0</v>
      </c>
      <c r="J616" s="56">
        <v>1021.96</v>
      </c>
      <c r="K616" s="4">
        <f t="shared" si="67"/>
        <v>0</v>
      </c>
      <c r="L616" s="3">
        <v>0</v>
      </c>
      <c r="M616" s="56">
        <v>1021.96</v>
      </c>
      <c r="N616" s="4">
        <f t="shared" si="68"/>
        <v>0</v>
      </c>
      <c r="O616" s="23">
        <f t="shared" si="69"/>
        <v>11656475.76</v>
      </c>
      <c r="P616" s="4">
        <f t="shared" si="70"/>
        <v>86896.142250806617</v>
      </c>
    </row>
    <row r="617" spans="1:16" x14ac:dyDescent="0.25">
      <c r="A617" s="13" t="s">
        <v>1194</v>
      </c>
      <c r="B617" s="31" t="s">
        <v>1195</v>
      </c>
      <c r="C617" s="3">
        <v>6760</v>
      </c>
      <c r="D617" s="56">
        <v>412.22</v>
      </c>
      <c r="E617" s="4">
        <f t="shared" si="65"/>
        <v>2786607.2</v>
      </c>
      <c r="F617" s="3">
        <v>9921</v>
      </c>
      <c r="G617" s="56">
        <v>406.98</v>
      </c>
      <c r="H617" s="4">
        <f t="shared" si="66"/>
        <v>4037648.58</v>
      </c>
      <c r="I617" s="3">
        <v>4142</v>
      </c>
      <c r="J617" s="56">
        <v>412.22</v>
      </c>
      <c r="K617" s="4">
        <f t="shared" si="67"/>
        <v>1707415.2400000002</v>
      </c>
      <c r="L617" s="3">
        <v>6078</v>
      </c>
      <c r="M617" s="56">
        <v>406.98</v>
      </c>
      <c r="N617" s="4">
        <f t="shared" si="68"/>
        <v>2473624.44</v>
      </c>
      <c r="O617" s="23">
        <f t="shared" si="69"/>
        <v>11005295.460000001</v>
      </c>
      <c r="P617" s="4">
        <f t="shared" si="70"/>
        <v>82041.754256975895</v>
      </c>
    </row>
    <row r="618" spans="1:16" x14ac:dyDescent="0.25">
      <c r="A618" s="13" t="s">
        <v>1196</v>
      </c>
      <c r="B618" s="31" t="s">
        <v>162</v>
      </c>
      <c r="C618" s="3">
        <v>1825</v>
      </c>
      <c r="D618" s="56">
        <v>331.76</v>
      </c>
      <c r="E618" s="4">
        <f t="shared" si="65"/>
        <v>605462</v>
      </c>
      <c r="F618" s="3">
        <v>5849</v>
      </c>
      <c r="G618" s="56">
        <v>330.47</v>
      </c>
      <c r="H618" s="4">
        <f t="shared" si="66"/>
        <v>1932919.0300000003</v>
      </c>
      <c r="I618" s="3">
        <v>588</v>
      </c>
      <c r="J618" s="56">
        <v>331.76</v>
      </c>
      <c r="K618" s="4">
        <f t="shared" si="67"/>
        <v>195074.88</v>
      </c>
      <c r="L618" s="3">
        <v>1886</v>
      </c>
      <c r="M618" s="56">
        <v>330.47</v>
      </c>
      <c r="N618" s="4">
        <f t="shared" si="68"/>
        <v>623266.42000000004</v>
      </c>
      <c r="O618" s="23">
        <f t="shared" si="69"/>
        <v>3356722.33</v>
      </c>
      <c r="P618" s="4">
        <f t="shared" si="70"/>
        <v>25023.534307434533</v>
      </c>
    </row>
    <row r="619" spans="1:16" x14ac:dyDescent="0.25">
      <c r="A619" s="13" t="s">
        <v>1197</v>
      </c>
      <c r="B619" s="31" t="s">
        <v>176</v>
      </c>
      <c r="C619" s="3">
        <v>1309</v>
      </c>
      <c r="D619" s="56">
        <v>680.9</v>
      </c>
      <c r="E619" s="4">
        <f t="shared" si="65"/>
        <v>891298.1</v>
      </c>
      <c r="F619" s="3">
        <v>2979</v>
      </c>
      <c r="G619" s="56">
        <v>673.71</v>
      </c>
      <c r="H619" s="4">
        <f t="shared" si="66"/>
        <v>2006982.09</v>
      </c>
      <c r="I619" s="3">
        <v>757</v>
      </c>
      <c r="J619" s="56">
        <v>680.9</v>
      </c>
      <c r="K619" s="4">
        <f t="shared" si="67"/>
        <v>515441.3</v>
      </c>
      <c r="L619" s="3">
        <v>1724</v>
      </c>
      <c r="M619" s="56">
        <v>673.71</v>
      </c>
      <c r="N619" s="4">
        <f t="shared" si="68"/>
        <v>1161476.04</v>
      </c>
      <c r="O619" s="23">
        <f t="shared" si="69"/>
        <v>4575197.53</v>
      </c>
      <c r="P619" s="4">
        <f t="shared" si="70"/>
        <v>34106.965396582185</v>
      </c>
    </row>
    <row r="620" spans="1:16" x14ac:dyDescent="0.25">
      <c r="A620" s="13" t="s">
        <v>1198</v>
      </c>
      <c r="B620" s="31" t="s">
        <v>178</v>
      </c>
      <c r="C620" s="3">
        <v>365</v>
      </c>
      <c r="D620" s="56">
        <v>544.9</v>
      </c>
      <c r="E620" s="4">
        <f t="shared" si="65"/>
        <v>198888.5</v>
      </c>
      <c r="F620" s="3">
        <v>1543</v>
      </c>
      <c r="G620" s="56">
        <v>544.28</v>
      </c>
      <c r="H620" s="4">
        <f t="shared" si="66"/>
        <v>839824.03999999992</v>
      </c>
      <c r="I620" s="3">
        <v>243</v>
      </c>
      <c r="J620" s="56">
        <v>544.9</v>
      </c>
      <c r="K620" s="4">
        <f t="shared" si="67"/>
        <v>132410.69999999998</v>
      </c>
      <c r="L620" s="3">
        <v>1026</v>
      </c>
      <c r="M620" s="56">
        <v>544.28</v>
      </c>
      <c r="N620" s="4">
        <f t="shared" si="68"/>
        <v>558431.28</v>
      </c>
      <c r="O620" s="23">
        <f t="shared" si="69"/>
        <v>1729554.52</v>
      </c>
      <c r="P620" s="4">
        <f t="shared" si="70"/>
        <v>12893.400946809463</v>
      </c>
    </row>
    <row r="621" spans="1:16" x14ac:dyDescent="0.25">
      <c r="A621" s="13" t="s">
        <v>1199</v>
      </c>
      <c r="B621" s="31" t="s">
        <v>186</v>
      </c>
      <c r="C621" s="3">
        <v>1633</v>
      </c>
      <c r="D621" s="56">
        <v>783.11</v>
      </c>
      <c r="E621" s="4">
        <f t="shared" si="65"/>
        <v>1278818.6300000001</v>
      </c>
      <c r="F621" s="3">
        <v>3859</v>
      </c>
      <c r="G621" s="56">
        <v>774.99</v>
      </c>
      <c r="H621" s="4">
        <f t="shared" si="66"/>
        <v>2990686.41</v>
      </c>
      <c r="I621" s="3">
        <v>86</v>
      </c>
      <c r="J621" s="56">
        <v>783.11</v>
      </c>
      <c r="K621" s="4">
        <f t="shared" si="67"/>
        <v>67347.460000000006</v>
      </c>
      <c r="L621" s="3">
        <v>204</v>
      </c>
      <c r="M621" s="56">
        <v>774.99</v>
      </c>
      <c r="N621" s="4">
        <f t="shared" si="68"/>
        <v>158097.96</v>
      </c>
      <c r="O621" s="23">
        <f t="shared" si="69"/>
        <v>4494950.46</v>
      </c>
      <c r="P621" s="4">
        <f t="shared" si="70"/>
        <v>33508.743347868345</v>
      </c>
    </row>
    <row r="622" spans="1:16" x14ac:dyDescent="0.25">
      <c r="A622" s="13" t="s">
        <v>1200</v>
      </c>
      <c r="B622" s="31" t="s">
        <v>194</v>
      </c>
      <c r="C622" s="3">
        <v>53</v>
      </c>
      <c r="D622" s="56">
        <v>564.70000000000005</v>
      </c>
      <c r="E622" s="4">
        <f t="shared" si="65"/>
        <v>29929.100000000002</v>
      </c>
      <c r="F622" s="3">
        <v>2688</v>
      </c>
      <c r="G622" s="56">
        <v>558.64</v>
      </c>
      <c r="H622" s="4">
        <f t="shared" si="66"/>
        <v>1501624.3200000001</v>
      </c>
      <c r="I622" s="3">
        <v>26</v>
      </c>
      <c r="J622" s="56">
        <v>564.70000000000005</v>
      </c>
      <c r="K622" s="4">
        <f t="shared" si="67"/>
        <v>14682.2</v>
      </c>
      <c r="L622" s="3">
        <v>1333</v>
      </c>
      <c r="M622" s="56">
        <v>558.64</v>
      </c>
      <c r="N622" s="4">
        <f t="shared" si="68"/>
        <v>744667.12</v>
      </c>
      <c r="O622" s="23">
        <f t="shared" si="69"/>
        <v>2290902.7400000002</v>
      </c>
      <c r="P622" s="4">
        <f t="shared" si="70"/>
        <v>17078.113014306364</v>
      </c>
    </row>
    <row r="623" spans="1:16" x14ac:dyDescent="0.25">
      <c r="A623" s="13" t="s">
        <v>1201</v>
      </c>
      <c r="B623" s="31" t="s">
        <v>196</v>
      </c>
      <c r="C623" s="3">
        <v>1591</v>
      </c>
      <c r="D623" s="56">
        <v>626.80999999999995</v>
      </c>
      <c r="E623" s="4">
        <f t="shared" si="65"/>
        <v>997254.71</v>
      </c>
      <c r="F623" s="3">
        <v>6281</v>
      </c>
      <c r="G623" s="56">
        <v>620.13</v>
      </c>
      <c r="H623" s="4">
        <f t="shared" si="66"/>
        <v>3895036.53</v>
      </c>
      <c r="I623" s="3">
        <v>11</v>
      </c>
      <c r="J623" s="56">
        <v>626.80999999999995</v>
      </c>
      <c r="K623" s="4">
        <f t="shared" si="67"/>
        <v>6894.91</v>
      </c>
      <c r="L623" s="3">
        <v>41</v>
      </c>
      <c r="M623" s="56">
        <v>620.13</v>
      </c>
      <c r="N623" s="4">
        <f t="shared" si="68"/>
        <v>25425.329999999998</v>
      </c>
      <c r="O623" s="23">
        <f t="shared" si="69"/>
        <v>4924611.4800000004</v>
      </c>
      <c r="P623" s="4">
        <f t="shared" si="70"/>
        <v>36711.759927001753</v>
      </c>
    </row>
    <row r="624" spans="1:16" x14ac:dyDescent="0.25">
      <c r="A624" s="13" t="s">
        <v>1307</v>
      </c>
      <c r="B624" s="31" t="s">
        <v>232</v>
      </c>
      <c r="C624" s="3">
        <v>2110</v>
      </c>
      <c r="D624" s="56">
        <v>1292.1199999999999</v>
      </c>
      <c r="E624" s="4">
        <f t="shared" si="65"/>
        <v>2726373.1999999997</v>
      </c>
      <c r="F624" s="3">
        <v>0</v>
      </c>
      <c r="G624" s="56">
        <v>1292.1199999999999</v>
      </c>
      <c r="H624" s="4">
        <f t="shared" si="66"/>
        <v>0</v>
      </c>
      <c r="I624" s="3">
        <v>2347</v>
      </c>
      <c r="J624" s="56">
        <v>1292.1199999999999</v>
      </c>
      <c r="K624" s="4">
        <f t="shared" si="67"/>
        <v>3032605.6399999997</v>
      </c>
      <c r="L624" s="3">
        <v>0</v>
      </c>
      <c r="M624" s="56">
        <v>1292.1199999999999</v>
      </c>
      <c r="N624" s="4">
        <f t="shared" si="68"/>
        <v>0</v>
      </c>
      <c r="O624" s="23">
        <f t="shared" si="69"/>
        <v>5758978.8399999999</v>
      </c>
      <c r="P624" s="4">
        <f t="shared" si="70"/>
        <v>42931.762121214691</v>
      </c>
    </row>
    <row r="625" spans="1:16" x14ac:dyDescent="0.25">
      <c r="A625" s="13" t="s">
        <v>1308</v>
      </c>
      <c r="B625" s="31" t="s">
        <v>232</v>
      </c>
      <c r="C625" s="3">
        <v>571</v>
      </c>
      <c r="D625" s="56">
        <v>852.4</v>
      </c>
      <c r="E625" s="4">
        <f t="shared" si="65"/>
        <v>486720.39999999997</v>
      </c>
      <c r="F625" s="3">
        <v>3553</v>
      </c>
      <c r="G625" s="56">
        <v>847.09</v>
      </c>
      <c r="H625" s="4">
        <f t="shared" si="66"/>
        <v>3009710.77</v>
      </c>
      <c r="I625" s="3">
        <v>6</v>
      </c>
      <c r="J625" s="56">
        <v>852.4</v>
      </c>
      <c r="K625" s="4">
        <f t="shared" si="67"/>
        <v>5114.3999999999996</v>
      </c>
      <c r="L625" s="3">
        <v>38</v>
      </c>
      <c r="M625" s="56">
        <v>847.09</v>
      </c>
      <c r="N625" s="4">
        <f t="shared" si="68"/>
        <v>32189.420000000002</v>
      </c>
      <c r="O625" s="23">
        <f t="shared" si="69"/>
        <v>3533734.9899999998</v>
      </c>
      <c r="P625" s="4">
        <f t="shared" si="70"/>
        <v>26343.119883748863</v>
      </c>
    </row>
    <row r="626" spans="1:16" x14ac:dyDescent="0.25">
      <c r="A626" s="13" t="s">
        <v>1202</v>
      </c>
      <c r="B626" s="31" t="s">
        <v>240</v>
      </c>
      <c r="C626" s="3">
        <v>680</v>
      </c>
      <c r="D626" s="56">
        <v>655.37</v>
      </c>
      <c r="E626" s="4">
        <f t="shared" si="65"/>
        <v>445651.6</v>
      </c>
      <c r="F626" s="3">
        <v>4344</v>
      </c>
      <c r="G626" s="56">
        <v>648.5</v>
      </c>
      <c r="H626" s="4">
        <f t="shared" si="66"/>
        <v>2817084</v>
      </c>
      <c r="I626" s="3">
        <v>18</v>
      </c>
      <c r="J626" s="56">
        <v>655.37</v>
      </c>
      <c r="K626" s="4">
        <f t="shared" si="67"/>
        <v>11796.66</v>
      </c>
      <c r="L626" s="3">
        <v>116</v>
      </c>
      <c r="M626" s="56">
        <v>648.5</v>
      </c>
      <c r="N626" s="4">
        <f t="shared" si="68"/>
        <v>75226</v>
      </c>
      <c r="O626" s="23">
        <f t="shared" si="69"/>
        <v>3349758.2600000002</v>
      </c>
      <c r="P626" s="4">
        <f t="shared" si="70"/>
        <v>24971.618888930323</v>
      </c>
    </row>
    <row r="627" spans="1:16" x14ac:dyDescent="0.25">
      <c r="A627" s="13" t="s">
        <v>1203</v>
      </c>
      <c r="B627" s="31" t="s">
        <v>250</v>
      </c>
      <c r="C627" s="3">
        <v>2849</v>
      </c>
      <c r="D627" s="56">
        <v>772.4</v>
      </c>
      <c r="E627" s="4">
        <f t="shared" si="65"/>
        <v>2200567.6</v>
      </c>
      <c r="F627" s="3">
        <v>2991</v>
      </c>
      <c r="G627" s="56">
        <v>766.12</v>
      </c>
      <c r="H627" s="4">
        <f t="shared" si="66"/>
        <v>2291464.92</v>
      </c>
      <c r="I627" s="3">
        <v>0</v>
      </c>
      <c r="J627" s="56">
        <v>772.4</v>
      </c>
      <c r="K627" s="4">
        <f t="shared" si="67"/>
        <v>0</v>
      </c>
      <c r="L627" s="3">
        <v>0</v>
      </c>
      <c r="M627" s="56">
        <v>766.12</v>
      </c>
      <c r="N627" s="4">
        <f t="shared" si="68"/>
        <v>0</v>
      </c>
      <c r="O627" s="23">
        <f t="shared" si="69"/>
        <v>4492032.5199999996</v>
      </c>
      <c r="P627" s="4">
        <f t="shared" si="70"/>
        <v>33486.990827248905</v>
      </c>
    </row>
    <row r="628" spans="1:16" x14ac:dyDescent="0.25">
      <c r="A628" s="13" t="s">
        <v>1204</v>
      </c>
      <c r="B628" s="31" t="s">
        <v>278</v>
      </c>
      <c r="C628" s="3">
        <v>0</v>
      </c>
      <c r="D628" s="56">
        <v>378.85</v>
      </c>
      <c r="E628" s="4">
        <f t="shared" si="65"/>
        <v>0</v>
      </c>
      <c r="F628" s="3">
        <v>0</v>
      </c>
      <c r="G628" s="56">
        <v>377.2</v>
      </c>
      <c r="H628" s="4">
        <f t="shared" si="66"/>
        <v>0</v>
      </c>
      <c r="I628" s="3">
        <v>0</v>
      </c>
      <c r="J628" s="56">
        <v>378.85</v>
      </c>
      <c r="K628" s="4">
        <f t="shared" si="67"/>
        <v>0</v>
      </c>
      <c r="L628" s="3">
        <v>0</v>
      </c>
      <c r="M628" s="56">
        <v>377.2</v>
      </c>
      <c r="N628" s="4">
        <f t="shared" si="68"/>
        <v>0</v>
      </c>
      <c r="O628" s="23">
        <f t="shared" si="69"/>
        <v>0</v>
      </c>
      <c r="P628" s="4">
        <f t="shared" si="70"/>
        <v>0</v>
      </c>
    </row>
    <row r="629" spans="1:16" x14ac:dyDescent="0.25">
      <c r="A629" s="13" t="s">
        <v>1205</v>
      </c>
      <c r="B629" s="31" t="s">
        <v>294</v>
      </c>
      <c r="C629" s="3">
        <v>0</v>
      </c>
      <c r="D629" s="56">
        <v>516.23</v>
      </c>
      <c r="E629" s="4">
        <f t="shared" si="65"/>
        <v>0</v>
      </c>
      <c r="F629" s="3">
        <v>2575</v>
      </c>
      <c r="G629" s="56">
        <v>510.94</v>
      </c>
      <c r="H629" s="4">
        <f t="shared" si="66"/>
        <v>1315670.5</v>
      </c>
      <c r="I629" s="3">
        <v>0</v>
      </c>
      <c r="J629" s="56">
        <v>516.23</v>
      </c>
      <c r="K629" s="4">
        <f t="shared" si="67"/>
        <v>0</v>
      </c>
      <c r="L629" s="3">
        <v>579</v>
      </c>
      <c r="M629" s="56">
        <v>510.94</v>
      </c>
      <c r="N629" s="4">
        <f t="shared" si="68"/>
        <v>295834.26</v>
      </c>
      <c r="O629" s="23">
        <f t="shared" si="69"/>
        <v>1611504.76</v>
      </c>
      <c r="P629" s="4">
        <f t="shared" si="70"/>
        <v>12013.36919889172</v>
      </c>
    </row>
    <row r="630" spans="1:16" x14ac:dyDescent="0.25">
      <c r="A630" s="13" t="s">
        <v>1206</v>
      </c>
      <c r="B630" s="31" t="s">
        <v>1207</v>
      </c>
      <c r="C630" s="3">
        <v>57716</v>
      </c>
      <c r="D630" s="56">
        <v>1646.54</v>
      </c>
      <c r="E630" s="4">
        <f t="shared" si="65"/>
        <v>95031702.640000001</v>
      </c>
      <c r="F630" s="3">
        <v>630</v>
      </c>
      <c r="G630" s="56">
        <v>1646.54</v>
      </c>
      <c r="H630" s="4">
        <f t="shared" si="66"/>
        <v>1037320.2</v>
      </c>
      <c r="I630" s="3">
        <v>953</v>
      </c>
      <c r="J630" s="56">
        <v>1646.54</v>
      </c>
      <c r="K630" s="4">
        <f t="shared" si="67"/>
        <v>1569152.6199999999</v>
      </c>
      <c r="L630" s="3">
        <v>10</v>
      </c>
      <c r="M630" s="56">
        <v>1646.54</v>
      </c>
      <c r="N630" s="4">
        <f t="shared" si="68"/>
        <v>16465.400000000001</v>
      </c>
      <c r="O630" s="23">
        <f t="shared" si="69"/>
        <v>97654640.859999999</v>
      </c>
      <c r="P630" s="4">
        <f t="shared" si="70"/>
        <v>727991.18175509269</v>
      </c>
    </row>
    <row r="631" spans="1:16" x14ac:dyDescent="0.25">
      <c r="A631" s="13" t="s">
        <v>1208</v>
      </c>
      <c r="B631" s="31" t="s">
        <v>326</v>
      </c>
      <c r="C631" s="3">
        <v>1566</v>
      </c>
      <c r="D631" s="56">
        <v>378.97</v>
      </c>
      <c r="E631" s="4">
        <f t="shared" si="65"/>
        <v>593467.02</v>
      </c>
      <c r="F631" s="3">
        <v>10262</v>
      </c>
      <c r="G631" s="56">
        <v>376.88</v>
      </c>
      <c r="H631" s="4">
        <f t="shared" si="66"/>
        <v>3867542.56</v>
      </c>
      <c r="I631" s="3">
        <v>190</v>
      </c>
      <c r="J631" s="56">
        <v>378.97</v>
      </c>
      <c r="K631" s="4">
        <f t="shared" si="67"/>
        <v>72004.3</v>
      </c>
      <c r="L631" s="3">
        <v>1245</v>
      </c>
      <c r="M631" s="56">
        <v>376.88</v>
      </c>
      <c r="N631" s="4">
        <f t="shared" si="68"/>
        <v>469215.6</v>
      </c>
      <c r="O631" s="23">
        <f t="shared" si="69"/>
        <v>5002229.4800000004</v>
      </c>
      <c r="P631" s="4">
        <f t="shared" si="70"/>
        <v>37290.382909461689</v>
      </c>
    </row>
    <row r="632" spans="1:16" x14ac:dyDescent="0.25">
      <c r="A632" s="13" t="s">
        <v>1209</v>
      </c>
      <c r="B632" s="31" t="s">
        <v>330</v>
      </c>
      <c r="C632" s="3">
        <v>69</v>
      </c>
      <c r="D632" s="56">
        <v>691.41</v>
      </c>
      <c r="E632" s="4">
        <f t="shared" si="65"/>
        <v>47707.29</v>
      </c>
      <c r="F632" s="3">
        <v>946</v>
      </c>
      <c r="G632" s="56">
        <v>684.07</v>
      </c>
      <c r="H632" s="4">
        <f t="shared" si="66"/>
        <v>647130.22000000009</v>
      </c>
      <c r="I632" s="3">
        <v>79</v>
      </c>
      <c r="J632" s="56">
        <v>691.41</v>
      </c>
      <c r="K632" s="4">
        <f t="shared" si="67"/>
        <v>54621.39</v>
      </c>
      <c r="L632" s="3">
        <v>1076</v>
      </c>
      <c r="M632" s="56">
        <v>684.07</v>
      </c>
      <c r="N632" s="4">
        <f t="shared" si="68"/>
        <v>736059.32000000007</v>
      </c>
      <c r="O632" s="23">
        <f t="shared" si="69"/>
        <v>1485518.2200000002</v>
      </c>
      <c r="P632" s="4">
        <f t="shared" si="70"/>
        <v>11074.170720128966</v>
      </c>
    </row>
    <row r="633" spans="1:16" x14ac:dyDescent="0.25">
      <c r="A633" s="13" t="s">
        <v>1210</v>
      </c>
      <c r="B633" s="31" t="s">
        <v>348</v>
      </c>
      <c r="C633" s="3">
        <v>378</v>
      </c>
      <c r="D633" s="56">
        <v>677.39</v>
      </c>
      <c r="E633" s="4">
        <f t="shared" si="65"/>
        <v>256053.41999999998</v>
      </c>
      <c r="F633" s="3">
        <v>3176</v>
      </c>
      <c r="G633" s="56">
        <v>670.36</v>
      </c>
      <c r="H633" s="4">
        <f t="shared" si="66"/>
        <v>2129063.36</v>
      </c>
      <c r="I633" s="3">
        <v>198</v>
      </c>
      <c r="J633" s="56">
        <v>677.39</v>
      </c>
      <c r="K633" s="4">
        <f t="shared" si="67"/>
        <v>134123.22</v>
      </c>
      <c r="L633" s="3">
        <v>1668</v>
      </c>
      <c r="M633" s="56">
        <v>670.36</v>
      </c>
      <c r="N633" s="4">
        <f t="shared" si="68"/>
        <v>1118160.48</v>
      </c>
      <c r="O633" s="23">
        <f t="shared" si="69"/>
        <v>3637400.4799999995</v>
      </c>
      <c r="P633" s="4">
        <f t="shared" si="70"/>
        <v>27115.920458383229</v>
      </c>
    </row>
    <row r="634" spans="1:16" x14ac:dyDescent="0.25">
      <c r="A634" s="13" t="s">
        <v>1211</v>
      </c>
      <c r="B634" s="31" t="s">
        <v>352</v>
      </c>
      <c r="C634" s="3">
        <v>1056</v>
      </c>
      <c r="D634" s="56">
        <v>665.55</v>
      </c>
      <c r="E634" s="4">
        <f t="shared" si="65"/>
        <v>702820.79999999993</v>
      </c>
      <c r="F634" s="3">
        <v>2579</v>
      </c>
      <c r="G634" s="56">
        <v>659.75</v>
      </c>
      <c r="H634" s="4">
        <f t="shared" si="66"/>
        <v>1701495.25</v>
      </c>
      <c r="I634" s="3">
        <v>85</v>
      </c>
      <c r="J634" s="56">
        <v>665.55</v>
      </c>
      <c r="K634" s="4">
        <f t="shared" si="67"/>
        <v>56571.749999999993</v>
      </c>
      <c r="L634" s="3">
        <v>209</v>
      </c>
      <c r="M634" s="56">
        <v>659.75</v>
      </c>
      <c r="N634" s="4">
        <f t="shared" si="68"/>
        <v>137887.75</v>
      </c>
      <c r="O634" s="23">
        <f t="shared" si="69"/>
        <v>2598775.5499999998</v>
      </c>
      <c r="P634" s="4">
        <f t="shared" si="70"/>
        <v>19373.228625898002</v>
      </c>
    </row>
    <row r="635" spans="1:16" x14ac:dyDescent="0.25">
      <c r="A635" s="13" t="s">
        <v>1212</v>
      </c>
      <c r="B635" s="31" t="s">
        <v>354</v>
      </c>
      <c r="C635" s="3">
        <v>487</v>
      </c>
      <c r="D635" s="56">
        <v>524.79</v>
      </c>
      <c r="E635" s="4">
        <f t="shared" si="65"/>
        <v>255572.72999999998</v>
      </c>
      <c r="F635" s="3">
        <v>3285</v>
      </c>
      <c r="G635" s="56">
        <v>522.76</v>
      </c>
      <c r="H635" s="4">
        <f t="shared" si="66"/>
        <v>1717266.5999999999</v>
      </c>
      <c r="I635" s="3">
        <v>50</v>
      </c>
      <c r="J635" s="56">
        <v>524.79</v>
      </c>
      <c r="K635" s="4">
        <f t="shared" si="67"/>
        <v>26239.5</v>
      </c>
      <c r="L635" s="3">
        <v>337</v>
      </c>
      <c r="M635" s="56">
        <v>522.76</v>
      </c>
      <c r="N635" s="4">
        <f t="shared" si="68"/>
        <v>176170.12</v>
      </c>
      <c r="O635" s="23">
        <f t="shared" si="69"/>
        <v>2175248.9499999997</v>
      </c>
      <c r="P635" s="4">
        <f t="shared" si="70"/>
        <v>16215.942629826022</v>
      </c>
    </row>
    <row r="636" spans="1:16" x14ac:dyDescent="0.25">
      <c r="A636" s="13" t="s">
        <v>1213</v>
      </c>
      <c r="B636" s="31" t="s">
        <v>364</v>
      </c>
      <c r="C636" s="3">
        <v>0</v>
      </c>
      <c r="D636" s="56">
        <v>404.93</v>
      </c>
      <c r="E636" s="4">
        <f t="shared" si="65"/>
        <v>0</v>
      </c>
      <c r="F636" s="3">
        <v>0</v>
      </c>
      <c r="G636" s="56">
        <v>400.02</v>
      </c>
      <c r="H636" s="4">
        <f t="shared" si="66"/>
        <v>0</v>
      </c>
      <c r="I636" s="3">
        <v>0</v>
      </c>
      <c r="J636" s="56">
        <v>404.93</v>
      </c>
      <c r="K636" s="4">
        <f t="shared" si="67"/>
        <v>0</v>
      </c>
      <c r="L636" s="3">
        <v>0</v>
      </c>
      <c r="M636" s="56">
        <v>400.02</v>
      </c>
      <c r="N636" s="4">
        <f t="shared" si="68"/>
        <v>0</v>
      </c>
      <c r="O636" s="23">
        <f t="shared" si="69"/>
        <v>0</v>
      </c>
      <c r="P636" s="4">
        <f t="shared" si="70"/>
        <v>0</v>
      </c>
    </row>
    <row r="637" spans="1:16" x14ac:dyDescent="0.25">
      <c r="A637" s="13" t="s">
        <v>1214</v>
      </c>
      <c r="B637" s="31" t="s">
        <v>404</v>
      </c>
      <c r="C637" s="3">
        <v>371</v>
      </c>
      <c r="D637" s="56">
        <v>555.78</v>
      </c>
      <c r="E637" s="4">
        <f t="shared" si="65"/>
        <v>206194.37999999998</v>
      </c>
      <c r="F637" s="3">
        <v>5632</v>
      </c>
      <c r="G637" s="56">
        <v>549.66999999999996</v>
      </c>
      <c r="H637" s="4">
        <f t="shared" si="66"/>
        <v>3095741.44</v>
      </c>
      <c r="I637" s="3">
        <v>32</v>
      </c>
      <c r="J637" s="56">
        <v>555.78</v>
      </c>
      <c r="K637" s="4">
        <f t="shared" si="67"/>
        <v>17784.96</v>
      </c>
      <c r="L637" s="3">
        <v>479</v>
      </c>
      <c r="M637" s="56">
        <v>549.66999999999996</v>
      </c>
      <c r="N637" s="4">
        <f t="shared" si="68"/>
        <v>263291.93</v>
      </c>
      <c r="O637" s="23">
        <f t="shared" si="69"/>
        <v>3583012.71</v>
      </c>
      <c r="P637" s="4">
        <f t="shared" si="70"/>
        <v>26710.473091963784</v>
      </c>
    </row>
    <row r="638" spans="1:16" x14ac:dyDescent="0.25">
      <c r="A638" s="13" t="s">
        <v>1215</v>
      </c>
      <c r="B638" s="31" t="s">
        <v>424</v>
      </c>
      <c r="C638" s="3">
        <v>2098</v>
      </c>
      <c r="D638" s="56">
        <v>1615.12</v>
      </c>
      <c r="E638" s="4">
        <f t="shared" si="65"/>
        <v>3388521.76</v>
      </c>
      <c r="F638" s="3">
        <v>2450</v>
      </c>
      <c r="G638" s="56">
        <v>1605.93</v>
      </c>
      <c r="H638" s="4">
        <f t="shared" si="66"/>
        <v>3934528.5</v>
      </c>
      <c r="I638" s="3">
        <v>868</v>
      </c>
      <c r="J638" s="56">
        <v>1615.12</v>
      </c>
      <c r="K638" s="4">
        <f t="shared" si="67"/>
        <v>1401924.16</v>
      </c>
      <c r="L638" s="3">
        <v>1014</v>
      </c>
      <c r="M638" s="56">
        <v>1605.93</v>
      </c>
      <c r="N638" s="4">
        <f t="shared" si="68"/>
        <v>1628413.02</v>
      </c>
      <c r="O638" s="23">
        <f t="shared" si="69"/>
        <v>10353387.439999999</v>
      </c>
      <c r="P638" s="4">
        <f t="shared" si="70"/>
        <v>77181.941290628514</v>
      </c>
    </row>
    <row r="639" spans="1:16" x14ac:dyDescent="0.25">
      <c r="A639" s="13" t="s">
        <v>1216</v>
      </c>
      <c r="B639" s="31" t="s">
        <v>1217</v>
      </c>
      <c r="C639" s="3">
        <v>6652</v>
      </c>
      <c r="D639" s="56">
        <v>452.36</v>
      </c>
      <c r="E639" s="4">
        <f t="shared" si="65"/>
        <v>3009098.72</v>
      </c>
      <c r="F639" s="3">
        <v>8801</v>
      </c>
      <c r="G639" s="56">
        <v>446.53</v>
      </c>
      <c r="H639" s="4">
        <f t="shared" si="66"/>
        <v>3929910.53</v>
      </c>
      <c r="I639" s="3">
        <v>5341</v>
      </c>
      <c r="J639" s="56">
        <v>452.36</v>
      </c>
      <c r="K639" s="4">
        <f t="shared" si="67"/>
        <v>2416054.7600000002</v>
      </c>
      <c r="L639" s="3">
        <v>7066</v>
      </c>
      <c r="M639" s="56">
        <v>446.53</v>
      </c>
      <c r="N639" s="4">
        <f t="shared" si="68"/>
        <v>3155180.98</v>
      </c>
      <c r="O639" s="23">
        <f t="shared" si="69"/>
        <v>12510244.99</v>
      </c>
      <c r="P639" s="4">
        <f t="shared" si="70"/>
        <v>93260.780584635359</v>
      </c>
    </row>
    <row r="640" spans="1:16" x14ac:dyDescent="0.25">
      <c r="A640" s="13" t="s">
        <v>1218</v>
      </c>
      <c r="B640" s="31" t="s">
        <v>442</v>
      </c>
      <c r="C640" s="3">
        <v>2148</v>
      </c>
      <c r="D640" s="56">
        <v>720.65</v>
      </c>
      <c r="E640" s="4">
        <f t="shared" si="65"/>
        <v>1547956.2</v>
      </c>
      <c r="F640" s="3">
        <v>365</v>
      </c>
      <c r="G640" s="56">
        <v>714.75</v>
      </c>
      <c r="H640" s="4">
        <f t="shared" si="66"/>
        <v>260883.75</v>
      </c>
      <c r="I640" s="3">
        <v>827</v>
      </c>
      <c r="J640" s="56">
        <v>720.65</v>
      </c>
      <c r="K640" s="4">
        <f t="shared" si="67"/>
        <v>595977.54999999993</v>
      </c>
      <c r="L640" s="3">
        <v>141</v>
      </c>
      <c r="M640" s="56">
        <v>714.75</v>
      </c>
      <c r="N640" s="4">
        <f t="shared" si="68"/>
        <v>100779.75</v>
      </c>
      <c r="O640" s="23">
        <f t="shared" si="69"/>
        <v>2505597.25</v>
      </c>
      <c r="P640" s="4">
        <f t="shared" si="70"/>
        <v>18678.607457527956</v>
      </c>
    </row>
    <row r="641" spans="1:16" x14ac:dyDescent="0.25">
      <c r="A641" s="13" t="s">
        <v>1219</v>
      </c>
      <c r="B641" s="31" t="s">
        <v>442</v>
      </c>
      <c r="C641" s="3">
        <v>0</v>
      </c>
      <c r="D641" s="56">
        <v>705.41</v>
      </c>
      <c r="E641" s="4">
        <f t="shared" si="65"/>
        <v>0</v>
      </c>
      <c r="F641" s="3">
        <v>6005</v>
      </c>
      <c r="G641" s="56">
        <v>705.41</v>
      </c>
      <c r="H641" s="4">
        <f t="shared" si="66"/>
        <v>4235987.05</v>
      </c>
      <c r="I641" s="3">
        <v>0</v>
      </c>
      <c r="J641" s="56">
        <v>705.41</v>
      </c>
      <c r="K641" s="4">
        <f t="shared" si="67"/>
        <v>0</v>
      </c>
      <c r="L641" s="3">
        <v>830</v>
      </c>
      <c r="M641" s="56">
        <v>705.41</v>
      </c>
      <c r="N641" s="4">
        <f t="shared" si="68"/>
        <v>585490.29999999993</v>
      </c>
      <c r="O641" s="23">
        <f t="shared" si="69"/>
        <v>4821477.3499999996</v>
      </c>
      <c r="P641" s="4">
        <f t="shared" si="70"/>
        <v>35942.920509675736</v>
      </c>
    </row>
    <row r="642" spans="1:16" x14ac:dyDescent="0.25">
      <c r="A642" s="13" t="s">
        <v>1220</v>
      </c>
      <c r="B642" s="31" t="s">
        <v>1221</v>
      </c>
      <c r="C642" s="3">
        <v>3352</v>
      </c>
      <c r="D642" s="56">
        <v>375.11</v>
      </c>
      <c r="E642" s="4">
        <f t="shared" si="65"/>
        <v>1257368.72</v>
      </c>
      <c r="F642" s="3">
        <v>5529</v>
      </c>
      <c r="G642" s="56">
        <v>370.56</v>
      </c>
      <c r="H642" s="4">
        <f t="shared" si="66"/>
        <v>2048826.24</v>
      </c>
      <c r="I642" s="3">
        <v>4862</v>
      </c>
      <c r="J642" s="56">
        <v>375.11</v>
      </c>
      <c r="K642" s="4">
        <f t="shared" si="67"/>
        <v>1823784.82</v>
      </c>
      <c r="L642" s="3">
        <v>8021</v>
      </c>
      <c r="M642" s="56">
        <v>370.56</v>
      </c>
      <c r="N642" s="4">
        <f t="shared" si="68"/>
        <v>2972261.7600000002</v>
      </c>
      <c r="O642" s="23">
        <f t="shared" si="69"/>
        <v>8102241.54</v>
      </c>
      <c r="P642" s="4">
        <f t="shared" si="70"/>
        <v>60400.205680197323</v>
      </c>
    </row>
    <row r="643" spans="1:16" x14ac:dyDescent="0.25">
      <c r="A643" s="13" t="s">
        <v>1224</v>
      </c>
      <c r="B643" s="31" t="s">
        <v>480</v>
      </c>
      <c r="C643" s="3">
        <v>161</v>
      </c>
      <c r="D643" s="56">
        <v>606.74</v>
      </c>
      <c r="E643" s="4">
        <f t="shared" si="65"/>
        <v>97685.14</v>
      </c>
      <c r="F643" s="3">
        <v>5204</v>
      </c>
      <c r="G643" s="56">
        <v>598.66999999999996</v>
      </c>
      <c r="H643" s="4">
        <f t="shared" si="66"/>
        <v>3115478.6799999997</v>
      </c>
      <c r="I643" s="3">
        <v>88</v>
      </c>
      <c r="J643" s="56">
        <v>606.74</v>
      </c>
      <c r="K643" s="4">
        <f t="shared" si="67"/>
        <v>53393.120000000003</v>
      </c>
      <c r="L643" s="3">
        <v>2839</v>
      </c>
      <c r="M643" s="56">
        <v>598.66999999999996</v>
      </c>
      <c r="N643" s="4">
        <f t="shared" si="68"/>
        <v>1699624.13</v>
      </c>
      <c r="O643" s="23">
        <f t="shared" si="69"/>
        <v>4966181.0699999994</v>
      </c>
      <c r="P643" s="4">
        <f t="shared" si="70"/>
        <v>37021.650933539364</v>
      </c>
    </row>
    <row r="644" spans="1:16" x14ac:dyDescent="0.25">
      <c r="A644" s="13" t="s">
        <v>1225</v>
      </c>
      <c r="B644" s="31" t="s">
        <v>1339</v>
      </c>
      <c r="C644" s="3">
        <v>0</v>
      </c>
      <c r="D644" s="56">
        <v>558.98</v>
      </c>
      <c r="E644" s="4">
        <f t="shared" si="65"/>
        <v>0</v>
      </c>
      <c r="F644" s="3">
        <v>2974</v>
      </c>
      <c r="G644" s="56">
        <v>550.76</v>
      </c>
      <c r="H644" s="4">
        <f t="shared" si="66"/>
        <v>1637960.24</v>
      </c>
      <c r="I644" s="3">
        <v>0</v>
      </c>
      <c r="J644" s="56">
        <v>558.98</v>
      </c>
      <c r="K644" s="4">
        <f t="shared" si="67"/>
        <v>0</v>
      </c>
      <c r="L644" s="3">
        <v>363</v>
      </c>
      <c r="M644" s="56">
        <v>550.76</v>
      </c>
      <c r="N644" s="4">
        <f t="shared" si="68"/>
        <v>199925.88</v>
      </c>
      <c r="O644" s="23">
        <f t="shared" si="69"/>
        <v>1837886.12</v>
      </c>
      <c r="P644" s="4">
        <f t="shared" si="70"/>
        <v>13700.986216806841</v>
      </c>
    </row>
    <row r="645" spans="1:16" x14ac:dyDescent="0.25">
      <c r="A645" s="13" t="s">
        <v>1226</v>
      </c>
      <c r="B645" s="31" t="s">
        <v>542</v>
      </c>
      <c r="C645" s="3">
        <v>0</v>
      </c>
      <c r="D645" s="56">
        <v>654.29</v>
      </c>
      <c r="E645" s="4">
        <f t="shared" si="65"/>
        <v>0</v>
      </c>
      <c r="F645" s="3">
        <v>3216</v>
      </c>
      <c r="G645" s="56">
        <v>648.03</v>
      </c>
      <c r="H645" s="4">
        <f t="shared" si="66"/>
        <v>2084064.48</v>
      </c>
      <c r="I645" s="3">
        <v>0</v>
      </c>
      <c r="J645" s="56">
        <v>654.29</v>
      </c>
      <c r="K645" s="4">
        <f t="shared" si="67"/>
        <v>0</v>
      </c>
      <c r="L645" s="3">
        <v>0</v>
      </c>
      <c r="M645" s="56">
        <v>648.03</v>
      </c>
      <c r="N645" s="4">
        <f t="shared" si="68"/>
        <v>0</v>
      </c>
      <c r="O645" s="23">
        <f t="shared" si="69"/>
        <v>2084064.48</v>
      </c>
      <c r="P645" s="4">
        <f t="shared" si="70"/>
        <v>15536.184970707929</v>
      </c>
    </row>
    <row r="646" spans="1:16" x14ac:dyDescent="0.25">
      <c r="A646" s="13" t="s">
        <v>1227</v>
      </c>
      <c r="B646" s="31" t="s">
        <v>588</v>
      </c>
      <c r="C646" s="3">
        <v>47</v>
      </c>
      <c r="D646" s="56">
        <v>518.32000000000005</v>
      </c>
      <c r="E646" s="4">
        <f t="shared" si="65"/>
        <v>24361.040000000001</v>
      </c>
      <c r="F646" s="3">
        <v>2886</v>
      </c>
      <c r="G646" s="56">
        <v>512.20000000000005</v>
      </c>
      <c r="H646" s="4">
        <f t="shared" si="66"/>
        <v>1478209.2000000002</v>
      </c>
      <c r="I646" s="3">
        <v>3</v>
      </c>
      <c r="J646" s="56">
        <v>518.32000000000005</v>
      </c>
      <c r="K646" s="4">
        <f t="shared" si="67"/>
        <v>1554.96</v>
      </c>
      <c r="L646" s="3">
        <v>200</v>
      </c>
      <c r="M646" s="56">
        <v>512.20000000000005</v>
      </c>
      <c r="N646" s="4">
        <f t="shared" si="68"/>
        <v>102440.00000000001</v>
      </c>
      <c r="O646" s="23">
        <f t="shared" si="69"/>
        <v>1606565.2000000002</v>
      </c>
      <c r="P646" s="4">
        <f t="shared" si="70"/>
        <v>11976.546001447317</v>
      </c>
    </row>
    <row r="647" spans="1:16" x14ac:dyDescent="0.25">
      <c r="A647" s="13" t="s">
        <v>1228</v>
      </c>
      <c r="B647" s="31" t="s">
        <v>592</v>
      </c>
      <c r="C647" s="3">
        <v>2094</v>
      </c>
      <c r="D647" s="56">
        <v>684.45</v>
      </c>
      <c r="E647" s="4">
        <f t="shared" si="65"/>
        <v>1433238.3</v>
      </c>
      <c r="F647" s="3">
        <v>2970</v>
      </c>
      <c r="G647" s="56">
        <v>676.58</v>
      </c>
      <c r="H647" s="4">
        <f t="shared" si="66"/>
        <v>2009442.6</v>
      </c>
      <c r="I647" s="3">
        <v>225</v>
      </c>
      <c r="J647" s="56">
        <v>684.45</v>
      </c>
      <c r="K647" s="4">
        <f t="shared" si="67"/>
        <v>154001.25</v>
      </c>
      <c r="L647" s="3">
        <v>318</v>
      </c>
      <c r="M647" s="56">
        <v>676.58</v>
      </c>
      <c r="N647" s="4">
        <f t="shared" si="68"/>
        <v>215152.44</v>
      </c>
      <c r="O647" s="23">
        <f t="shared" si="69"/>
        <v>3811834.59</v>
      </c>
      <c r="P647" s="4">
        <f t="shared" si="70"/>
        <v>28416.283582541852</v>
      </c>
    </row>
    <row r="648" spans="1:16" x14ac:dyDescent="0.25">
      <c r="A648" s="13" t="s">
        <v>1310</v>
      </c>
      <c r="B648" s="31" t="s">
        <v>610</v>
      </c>
      <c r="C648" s="3">
        <v>0</v>
      </c>
      <c r="D648" s="56">
        <v>754.49</v>
      </c>
      <c r="E648" s="4">
        <f t="shared" si="65"/>
        <v>0</v>
      </c>
      <c r="F648" s="3">
        <v>2662</v>
      </c>
      <c r="G648" s="56">
        <v>747.22</v>
      </c>
      <c r="H648" s="4">
        <f t="shared" si="66"/>
        <v>1989099.6400000001</v>
      </c>
      <c r="I648" s="3">
        <v>0</v>
      </c>
      <c r="J648" s="56">
        <v>754.49</v>
      </c>
      <c r="K648" s="4">
        <f t="shared" si="67"/>
        <v>0</v>
      </c>
      <c r="L648" s="3">
        <v>829</v>
      </c>
      <c r="M648" s="56">
        <v>747.22</v>
      </c>
      <c r="N648" s="4">
        <f t="shared" si="68"/>
        <v>619445.38</v>
      </c>
      <c r="O648" s="23">
        <f t="shared" si="69"/>
        <v>2608545.02</v>
      </c>
      <c r="P648" s="4">
        <f t="shared" si="70"/>
        <v>19446.057607171071</v>
      </c>
    </row>
    <row r="649" spans="1:16" x14ac:dyDescent="0.25">
      <c r="A649" s="13" t="s">
        <v>1309</v>
      </c>
      <c r="B649" s="31" t="s">
        <v>610</v>
      </c>
      <c r="C649" s="3">
        <v>0</v>
      </c>
      <c r="D649" s="56">
        <v>802.58</v>
      </c>
      <c r="E649" s="4">
        <f t="shared" si="65"/>
        <v>0</v>
      </c>
      <c r="F649" s="3">
        <v>1328</v>
      </c>
      <c r="G649" s="56">
        <v>794.89</v>
      </c>
      <c r="H649" s="4">
        <f t="shared" si="66"/>
        <v>1055613.92</v>
      </c>
      <c r="I649" s="3">
        <v>0</v>
      </c>
      <c r="J649" s="56">
        <v>802.58</v>
      </c>
      <c r="K649" s="4">
        <f t="shared" si="67"/>
        <v>0</v>
      </c>
      <c r="L649" s="3">
        <v>271</v>
      </c>
      <c r="M649" s="56">
        <v>794.89</v>
      </c>
      <c r="N649" s="4">
        <f t="shared" si="68"/>
        <v>215415.19</v>
      </c>
      <c r="O649" s="23">
        <f t="shared" si="69"/>
        <v>1271029.1099999999</v>
      </c>
      <c r="P649" s="4">
        <f t="shared" si="70"/>
        <v>9475.2074830785823</v>
      </c>
    </row>
    <row r="650" spans="1:16" x14ac:dyDescent="0.25">
      <c r="A650" s="13" t="s">
        <v>1229</v>
      </c>
      <c r="B650" s="31" t="s">
        <v>641</v>
      </c>
      <c r="C650" s="3">
        <v>578</v>
      </c>
      <c r="D650" s="56">
        <v>631.66</v>
      </c>
      <c r="E650" s="4">
        <f t="shared" si="65"/>
        <v>365099.48</v>
      </c>
      <c r="F650" s="3">
        <v>5264</v>
      </c>
      <c r="G650" s="56">
        <v>631.66</v>
      </c>
      <c r="H650" s="4">
        <f t="shared" si="66"/>
        <v>3325058.2399999998</v>
      </c>
      <c r="I650" s="3">
        <v>0</v>
      </c>
      <c r="J650" s="56">
        <v>631.66</v>
      </c>
      <c r="K650" s="4">
        <f t="shared" si="67"/>
        <v>0</v>
      </c>
      <c r="L650" s="3">
        <v>0</v>
      </c>
      <c r="M650" s="56">
        <v>631.66</v>
      </c>
      <c r="N650" s="4">
        <f t="shared" si="68"/>
        <v>0</v>
      </c>
      <c r="O650" s="23">
        <f t="shared" si="69"/>
        <v>3690157.7199999997</v>
      </c>
      <c r="P650" s="4">
        <f t="shared" si="70"/>
        <v>27509.212627147619</v>
      </c>
    </row>
    <row r="651" spans="1:16" x14ac:dyDescent="0.25">
      <c r="A651" s="13" t="s">
        <v>1230</v>
      </c>
      <c r="B651" s="31" t="s">
        <v>659</v>
      </c>
      <c r="C651" s="3">
        <v>1857</v>
      </c>
      <c r="D651" s="56">
        <v>313.64999999999998</v>
      </c>
      <c r="E651" s="4">
        <f t="shared" si="65"/>
        <v>582448.04999999993</v>
      </c>
      <c r="F651" s="3">
        <v>4628</v>
      </c>
      <c r="G651" s="56">
        <v>309.70999999999998</v>
      </c>
      <c r="H651" s="4">
        <f t="shared" si="66"/>
        <v>1433337.88</v>
      </c>
      <c r="I651" s="3">
        <v>163</v>
      </c>
      <c r="J651" s="56">
        <v>313.64999999999998</v>
      </c>
      <c r="K651" s="4">
        <f t="shared" si="67"/>
        <v>51124.95</v>
      </c>
      <c r="L651" s="3">
        <v>406</v>
      </c>
      <c r="M651" s="56">
        <v>309.70999999999998</v>
      </c>
      <c r="N651" s="4">
        <f t="shared" si="68"/>
        <v>125742.26</v>
      </c>
      <c r="O651" s="23">
        <f t="shared" si="69"/>
        <v>2192653.1399999997</v>
      </c>
      <c r="P651" s="4">
        <f t="shared" si="70"/>
        <v>16345.68655939261</v>
      </c>
    </row>
    <row r="652" spans="1:16" x14ac:dyDescent="0.25">
      <c r="A652" s="13" t="s">
        <v>1231</v>
      </c>
      <c r="B652" s="31" t="s">
        <v>659</v>
      </c>
      <c r="C652" s="3">
        <v>9844</v>
      </c>
      <c r="D652" s="56">
        <v>339.4</v>
      </c>
      <c r="E652" s="4">
        <f t="shared" si="65"/>
        <v>3341053.5999999996</v>
      </c>
      <c r="F652" s="3">
        <v>16380</v>
      </c>
      <c r="G652" s="56">
        <v>335.16</v>
      </c>
      <c r="H652" s="4">
        <f t="shared" si="66"/>
        <v>5489920.8000000007</v>
      </c>
      <c r="I652" s="3">
        <v>3418</v>
      </c>
      <c r="J652" s="56">
        <v>339.4</v>
      </c>
      <c r="K652" s="4">
        <f t="shared" si="67"/>
        <v>1160069.2</v>
      </c>
      <c r="L652" s="3">
        <v>5688</v>
      </c>
      <c r="M652" s="56">
        <v>335.16</v>
      </c>
      <c r="N652" s="4">
        <f t="shared" si="68"/>
        <v>1906390.08</v>
      </c>
      <c r="O652" s="23">
        <f t="shared" si="69"/>
        <v>11897433.680000002</v>
      </c>
      <c r="P652" s="4">
        <f t="shared" si="70"/>
        <v>88692.423916370564</v>
      </c>
    </row>
    <row r="653" spans="1:16" x14ac:dyDescent="0.25">
      <c r="A653" s="13" t="s">
        <v>1232</v>
      </c>
      <c r="B653" s="31" t="s">
        <v>659</v>
      </c>
      <c r="C653" s="3">
        <v>695</v>
      </c>
      <c r="D653" s="56">
        <v>529.1</v>
      </c>
      <c r="E653" s="4">
        <f t="shared" si="65"/>
        <v>367724.5</v>
      </c>
      <c r="F653" s="3">
        <v>2494</v>
      </c>
      <c r="G653" s="56">
        <v>523.88</v>
      </c>
      <c r="H653" s="4">
        <f t="shared" si="66"/>
        <v>1306556.72</v>
      </c>
      <c r="I653" s="3">
        <v>197</v>
      </c>
      <c r="J653" s="56">
        <v>529.1</v>
      </c>
      <c r="K653" s="4">
        <f t="shared" si="67"/>
        <v>104232.70000000001</v>
      </c>
      <c r="L653" s="3">
        <v>708</v>
      </c>
      <c r="M653" s="56">
        <v>523.88</v>
      </c>
      <c r="N653" s="4">
        <f t="shared" si="68"/>
        <v>370907.04</v>
      </c>
      <c r="O653" s="23">
        <f t="shared" si="69"/>
        <v>2149420.96</v>
      </c>
      <c r="P653" s="4">
        <f t="shared" si="70"/>
        <v>16023.401355833585</v>
      </c>
    </row>
    <row r="654" spans="1:16" x14ac:dyDescent="0.25">
      <c r="A654" s="13" t="s">
        <v>1233</v>
      </c>
      <c r="B654" s="31" t="s">
        <v>665</v>
      </c>
      <c r="C654" s="3">
        <v>702</v>
      </c>
      <c r="D654" s="56">
        <v>627.35</v>
      </c>
      <c r="E654" s="4">
        <f t="shared" si="65"/>
        <v>440399.7</v>
      </c>
      <c r="F654" s="3">
        <v>3010</v>
      </c>
      <c r="G654" s="56">
        <v>626.91999999999996</v>
      </c>
      <c r="H654" s="4">
        <f t="shared" si="66"/>
        <v>1887029.2</v>
      </c>
      <c r="I654" s="3">
        <v>307</v>
      </c>
      <c r="J654" s="56">
        <v>627.35</v>
      </c>
      <c r="K654" s="4">
        <f t="shared" si="67"/>
        <v>192596.45</v>
      </c>
      <c r="L654" s="3">
        <v>1317</v>
      </c>
      <c r="M654" s="56">
        <v>626.91999999999996</v>
      </c>
      <c r="N654" s="4">
        <f t="shared" si="68"/>
        <v>825653.6399999999</v>
      </c>
      <c r="O654" s="23">
        <f t="shared" si="69"/>
        <v>3345678.99</v>
      </c>
      <c r="P654" s="4">
        <f t="shared" si="70"/>
        <v>24941.20894054645</v>
      </c>
    </row>
    <row r="655" spans="1:16" x14ac:dyDescent="0.25">
      <c r="A655" s="13" t="s">
        <v>1234</v>
      </c>
      <c r="B655" s="31" t="s">
        <v>693</v>
      </c>
      <c r="C655" s="3">
        <v>609</v>
      </c>
      <c r="D655" s="56">
        <v>488.05</v>
      </c>
      <c r="E655" s="4">
        <f t="shared" si="65"/>
        <v>297222.45</v>
      </c>
      <c r="F655" s="3">
        <v>769</v>
      </c>
      <c r="G655" s="56">
        <v>483.45</v>
      </c>
      <c r="H655" s="4">
        <f t="shared" si="66"/>
        <v>371773.05</v>
      </c>
      <c r="I655" s="3">
        <v>442</v>
      </c>
      <c r="J655" s="56">
        <v>488.05</v>
      </c>
      <c r="K655" s="4">
        <f t="shared" si="67"/>
        <v>215718.1</v>
      </c>
      <c r="L655" s="3">
        <v>558</v>
      </c>
      <c r="M655" s="56">
        <v>483.45</v>
      </c>
      <c r="N655" s="4">
        <f t="shared" si="68"/>
        <v>269765.09999999998</v>
      </c>
      <c r="O655" s="23">
        <f t="shared" si="69"/>
        <v>1154478.7</v>
      </c>
      <c r="P655" s="4">
        <f t="shared" si="70"/>
        <v>8606.353018378024</v>
      </c>
    </row>
    <row r="656" spans="1:16" x14ac:dyDescent="0.25">
      <c r="A656" s="13" t="s">
        <v>1235</v>
      </c>
      <c r="B656" s="31" t="s">
        <v>713</v>
      </c>
      <c r="C656" s="3">
        <v>2587</v>
      </c>
      <c r="D656" s="56">
        <v>639.08000000000004</v>
      </c>
      <c r="E656" s="4">
        <f t="shared" si="65"/>
        <v>1653299.9600000002</v>
      </c>
      <c r="F656" s="3">
        <v>7947</v>
      </c>
      <c r="G656" s="56">
        <v>633.16999999999996</v>
      </c>
      <c r="H656" s="4">
        <f t="shared" si="66"/>
        <v>5031801.9899999993</v>
      </c>
      <c r="I656" s="3">
        <v>151</v>
      </c>
      <c r="J656" s="56">
        <v>639.08000000000004</v>
      </c>
      <c r="K656" s="4">
        <f t="shared" si="67"/>
        <v>96501.08</v>
      </c>
      <c r="L656" s="3">
        <v>462</v>
      </c>
      <c r="M656" s="56">
        <v>633.16999999999996</v>
      </c>
      <c r="N656" s="4">
        <f t="shared" si="68"/>
        <v>292524.53999999998</v>
      </c>
      <c r="O656" s="23">
        <f t="shared" si="69"/>
        <v>7074127.5699999994</v>
      </c>
      <c r="P656" s="4">
        <f t="shared" si="70"/>
        <v>52735.870453444222</v>
      </c>
    </row>
    <row r="657" spans="1:16" x14ac:dyDescent="0.25">
      <c r="A657" s="13" t="s">
        <v>1236</v>
      </c>
      <c r="B657" s="31" t="s">
        <v>723</v>
      </c>
      <c r="C657" s="3">
        <v>4618</v>
      </c>
      <c r="D657" s="56">
        <v>521.04999999999995</v>
      </c>
      <c r="E657" s="4">
        <f t="shared" si="65"/>
        <v>2406208.9</v>
      </c>
      <c r="F657" s="3">
        <v>2360</v>
      </c>
      <c r="G657" s="56">
        <v>515.91</v>
      </c>
      <c r="H657" s="4">
        <f t="shared" si="66"/>
        <v>1217547.5999999999</v>
      </c>
      <c r="I657" s="3">
        <v>0</v>
      </c>
      <c r="J657" s="56">
        <v>521.04999999999995</v>
      </c>
      <c r="K657" s="4">
        <f t="shared" si="67"/>
        <v>0</v>
      </c>
      <c r="L657" s="3">
        <v>0</v>
      </c>
      <c r="M657" s="56">
        <v>515.91</v>
      </c>
      <c r="N657" s="4">
        <f t="shared" si="68"/>
        <v>0</v>
      </c>
      <c r="O657" s="23">
        <f t="shared" si="69"/>
        <v>3623756.5</v>
      </c>
      <c r="P657" s="4">
        <f t="shared" si="70"/>
        <v>27014.207963855886</v>
      </c>
    </row>
    <row r="658" spans="1:16" x14ac:dyDescent="0.25">
      <c r="A658" s="13" t="s">
        <v>1237</v>
      </c>
      <c r="B658" s="31" t="s">
        <v>729</v>
      </c>
      <c r="C658" s="3">
        <v>9589</v>
      </c>
      <c r="D658" s="56">
        <v>455.91</v>
      </c>
      <c r="E658" s="4">
        <f t="shared" si="65"/>
        <v>4371720.99</v>
      </c>
      <c r="F658" s="3">
        <v>0</v>
      </c>
      <c r="G658" s="56">
        <v>455.91</v>
      </c>
      <c r="H658" s="4">
        <f t="shared" si="66"/>
        <v>0</v>
      </c>
      <c r="I658" s="3">
        <v>0</v>
      </c>
      <c r="J658" s="56">
        <v>455.91</v>
      </c>
      <c r="K658" s="4">
        <f t="shared" si="67"/>
        <v>0</v>
      </c>
      <c r="L658" s="3">
        <v>0</v>
      </c>
      <c r="M658" s="56">
        <v>455.91</v>
      </c>
      <c r="N658" s="4">
        <f t="shared" si="68"/>
        <v>0</v>
      </c>
      <c r="O658" s="23">
        <f t="shared" si="69"/>
        <v>4371720.99</v>
      </c>
      <c r="P658" s="4">
        <f t="shared" si="70"/>
        <v>32590.098143684307</v>
      </c>
    </row>
    <row r="659" spans="1:16" x14ac:dyDescent="0.25">
      <c r="A659" s="13" t="s">
        <v>1238</v>
      </c>
      <c r="B659" s="31" t="s">
        <v>729</v>
      </c>
      <c r="C659" s="3">
        <v>8016</v>
      </c>
      <c r="D659" s="56">
        <v>475.2</v>
      </c>
      <c r="E659" s="4">
        <f t="shared" si="65"/>
        <v>3809203.1999999997</v>
      </c>
      <c r="F659" s="3">
        <v>0</v>
      </c>
      <c r="G659" s="56">
        <v>470.42</v>
      </c>
      <c r="H659" s="4">
        <f t="shared" si="66"/>
        <v>0</v>
      </c>
      <c r="I659" s="3">
        <v>0</v>
      </c>
      <c r="J659" s="56">
        <v>475.2</v>
      </c>
      <c r="K659" s="4">
        <f t="shared" si="67"/>
        <v>0</v>
      </c>
      <c r="L659" s="3">
        <v>0</v>
      </c>
      <c r="M659" s="56">
        <v>470.42</v>
      </c>
      <c r="N659" s="4">
        <f t="shared" si="68"/>
        <v>0</v>
      </c>
      <c r="O659" s="23">
        <f t="shared" si="69"/>
        <v>3809203.1999999997</v>
      </c>
      <c r="P659" s="4">
        <f t="shared" si="70"/>
        <v>28396.667221262058</v>
      </c>
    </row>
    <row r="660" spans="1:16" x14ac:dyDescent="0.25">
      <c r="A660" s="13" t="s">
        <v>1239</v>
      </c>
      <c r="B660" s="31" t="s">
        <v>729</v>
      </c>
      <c r="C660" s="3">
        <v>13586</v>
      </c>
      <c r="D660" s="56">
        <v>861.4</v>
      </c>
      <c r="E660" s="4">
        <f t="shared" si="65"/>
        <v>11702980.4</v>
      </c>
      <c r="F660" s="3">
        <v>0</v>
      </c>
      <c r="G660" s="56">
        <v>861.4</v>
      </c>
      <c r="H660" s="4">
        <f t="shared" si="66"/>
        <v>0</v>
      </c>
      <c r="I660" s="3">
        <v>0</v>
      </c>
      <c r="J660" s="56">
        <v>861.4</v>
      </c>
      <c r="K660" s="4">
        <f t="shared" si="67"/>
        <v>0</v>
      </c>
      <c r="L660" s="3">
        <v>0</v>
      </c>
      <c r="M660" s="56">
        <v>861.4</v>
      </c>
      <c r="N660" s="4">
        <f t="shared" si="68"/>
        <v>0</v>
      </c>
      <c r="O660" s="23">
        <f t="shared" si="69"/>
        <v>11702980.4</v>
      </c>
      <c r="P660" s="4">
        <f t="shared" si="70"/>
        <v>87242.822833854676</v>
      </c>
    </row>
    <row r="661" spans="1:16" x14ac:dyDescent="0.25">
      <c r="A661" s="13" t="s">
        <v>1240</v>
      </c>
      <c r="B661" s="31" t="s">
        <v>757</v>
      </c>
      <c r="C661" s="3">
        <v>1587</v>
      </c>
      <c r="D661" s="56">
        <v>594.52</v>
      </c>
      <c r="E661" s="4">
        <f t="shared" si="65"/>
        <v>943503.24</v>
      </c>
      <c r="F661" s="3">
        <v>3354</v>
      </c>
      <c r="G661" s="56">
        <v>587.9</v>
      </c>
      <c r="H661" s="4">
        <f t="shared" si="66"/>
        <v>1971816.5999999999</v>
      </c>
      <c r="I661" s="3">
        <v>445</v>
      </c>
      <c r="J661" s="56">
        <v>594.52</v>
      </c>
      <c r="K661" s="4">
        <f t="shared" si="67"/>
        <v>264561.39999999997</v>
      </c>
      <c r="L661" s="3">
        <v>939</v>
      </c>
      <c r="M661" s="56">
        <v>587.9</v>
      </c>
      <c r="N661" s="4">
        <f t="shared" si="68"/>
        <v>552038.1</v>
      </c>
      <c r="O661" s="23">
        <f t="shared" si="69"/>
        <v>3731919.34</v>
      </c>
      <c r="P661" s="4">
        <f t="shared" si="70"/>
        <v>27820.535169815023</v>
      </c>
    </row>
    <row r="662" spans="1:16" x14ac:dyDescent="0.25">
      <c r="A662" s="13" t="s">
        <v>1241</v>
      </c>
      <c r="B662" s="31" t="s">
        <v>771</v>
      </c>
      <c r="C662" s="3">
        <v>2143</v>
      </c>
      <c r="D662" s="56">
        <v>600.01</v>
      </c>
      <c r="E662" s="4">
        <f t="shared" si="65"/>
        <v>1285821.43</v>
      </c>
      <c r="F662" s="3">
        <v>951</v>
      </c>
      <c r="G662" s="56">
        <v>593.96</v>
      </c>
      <c r="H662" s="4">
        <f t="shared" si="66"/>
        <v>564855.96000000008</v>
      </c>
      <c r="I662" s="3">
        <v>1078</v>
      </c>
      <c r="J662" s="56">
        <v>600.01</v>
      </c>
      <c r="K662" s="4">
        <f t="shared" si="67"/>
        <v>646810.78</v>
      </c>
      <c r="L662" s="3">
        <v>479</v>
      </c>
      <c r="M662" s="56">
        <v>593.96</v>
      </c>
      <c r="N662" s="4">
        <f t="shared" si="68"/>
        <v>284506.84000000003</v>
      </c>
      <c r="O662" s="23">
        <f t="shared" si="69"/>
        <v>2781995.01</v>
      </c>
      <c r="P662" s="4">
        <f t="shared" si="70"/>
        <v>20739.08436026243</v>
      </c>
    </row>
    <row r="663" spans="1:16" x14ac:dyDescent="0.25">
      <c r="A663" s="13" t="s">
        <v>1242</v>
      </c>
      <c r="B663" s="31" t="s">
        <v>785</v>
      </c>
      <c r="C663" s="3">
        <v>1347</v>
      </c>
      <c r="D663" s="56">
        <v>628.52</v>
      </c>
      <c r="E663" s="4">
        <f t="shared" si="65"/>
        <v>846616.44</v>
      </c>
      <c r="F663" s="3">
        <v>1022</v>
      </c>
      <c r="G663" s="56">
        <v>621.77</v>
      </c>
      <c r="H663" s="4">
        <f t="shared" si="66"/>
        <v>635448.93999999994</v>
      </c>
      <c r="I663" s="3">
        <v>147</v>
      </c>
      <c r="J663" s="56">
        <v>628.52</v>
      </c>
      <c r="K663" s="4">
        <f t="shared" si="67"/>
        <v>92392.44</v>
      </c>
      <c r="L663" s="3">
        <v>112</v>
      </c>
      <c r="M663" s="56">
        <v>621.77</v>
      </c>
      <c r="N663" s="4">
        <f t="shared" si="68"/>
        <v>69638.239999999991</v>
      </c>
      <c r="O663" s="23">
        <f t="shared" si="69"/>
        <v>1644096.0599999998</v>
      </c>
      <c r="P663" s="4">
        <f t="shared" si="70"/>
        <v>12256.32927526893</v>
      </c>
    </row>
    <row r="664" spans="1:16" x14ac:dyDescent="0.25">
      <c r="A664" s="13" t="s">
        <v>1246</v>
      </c>
      <c r="B664" s="31" t="s">
        <v>787</v>
      </c>
      <c r="C664" s="3">
        <v>0</v>
      </c>
      <c r="D664" s="56">
        <v>672.12</v>
      </c>
      <c r="E664" s="4">
        <f t="shared" si="65"/>
        <v>0</v>
      </c>
      <c r="F664" s="3">
        <v>0</v>
      </c>
      <c r="G664" s="56">
        <v>663.63</v>
      </c>
      <c r="H664" s="4">
        <f t="shared" si="66"/>
        <v>0</v>
      </c>
      <c r="I664" s="3">
        <v>0</v>
      </c>
      <c r="J664" s="56">
        <v>672.12</v>
      </c>
      <c r="K664" s="4">
        <f t="shared" si="67"/>
        <v>0</v>
      </c>
      <c r="L664" s="3">
        <v>0</v>
      </c>
      <c r="M664" s="56">
        <v>663.63</v>
      </c>
      <c r="N664" s="4">
        <f t="shared" si="68"/>
        <v>0</v>
      </c>
      <c r="O664" s="23">
        <f t="shared" si="69"/>
        <v>0</v>
      </c>
      <c r="P664" s="4">
        <f t="shared" si="70"/>
        <v>0</v>
      </c>
    </row>
    <row r="665" spans="1:16" x14ac:dyDescent="0.25">
      <c r="A665" s="13" t="s">
        <v>1244</v>
      </c>
      <c r="B665" s="31" t="s">
        <v>787</v>
      </c>
      <c r="C665" s="3">
        <v>20155</v>
      </c>
      <c r="D665" s="56">
        <v>483.41</v>
      </c>
      <c r="E665" s="4">
        <f t="shared" si="65"/>
        <v>9743128.5500000007</v>
      </c>
      <c r="F665" s="3">
        <v>17757</v>
      </c>
      <c r="G665" s="56">
        <v>477.61</v>
      </c>
      <c r="H665" s="4">
        <f t="shared" si="66"/>
        <v>8480920.7699999996</v>
      </c>
      <c r="I665" s="3">
        <v>6829</v>
      </c>
      <c r="J665" s="56">
        <v>483.41</v>
      </c>
      <c r="K665" s="4">
        <f t="shared" si="67"/>
        <v>3301206.89</v>
      </c>
      <c r="L665" s="3">
        <v>6016</v>
      </c>
      <c r="M665" s="56">
        <v>477.61</v>
      </c>
      <c r="N665" s="4">
        <f t="shared" si="68"/>
        <v>2873301.7600000002</v>
      </c>
      <c r="O665" s="23">
        <f t="shared" si="69"/>
        <v>24398557.969999999</v>
      </c>
      <c r="P665" s="4">
        <f t="shared" si="70"/>
        <v>181885.21193953662</v>
      </c>
    </row>
    <row r="666" spans="1:16" x14ac:dyDescent="0.25">
      <c r="A666" s="13" t="s">
        <v>1245</v>
      </c>
      <c r="B666" s="31" t="s">
        <v>787</v>
      </c>
      <c r="C666" s="3">
        <v>2932</v>
      </c>
      <c r="D666" s="56">
        <v>709.11</v>
      </c>
      <c r="E666" s="4">
        <f t="shared" si="65"/>
        <v>2079110.52</v>
      </c>
      <c r="F666" s="3">
        <v>1277</v>
      </c>
      <c r="G666" s="56">
        <v>700.62</v>
      </c>
      <c r="H666" s="4">
        <f t="shared" si="66"/>
        <v>894691.74</v>
      </c>
      <c r="I666" s="3">
        <v>1620</v>
      </c>
      <c r="J666" s="56">
        <v>709.11</v>
      </c>
      <c r="K666" s="4">
        <f t="shared" si="67"/>
        <v>1148758.2</v>
      </c>
      <c r="L666" s="3">
        <v>705</v>
      </c>
      <c r="M666" s="56">
        <v>700.62</v>
      </c>
      <c r="N666" s="4">
        <f t="shared" si="68"/>
        <v>493937.1</v>
      </c>
      <c r="O666" s="23">
        <f t="shared" si="69"/>
        <v>4616497.5600000005</v>
      </c>
      <c r="P666" s="4">
        <f t="shared" si="70"/>
        <v>34414.846900025783</v>
      </c>
    </row>
    <row r="667" spans="1:16" x14ac:dyDescent="0.25">
      <c r="A667" s="13" t="s">
        <v>1243</v>
      </c>
      <c r="B667" s="31" t="s">
        <v>787</v>
      </c>
      <c r="C667" s="3">
        <v>5909</v>
      </c>
      <c r="D667" s="56">
        <v>475.28</v>
      </c>
      <c r="E667" s="4">
        <f t="shared" si="65"/>
        <v>2808429.52</v>
      </c>
      <c r="F667" s="3">
        <v>7979</v>
      </c>
      <c r="G667" s="56">
        <v>469.11</v>
      </c>
      <c r="H667" s="4">
        <f t="shared" si="66"/>
        <v>3743028.69</v>
      </c>
      <c r="I667" s="3">
        <v>2950</v>
      </c>
      <c r="J667" s="56">
        <v>475.28</v>
      </c>
      <c r="K667" s="4">
        <f t="shared" si="67"/>
        <v>1402076</v>
      </c>
      <c r="L667" s="3">
        <v>3983</v>
      </c>
      <c r="M667" s="56">
        <v>469.11</v>
      </c>
      <c r="N667" s="4">
        <f t="shared" si="68"/>
        <v>1868465.1300000001</v>
      </c>
      <c r="O667" s="23">
        <f t="shared" si="69"/>
        <v>9821999.3399999999</v>
      </c>
      <c r="P667" s="4">
        <f t="shared" si="70"/>
        <v>73220.574503727068</v>
      </c>
    </row>
    <row r="668" spans="1:16" x14ac:dyDescent="0.25">
      <c r="A668" s="13" t="s">
        <v>1247</v>
      </c>
      <c r="B668" s="31" t="s">
        <v>799</v>
      </c>
      <c r="C668" s="3">
        <v>1003</v>
      </c>
      <c r="D668" s="56">
        <v>554.41</v>
      </c>
      <c r="E668" s="4">
        <f t="shared" si="65"/>
        <v>556073.23</v>
      </c>
      <c r="F668" s="3">
        <v>1671</v>
      </c>
      <c r="G668" s="56">
        <v>549.26</v>
      </c>
      <c r="H668" s="4">
        <f t="shared" si="66"/>
        <v>917813.46</v>
      </c>
      <c r="I668" s="3">
        <v>176</v>
      </c>
      <c r="J668" s="56">
        <v>554.41</v>
      </c>
      <c r="K668" s="4">
        <f t="shared" si="67"/>
        <v>97576.159999999989</v>
      </c>
      <c r="L668" s="3">
        <v>293</v>
      </c>
      <c r="M668" s="56">
        <v>549.26</v>
      </c>
      <c r="N668" s="4">
        <f t="shared" si="68"/>
        <v>160933.18</v>
      </c>
      <c r="O668" s="23">
        <f t="shared" si="69"/>
        <v>1732396.0299999998</v>
      </c>
      <c r="P668" s="4">
        <f t="shared" si="70"/>
        <v>12914.583700692448</v>
      </c>
    </row>
    <row r="669" spans="1:16" x14ac:dyDescent="0.25">
      <c r="A669" s="13" t="s">
        <v>1248</v>
      </c>
      <c r="B669" s="31" t="s">
        <v>813</v>
      </c>
      <c r="C669" s="3">
        <v>9198</v>
      </c>
      <c r="D669" s="56">
        <v>1534.02</v>
      </c>
      <c r="E669" s="4">
        <f t="shared" si="65"/>
        <v>14109915.959999999</v>
      </c>
      <c r="F669" s="3">
        <v>227</v>
      </c>
      <c r="G669" s="56">
        <v>1534.02</v>
      </c>
      <c r="H669" s="4">
        <f t="shared" si="66"/>
        <v>348222.54</v>
      </c>
      <c r="I669" s="3">
        <v>197</v>
      </c>
      <c r="J669" s="56">
        <v>1534.02</v>
      </c>
      <c r="K669" s="4">
        <f t="shared" si="67"/>
        <v>302201.94</v>
      </c>
      <c r="L669" s="3">
        <v>5</v>
      </c>
      <c r="M669" s="56">
        <v>1534.02</v>
      </c>
      <c r="N669" s="4">
        <f t="shared" si="68"/>
        <v>7670.1</v>
      </c>
      <c r="O669" s="23">
        <f t="shared" si="69"/>
        <v>14768010.539999999</v>
      </c>
      <c r="P669" s="4">
        <f t="shared" si="70"/>
        <v>110091.86404770176</v>
      </c>
    </row>
    <row r="670" spans="1:16" x14ac:dyDescent="0.25">
      <c r="A670" s="13" t="s">
        <v>1249</v>
      </c>
      <c r="B670" s="31" t="s">
        <v>813</v>
      </c>
      <c r="C670" s="3">
        <v>2626</v>
      </c>
      <c r="D670" s="56">
        <v>594.17999999999995</v>
      </c>
      <c r="E670" s="4">
        <f t="shared" si="65"/>
        <v>1560316.68</v>
      </c>
      <c r="F670" s="3">
        <v>4079</v>
      </c>
      <c r="G670" s="56">
        <v>587.96</v>
      </c>
      <c r="H670" s="4">
        <f t="shared" si="66"/>
        <v>2398288.8400000003</v>
      </c>
      <c r="I670" s="3">
        <v>933</v>
      </c>
      <c r="J670" s="56">
        <v>594.17999999999995</v>
      </c>
      <c r="K670" s="4">
        <f t="shared" si="67"/>
        <v>554369.93999999994</v>
      </c>
      <c r="L670" s="3">
        <v>1448</v>
      </c>
      <c r="M670" s="56">
        <v>587.96</v>
      </c>
      <c r="N670" s="4">
        <f t="shared" si="68"/>
        <v>851366.08000000007</v>
      </c>
      <c r="O670" s="23">
        <f t="shared" si="69"/>
        <v>5364341.54</v>
      </c>
      <c r="P670" s="4">
        <f t="shared" si="70"/>
        <v>39989.838707625895</v>
      </c>
    </row>
    <row r="671" spans="1:16" x14ac:dyDescent="0.25">
      <c r="A671" s="13" t="s">
        <v>1250</v>
      </c>
      <c r="B671" s="31" t="s">
        <v>857</v>
      </c>
      <c r="C671" s="3">
        <v>20041</v>
      </c>
      <c r="D671" s="56">
        <v>501.05</v>
      </c>
      <c r="E671" s="4">
        <f t="shared" si="65"/>
        <v>10041543.050000001</v>
      </c>
      <c r="F671" s="3">
        <v>114</v>
      </c>
      <c r="G671" s="56">
        <v>494.45</v>
      </c>
      <c r="H671" s="4">
        <f t="shared" si="66"/>
        <v>56367.299999999996</v>
      </c>
      <c r="I671" s="3">
        <v>7074</v>
      </c>
      <c r="J671" s="56">
        <v>501.05</v>
      </c>
      <c r="K671" s="4">
        <f t="shared" si="67"/>
        <v>3544427.7</v>
      </c>
      <c r="L671" s="3">
        <v>40</v>
      </c>
      <c r="M671" s="56">
        <v>494.45</v>
      </c>
      <c r="N671" s="4">
        <f t="shared" si="68"/>
        <v>19778</v>
      </c>
      <c r="O671" s="23">
        <f t="shared" si="69"/>
        <v>13662116.050000001</v>
      </c>
      <c r="P671" s="4">
        <f t="shared" si="70"/>
        <v>101847.69429210636</v>
      </c>
    </row>
    <row r="672" spans="1:16" x14ac:dyDescent="0.25">
      <c r="A672" s="13" t="s">
        <v>1251</v>
      </c>
      <c r="B672" s="31" t="s">
        <v>857</v>
      </c>
      <c r="C672" s="3">
        <v>3157</v>
      </c>
      <c r="D672" s="56">
        <v>676.83</v>
      </c>
      <c r="E672" s="4">
        <f t="shared" ref="E672:E700" si="71">D672*C672</f>
        <v>2136752.31</v>
      </c>
      <c r="F672" s="3">
        <v>2350</v>
      </c>
      <c r="G672" s="56">
        <v>668.48</v>
      </c>
      <c r="H672" s="4">
        <f t="shared" ref="H672:H700" si="72">G672*F672</f>
        <v>1570928</v>
      </c>
      <c r="I672" s="3">
        <v>1741</v>
      </c>
      <c r="J672" s="56">
        <v>676.83</v>
      </c>
      <c r="K672" s="4">
        <f t="shared" ref="K672:K700" si="73">J672*I672</f>
        <v>1178361.03</v>
      </c>
      <c r="L672" s="3">
        <v>1296</v>
      </c>
      <c r="M672" s="56">
        <v>668.48</v>
      </c>
      <c r="N672" s="4">
        <f t="shared" ref="N672:N700" si="74">M672*L672</f>
        <v>866350.08000000007</v>
      </c>
      <c r="O672" s="23">
        <f t="shared" ref="O672:O700" si="75">N672+K672+H672+E672</f>
        <v>5752391.4199999999</v>
      </c>
      <c r="P672" s="4">
        <f t="shared" ref="P672:P700" si="76">(O672/$O$8)*$P$8</f>
        <v>42882.654535253751</v>
      </c>
    </row>
    <row r="673" spans="1:16" x14ac:dyDescent="0.25">
      <c r="A673" s="13" t="s">
        <v>1252</v>
      </c>
      <c r="B673" s="31" t="s">
        <v>863</v>
      </c>
      <c r="C673" s="3">
        <v>1</v>
      </c>
      <c r="D673" s="56">
        <v>566.67999999999995</v>
      </c>
      <c r="E673" s="4">
        <f t="shared" si="71"/>
        <v>566.67999999999995</v>
      </c>
      <c r="F673" s="3">
        <v>0</v>
      </c>
      <c r="G673" s="56">
        <v>562.27</v>
      </c>
      <c r="H673" s="4">
        <f t="shared" si="72"/>
        <v>0</v>
      </c>
      <c r="I673" s="3">
        <v>1</v>
      </c>
      <c r="J673" s="56">
        <v>566.67999999999995</v>
      </c>
      <c r="K673" s="4">
        <f t="shared" si="73"/>
        <v>566.67999999999995</v>
      </c>
      <c r="L673" s="3">
        <v>0</v>
      </c>
      <c r="M673" s="56">
        <v>562.27</v>
      </c>
      <c r="N673" s="4">
        <f t="shared" si="74"/>
        <v>0</v>
      </c>
      <c r="O673" s="23">
        <f t="shared" si="75"/>
        <v>1133.3599999999999</v>
      </c>
      <c r="P673" s="4">
        <f t="shared" si="76"/>
        <v>8.4489183359631657</v>
      </c>
    </row>
    <row r="674" spans="1:16" x14ac:dyDescent="0.25">
      <c r="A674" s="13" t="s">
        <v>1253</v>
      </c>
      <c r="B674" s="31" t="s">
        <v>881</v>
      </c>
      <c r="C674" s="3">
        <v>1601</v>
      </c>
      <c r="D674" s="56">
        <v>548.79</v>
      </c>
      <c r="E674" s="4">
        <f t="shared" si="71"/>
        <v>878612.78999999992</v>
      </c>
      <c r="F674" s="3">
        <v>5398</v>
      </c>
      <c r="G674" s="56">
        <v>543.6</v>
      </c>
      <c r="H674" s="4">
        <f t="shared" si="72"/>
        <v>2934352.8000000003</v>
      </c>
      <c r="I674" s="3">
        <v>143</v>
      </c>
      <c r="J674" s="56">
        <v>548.79</v>
      </c>
      <c r="K674" s="4">
        <f t="shared" si="73"/>
        <v>78476.97</v>
      </c>
      <c r="L674" s="3">
        <v>482</v>
      </c>
      <c r="M674" s="56">
        <v>543.6</v>
      </c>
      <c r="N674" s="4">
        <f t="shared" si="74"/>
        <v>262015.2</v>
      </c>
      <c r="O674" s="23">
        <f t="shared" si="75"/>
        <v>4153457.7600000002</v>
      </c>
      <c r="P674" s="4">
        <f t="shared" si="76"/>
        <v>30962.999775986889</v>
      </c>
    </row>
    <row r="675" spans="1:16" x14ac:dyDescent="0.25">
      <c r="A675" s="13" t="s">
        <v>1254</v>
      </c>
      <c r="B675" s="31" t="s">
        <v>883</v>
      </c>
      <c r="C675" s="3">
        <v>7782</v>
      </c>
      <c r="D675" s="56">
        <v>629.05999999999995</v>
      </c>
      <c r="E675" s="4">
        <f t="shared" si="71"/>
        <v>4895344.92</v>
      </c>
      <c r="F675" s="3">
        <v>8157</v>
      </c>
      <c r="G675" s="56">
        <v>623.05999999999995</v>
      </c>
      <c r="H675" s="4">
        <f t="shared" si="72"/>
        <v>5082300.42</v>
      </c>
      <c r="I675" s="3">
        <v>3289</v>
      </c>
      <c r="J675" s="56">
        <v>629.05999999999995</v>
      </c>
      <c r="K675" s="4">
        <f t="shared" si="73"/>
        <v>2068978.3399999999</v>
      </c>
      <c r="L675" s="3">
        <v>3448</v>
      </c>
      <c r="M675" s="56">
        <v>623.05999999999995</v>
      </c>
      <c r="N675" s="4">
        <f t="shared" si="74"/>
        <v>2148310.88</v>
      </c>
      <c r="O675" s="23">
        <f t="shared" si="75"/>
        <v>14194934.560000001</v>
      </c>
      <c r="P675" s="4">
        <f t="shared" si="76"/>
        <v>105819.72443158505</v>
      </c>
    </row>
    <row r="676" spans="1:16" x14ac:dyDescent="0.25">
      <c r="A676" s="13" t="s">
        <v>1255</v>
      </c>
      <c r="B676" s="31" t="s">
        <v>893</v>
      </c>
      <c r="C676" s="3">
        <v>461</v>
      </c>
      <c r="D676" s="56">
        <v>332.77</v>
      </c>
      <c r="E676" s="4">
        <f t="shared" si="71"/>
        <v>153406.97</v>
      </c>
      <c r="F676" s="3">
        <v>4954</v>
      </c>
      <c r="G676" s="56">
        <v>329.7</v>
      </c>
      <c r="H676" s="4">
        <f t="shared" si="72"/>
        <v>1633333.8</v>
      </c>
      <c r="I676" s="3">
        <v>17</v>
      </c>
      <c r="J676" s="56">
        <v>332.77</v>
      </c>
      <c r="K676" s="4">
        <f t="shared" si="73"/>
        <v>5657.09</v>
      </c>
      <c r="L676" s="3">
        <v>188</v>
      </c>
      <c r="M676" s="56">
        <v>329.7</v>
      </c>
      <c r="N676" s="4">
        <f t="shared" si="74"/>
        <v>61983.6</v>
      </c>
      <c r="O676" s="23">
        <f t="shared" si="75"/>
        <v>1854381.46</v>
      </c>
      <c r="P676" s="4">
        <f t="shared" si="76"/>
        <v>13823.95489452967</v>
      </c>
    </row>
    <row r="677" spans="1:16" x14ac:dyDescent="0.25">
      <c r="A677" s="13" t="s">
        <v>1256</v>
      </c>
      <c r="B677" s="31" t="s">
        <v>895</v>
      </c>
      <c r="C677" s="3">
        <v>638</v>
      </c>
      <c r="D677" s="56">
        <v>550.02</v>
      </c>
      <c r="E677" s="4">
        <f t="shared" si="71"/>
        <v>350912.76</v>
      </c>
      <c r="F677" s="3">
        <v>677</v>
      </c>
      <c r="G677" s="56">
        <v>544.19000000000005</v>
      </c>
      <c r="H677" s="4">
        <f t="shared" si="72"/>
        <v>368416.63000000006</v>
      </c>
      <c r="I677" s="3">
        <v>729</v>
      </c>
      <c r="J677" s="56">
        <v>550.02</v>
      </c>
      <c r="K677" s="4">
        <f t="shared" si="73"/>
        <v>400964.57999999996</v>
      </c>
      <c r="L677" s="3">
        <v>773</v>
      </c>
      <c r="M677" s="56">
        <v>544.19000000000005</v>
      </c>
      <c r="N677" s="4">
        <f t="shared" si="74"/>
        <v>420658.87000000005</v>
      </c>
      <c r="O677" s="23">
        <f t="shared" si="75"/>
        <v>1540952.84</v>
      </c>
      <c r="P677" s="4">
        <f t="shared" si="76"/>
        <v>11487.422094242354</v>
      </c>
    </row>
    <row r="678" spans="1:16" x14ac:dyDescent="0.25">
      <c r="A678" s="13" t="s">
        <v>1257</v>
      </c>
      <c r="B678" s="31" t="s">
        <v>897</v>
      </c>
      <c r="C678" s="3">
        <v>1382</v>
      </c>
      <c r="D678" s="56">
        <v>665.11</v>
      </c>
      <c r="E678" s="4">
        <f t="shared" si="71"/>
        <v>919182.02</v>
      </c>
      <c r="F678" s="3">
        <v>3240</v>
      </c>
      <c r="G678" s="56">
        <v>659.5</v>
      </c>
      <c r="H678" s="4">
        <f t="shared" si="72"/>
        <v>2136780</v>
      </c>
      <c r="I678" s="3">
        <v>680</v>
      </c>
      <c r="J678" s="56">
        <v>665.11</v>
      </c>
      <c r="K678" s="4">
        <f t="shared" si="73"/>
        <v>452274.8</v>
      </c>
      <c r="L678" s="3">
        <v>1594</v>
      </c>
      <c r="M678" s="56">
        <v>659.5</v>
      </c>
      <c r="N678" s="4">
        <f t="shared" si="74"/>
        <v>1051243</v>
      </c>
      <c r="O678" s="23">
        <f t="shared" si="75"/>
        <v>4559479.82</v>
      </c>
      <c r="P678" s="4">
        <f t="shared" si="76"/>
        <v>33989.793758075139</v>
      </c>
    </row>
    <row r="679" spans="1:16" x14ac:dyDescent="0.25">
      <c r="A679" s="13" t="s">
        <v>1258</v>
      </c>
      <c r="B679" s="31" t="s">
        <v>909</v>
      </c>
      <c r="C679" s="3">
        <v>236</v>
      </c>
      <c r="D679" s="56">
        <v>378.36</v>
      </c>
      <c r="E679" s="4">
        <f t="shared" si="71"/>
        <v>89292.96</v>
      </c>
      <c r="F679" s="3">
        <v>717</v>
      </c>
      <c r="G679" s="56">
        <v>375.29</v>
      </c>
      <c r="H679" s="4">
        <f t="shared" si="72"/>
        <v>269082.93</v>
      </c>
      <c r="I679" s="3">
        <v>153</v>
      </c>
      <c r="J679" s="56">
        <v>378.36</v>
      </c>
      <c r="K679" s="4">
        <f t="shared" si="73"/>
        <v>57889.08</v>
      </c>
      <c r="L679" s="3">
        <v>464</v>
      </c>
      <c r="M679" s="56">
        <v>375.29</v>
      </c>
      <c r="N679" s="4">
        <f t="shared" si="74"/>
        <v>174134.56</v>
      </c>
      <c r="O679" s="23">
        <f t="shared" si="75"/>
        <v>590399.53</v>
      </c>
      <c r="P679" s="4">
        <f t="shared" si="76"/>
        <v>4401.2823944386919</v>
      </c>
    </row>
    <row r="680" spans="1:16" x14ac:dyDescent="0.25">
      <c r="A680" s="13" t="s">
        <v>1259</v>
      </c>
      <c r="B680" s="31" t="s">
        <v>917</v>
      </c>
      <c r="C680" s="3">
        <v>372</v>
      </c>
      <c r="D680" s="56">
        <v>582.65</v>
      </c>
      <c r="E680" s="4">
        <f t="shared" si="71"/>
        <v>216745.8</v>
      </c>
      <c r="F680" s="3">
        <v>744</v>
      </c>
      <c r="G680" s="56">
        <v>576.20000000000005</v>
      </c>
      <c r="H680" s="4">
        <f t="shared" si="72"/>
        <v>428692.80000000005</v>
      </c>
      <c r="I680" s="3">
        <v>29</v>
      </c>
      <c r="J680" s="56">
        <v>582.65</v>
      </c>
      <c r="K680" s="4">
        <f t="shared" si="73"/>
        <v>16896.849999999999</v>
      </c>
      <c r="L680" s="3">
        <v>59</v>
      </c>
      <c r="M680" s="56">
        <v>576.20000000000005</v>
      </c>
      <c r="N680" s="4">
        <f t="shared" si="74"/>
        <v>33995.800000000003</v>
      </c>
      <c r="O680" s="23">
        <f t="shared" si="75"/>
        <v>696331.25</v>
      </c>
      <c r="P680" s="4">
        <f t="shared" si="76"/>
        <v>5190.9771529162417</v>
      </c>
    </row>
    <row r="681" spans="1:16" x14ac:dyDescent="0.25">
      <c r="A681" s="13" t="s">
        <v>1260</v>
      </c>
      <c r="B681" s="31" t="s">
        <v>1261</v>
      </c>
      <c r="C681" s="3">
        <v>19481</v>
      </c>
      <c r="D681" s="56">
        <v>745.73</v>
      </c>
      <c r="E681" s="4">
        <f t="shared" si="71"/>
        <v>14527566.130000001</v>
      </c>
      <c r="F681" s="3">
        <v>978</v>
      </c>
      <c r="G681" s="56">
        <v>745.73</v>
      </c>
      <c r="H681" s="4">
        <f t="shared" si="72"/>
        <v>729323.94000000006</v>
      </c>
      <c r="I681" s="3">
        <v>774</v>
      </c>
      <c r="J681" s="56">
        <v>745.73</v>
      </c>
      <c r="K681" s="4">
        <f t="shared" si="73"/>
        <v>577195.02</v>
      </c>
      <c r="L681" s="3">
        <v>39</v>
      </c>
      <c r="M681" s="56">
        <v>745.73</v>
      </c>
      <c r="N681" s="4">
        <f t="shared" si="74"/>
        <v>29083.47</v>
      </c>
      <c r="O681" s="23">
        <f t="shared" si="75"/>
        <v>15863168.560000001</v>
      </c>
      <c r="P681" s="4">
        <f t="shared" si="76"/>
        <v>118255.99607632034</v>
      </c>
    </row>
    <row r="682" spans="1:16" x14ac:dyDescent="0.25">
      <c r="A682" s="13" t="s">
        <v>1262</v>
      </c>
      <c r="B682" s="31" t="s">
        <v>1261</v>
      </c>
      <c r="C682" s="3">
        <v>5720</v>
      </c>
      <c r="D682" s="56">
        <v>615.62</v>
      </c>
      <c r="E682" s="4">
        <f t="shared" si="71"/>
        <v>3521346.4</v>
      </c>
      <c r="F682" s="3">
        <v>1078</v>
      </c>
      <c r="G682" s="56">
        <v>615.62</v>
      </c>
      <c r="H682" s="4">
        <f t="shared" si="72"/>
        <v>663638.36</v>
      </c>
      <c r="I682" s="3">
        <v>0</v>
      </c>
      <c r="J682" s="56">
        <v>615.62</v>
      </c>
      <c r="K682" s="4">
        <f t="shared" si="73"/>
        <v>0</v>
      </c>
      <c r="L682" s="3">
        <v>0</v>
      </c>
      <c r="M682" s="56">
        <v>615.62</v>
      </c>
      <c r="N682" s="4">
        <f t="shared" si="74"/>
        <v>0</v>
      </c>
      <c r="O682" s="23">
        <f t="shared" si="75"/>
        <v>4184984.76</v>
      </c>
      <c r="P682" s="4">
        <f t="shared" si="76"/>
        <v>31198.025759238375</v>
      </c>
    </row>
    <row r="683" spans="1:16" x14ac:dyDescent="0.25">
      <c r="A683" s="13" t="s">
        <v>1263</v>
      </c>
      <c r="B683" s="31" t="s">
        <v>1264</v>
      </c>
      <c r="C683" s="3">
        <v>3177</v>
      </c>
      <c r="D683" s="56">
        <v>419.31</v>
      </c>
      <c r="E683" s="4">
        <f t="shared" si="71"/>
        <v>1332147.8700000001</v>
      </c>
      <c r="F683" s="3">
        <v>5091</v>
      </c>
      <c r="G683" s="56">
        <v>414.37</v>
      </c>
      <c r="H683" s="4">
        <f t="shared" si="72"/>
        <v>2109557.67</v>
      </c>
      <c r="I683" s="3">
        <v>1482</v>
      </c>
      <c r="J683" s="56">
        <v>419.31</v>
      </c>
      <c r="K683" s="4">
        <f t="shared" si="73"/>
        <v>621417.42000000004</v>
      </c>
      <c r="L683" s="3">
        <v>2374</v>
      </c>
      <c r="M683" s="56">
        <v>414.37</v>
      </c>
      <c r="N683" s="4">
        <f t="shared" si="74"/>
        <v>983714.38</v>
      </c>
      <c r="O683" s="23">
        <f t="shared" si="75"/>
        <v>5046837.34</v>
      </c>
      <c r="P683" s="4">
        <f t="shared" si="76"/>
        <v>37622.923466991575</v>
      </c>
    </row>
    <row r="684" spans="1:16" x14ac:dyDescent="0.25">
      <c r="A684" s="13" t="s">
        <v>1265</v>
      </c>
      <c r="B684" s="31" t="s">
        <v>1266</v>
      </c>
      <c r="C684" s="3">
        <v>34734</v>
      </c>
      <c r="D684" s="56">
        <v>1847.76</v>
      </c>
      <c r="E684" s="4">
        <f t="shared" si="71"/>
        <v>64180095.839999996</v>
      </c>
      <c r="F684" s="3">
        <v>0</v>
      </c>
      <c r="G684" s="56">
        <v>1847.76</v>
      </c>
      <c r="H684" s="4">
        <f t="shared" si="72"/>
        <v>0</v>
      </c>
      <c r="I684" s="3">
        <v>8768</v>
      </c>
      <c r="J684" s="56">
        <v>1847.76</v>
      </c>
      <c r="K684" s="4">
        <f t="shared" si="73"/>
        <v>16201159.68</v>
      </c>
      <c r="L684" s="3">
        <v>0</v>
      </c>
      <c r="M684" s="56">
        <v>1847.76</v>
      </c>
      <c r="N684" s="4">
        <f t="shared" si="74"/>
        <v>0</v>
      </c>
      <c r="O684" s="23">
        <f t="shared" si="75"/>
        <v>80381255.519999996</v>
      </c>
      <c r="P684" s="4">
        <f t="shared" si="76"/>
        <v>599222.36855956493</v>
      </c>
    </row>
    <row r="685" spans="1:16" x14ac:dyDescent="0.25">
      <c r="A685" s="13" t="s">
        <v>1267</v>
      </c>
      <c r="B685" s="31" t="s">
        <v>1268</v>
      </c>
      <c r="C685" s="3">
        <v>18927</v>
      </c>
      <c r="D685" s="56">
        <v>1436.34</v>
      </c>
      <c r="E685" s="4">
        <f t="shared" si="71"/>
        <v>27185607.18</v>
      </c>
      <c r="F685" s="3">
        <v>0</v>
      </c>
      <c r="G685" s="56">
        <v>1432.03</v>
      </c>
      <c r="H685" s="4">
        <f t="shared" si="72"/>
        <v>0</v>
      </c>
      <c r="I685" s="3">
        <v>0</v>
      </c>
      <c r="J685" s="56">
        <v>1436.34</v>
      </c>
      <c r="K685" s="4">
        <f t="shared" si="73"/>
        <v>0</v>
      </c>
      <c r="L685" s="3">
        <v>0</v>
      </c>
      <c r="M685" s="56">
        <v>1432.03</v>
      </c>
      <c r="N685" s="4">
        <f t="shared" si="74"/>
        <v>0</v>
      </c>
      <c r="O685" s="23">
        <f t="shared" si="75"/>
        <v>27185607.18</v>
      </c>
      <c r="P685" s="4">
        <f t="shared" si="76"/>
        <v>202661.97411007437</v>
      </c>
    </row>
    <row r="686" spans="1:16" x14ac:dyDescent="0.25">
      <c r="A686" s="13" t="s">
        <v>1269</v>
      </c>
      <c r="B686" s="31" t="s">
        <v>965</v>
      </c>
      <c r="C686" s="3">
        <v>3041</v>
      </c>
      <c r="D686" s="56">
        <v>496.77</v>
      </c>
      <c r="E686" s="4">
        <f t="shared" si="71"/>
        <v>1510677.5699999998</v>
      </c>
      <c r="F686" s="3">
        <v>10238</v>
      </c>
      <c r="G686" s="56">
        <v>494.22</v>
      </c>
      <c r="H686" s="4">
        <f t="shared" si="72"/>
        <v>5059824.3600000003</v>
      </c>
      <c r="I686" s="3">
        <v>274</v>
      </c>
      <c r="J686" s="56">
        <v>496.77</v>
      </c>
      <c r="K686" s="4">
        <f t="shared" si="73"/>
        <v>136114.97999999998</v>
      </c>
      <c r="L686" s="3">
        <v>921</v>
      </c>
      <c r="M686" s="56">
        <v>494.22</v>
      </c>
      <c r="N686" s="4">
        <f t="shared" si="74"/>
        <v>455176.62000000005</v>
      </c>
      <c r="O686" s="23">
        <f t="shared" si="75"/>
        <v>7161793.5300000012</v>
      </c>
      <c r="P686" s="4">
        <f t="shared" si="76"/>
        <v>53389.398491211417</v>
      </c>
    </row>
    <row r="687" spans="1:16" x14ac:dyDescent="0.25">
      <c r="A687" s="13" t="s">
        <v>1270</v>
      </c>
      <c r="B687" s="31" t="s">
        <v>965</v>
      </c>
      <c r="C687" s="3">
        <v>9222</v>
      </c>
      <c r="D687" s="56">
        <v>462.48</v>
      </c>
      <c r="E687" s="4">
        <f t="shared" si="71"/>
        <v>4264990.5600000005</v>
      </c>
      <c r="F687" s="3">
        <v>15418</v>
      </c>
      <c r="G687" s="56">
        <v>456.58</v>
      </c>
      <c r="H687" s="4">
        <f t="shared" si="72"/>
        <v>7039550.4399999995</v>
      </c>
      <c r="I687" s="3">
        <v>3413</v>
      </c>
      <c r="J687" s="56">
        <v>462.48</v>
      </c>
      <c r="K687" s="4">
        <f t="shared" si="73"/>
        <v>1578444.24</v>
      </c>
      <c r="L687" s="3">
        <v>5706</v>
      </c>
      <c r="M687" s="56">
        <v>456.58</v>
      </c>
      <c r="N687" s="4">
        <f t="shared" si="74"/>
        <v>2605245.48</v>
      </c>
      <c r="O687" s="23">
        <f t="shared" si="75"/>
        <v>15488230.720000001</v>
      </c>
      <c r="P687" s="4">
        <f t="shared" si="76"/>
        <v>115460.92726215499</v>
      </c>
    </row>
    <row r="688" spans="1:16" x14ac:dyDescent="0.25">
      <c r="A688" s="13" t="s">
        <v>1271</v>
      </c>
      <c r="B688" s="31" t="s">
        <v>969</v>
      </c>
      <c r="C688" s="3">
        <v>638</v>
      </c>
      <c r="D688" s="56">
        <v>539.51</v>
      </c>
      <c r="E688" s="4">
        <f t="shared" si="71"/>
        <v>344207.38</v>
      </c>
      <c r="F688" s="3">
        <v>4318</v>
      </c>
      <c r="G688" s="56">
        <v>535.08000000000004</v>
      </c>
      <c r="H688" s="4">
        <f t="shared" si="72"/>
        <v>2310475.44</v>
      </c>
      <c r="I688" s="3">
        <v>53</v>
      </c>
      <c r="J688" s="56">
        <v>539.51</v>
      </c>
      <c r="K688" s="4">
        <f t="shared" si="73"/>
        <v>28594.03</v>
      </c>
      <c r="L688" s="3">
        <v>359</v>
      </c>
      <c r="M688" s="56">
        <v>535.08000000000004</v>
      </c>
      <c r="N688" s="4">
        <f t="shared" si="74"/>
        <v>192093.72</v>
      </c>
      <c r="O688" s="23">
        <f t="shared" si="75"/>
        <v>2875370.57</v>
      </c>
      <c r="P688" s="4">
        <f t="shared" si="76"/>
        <v>21435.176053118037</v>
      </c>
    </row>
    <row r="689" spans="1:16" x14ac:dyDescent="0.25">
      <c r="A689" s="13" t="s">
        <v>1272</v>
      </c>
      <c r="B689" s="31" t="s">
        <v>969</v>
      </c>
      <c r="C689" s="3">
        <v>991</v>
      </c>
      <c r="D689" s="56">
        <v>585.37</v>
      </c>
      <c r="E689" s="4">
        <f t="shared" si="71"/>
        <v>580101.67000000004</v>
      </c>
      <c r="F689" s="3">
        <v>2269</v>
      </c>
      <c r="G689" s="56">
        <v>580.13</v>
      </c>
      <c r="H689" s="4">
        <f t="shared" si="72"/>
        <v>1316314.97</v>
      </c>
      <c r="I689" s="3">
        <v>571</v>
      </c>
      <c r="J689" s="56">
        <v>585.37</v>
      </c>
      <c r="K689" s="4">
        <f t="shared" si="73"/>
        <v>334246.27</v>
      </c>
      <c r="L689" s="3">
        <v>1309</v>
      </c>
      <c r="M689" s="56">
        <v>580.13</v>
      </c>
      <c r="N689" s="4">
        <f t="shared" si="74"/>
        <v>759390.17</v>
      </c>
      <c r="O689" s="23">
        <f t="shared" si="75"/>
        <v>2990053.08</v>
      </c>
      <c r="P689" s="4">
        <f t="shared" si="76"/>
        <v>22290.105785553696</v>
      </c>
    </row>
    <row r="690" spans="1:16" x14ac:dyDescent="0.25">
      <c r="A690" s="13" t="s">
        <v>1273</v>
      </c>
      <c r="B690" s="31" t="s">
        <v>995</v>
      </c>
      <c r="C690" s="3">
        <v>359</v>
      </c>
      <c r="D690" s="56">
        <v>760.67</v>
      </c>
      <c r="E690" s="4">
        <f t="shared" si="71"/>
        <v>273080.52999999997</v>
      </c>
      <c r="F690" s="3">
        <v>2652</v>
      </c>
      <c r="G690" s="56">
        <v>760.06</v>
      </c>
      <c r="H690" s="4">
        <f t="shared" si="72"/>
        <v>2015679.1199999999</v>
      </c>
      <c r="I690" s="3">
        <v>197</v>
      </c>
      <c r="J690" s="56">
        <v>760.67</v>
      </c>
      <c r="K690" s="4">
        <f t="shared" si="73"/>
        <v>149851.99</v>
      </c>
      <c r="L690" s="3">
        <v>1456</v>
      </c>
      <c r="M690" s="56">
        <v>760.06</v>
      </c>
      <c r="N690" s="4">
        <f t="shared" si="74"/>
        <v>1106647.3599999999</v>
      </c>
      <c r="O690" s="23">
        <f t="shared" si="75"/>
        <v>3545258.9999999995</v>
      </c>
      <c r="P690" s="4">
        <f t="shared" si="76"/>
        <v>26429.028526539169</v>
      </c>
    </row>
    <row r="691" spans="1:16" x14ac:dyDescent="0.25">
      <c r="A691" s="13" t="s">
        <v>1274</v>
      </c>
      <c r="B691" s="31" t="s">
        <v>1035</v>
      </c>
      <c r="C691" s="3">
        <v>518</v>
      </c>
      <c r="D691" s="56">
        <v>330.78</v>
      </c>
      <c r="E691" s="4">
        <f t="shared" si="71"/>
        <v>171344.03999999998</v>
      </c>
      <c r="F691" s="3">
        <v>3229</v>
      </c>
      <c r="G691" s="56">
        <v>327.22000000000003</v>
      </c>
      <c r="H691" s="4">
        <f t="shared" si="72"/>
        <v>1056593.3800000001</v>
      </c>
      <c r="I691" s="3">
        <v>73</v>
      </c>
      <c r="J691" s="56">
        <v>330.78</v>
      </c>
      <c r="K691" s="4">
        <f t="shared" si="73"/>
        <v>24146.94</v>
      </c>
      <c r="L691" s="3">
        <v>454</v>
      </c>
      <c r="M691" s="56">
        <v>327.22000000000003</v>
      </c>
      <c r="N691" s="4">
        <f t="shared" si="74"/>
        <v>148557.88</v>
      </c>
      <c r="O691" s="23">
        <f t="shared" si="75"/>
        <v>1400642.2400000002</v>
      </c>
      <c r="P691" s="4">
        <f t="shared" si="76"/>
        <v>10441.441292846512</v>
      </c>
    </row>
    <row r="692" spans="1:16" x14ac:dyDescent="0.25">
      <c r="A692" s="13" t="s">
        <v>1275</v>
      </c>
      <c r="B692" s="31" t="s">
        <v>1035</v>
      </c>
      <c r="C692" s="3">
        <v>0</v>
      </c>
      <c r="D692" s="56">
        <v>469.54</v>
      </c>
      <c r="E692" s="4">
        <f t="shared" si="71"/>
        <v>0</v>
      </c>
      <c r="F692" s="3">
        <v>4693</v>
      </c>
      <c r="G692" s="56">
        <v>465.49</v>
      </c>
      <c r="H692" s="4">
        <f t="shared" si="72"/>
        <v>2184544.5699999998</v>
      </c>
      <c r="I692" s="3">
        <v>0</v>
      </c>
      <c r="J692" s="56">
        <v>469.54</v>
      </c>
      <c r="K692" s="4">
        <f t="shared" si="73"/>
        <v>0</v>
      </c>
      <c r="L692" s="3">
        <v>1018</v>
      </c>
      <c r="M692" s="56">
        <v>465.49</v>
      </c>
      <c r="N692" s="4">
        <f t="shared" si="74"/>
        <v>473868.82</v>
      </c>
      <c r="O692" s="23">
        <f t="shared" si="75"/>
        <v>2658413.3899999997</v>
      </c>
      <c r="P692" s="4">
        <f t="shared" si="76"/>
        <v>19817.813964972291</v>
      </c>
    </row>
    <row r="693" spans="1:16" x14ac:dyDescent="0.25">
      <c r="A693" s="13" t="s">
        <v>1276</v>
      </c>
      <c r="B693" s="31" t="s">
        <v>1047</v>
      </c>
      <c r="C693" s="3">
        <v>1108</v>
      </c>
      <c r="D693" s="56">
        <v>608.19000000000005</v>
      </c>
      <c r="E693" s="4">
        <f t="shared" si="71"/>
        <v>673874.52</v>
      </c>
      <c r="F693" s="3">
        <v>2654</v>
      </c>
      <c r="G693" s="56">
        <v>605.73</v>
      </c>
      <c r="H693" s="4">
        <f t="shared" si="72"/>
        <v>1607607.4200000002</v>
      </c>
      <c r="I693" s="3">
        <v>467</v>
      </c>
      <c r="J693" s="56">
        <v>608.19000000000005</v>
      </c>
      <c r="K693" s="4">
        <f t="shared" si="73"/>
        <v>284024.73000000004</v>
      </c>
      <c r="L693" s="3">
        <v>1117</v>
      </c>
      <c r="M693" s="56">
        <v>605.73</v>
      </c>
      <c r="N693" s="4">
        <f t="shared" si="74"/>
        <v>676600.41</v>
      </c>
      <c r="O693" s="23">
        <f t="shared" si="75"/>
        <v>3242107.0800000005</v>
      </c>
      <c r="P693" s="4">
        <f t="shared" si="76"/>
        <v>24169.105981654553</v>
      </c>
    </row>
    <row r="694" spans="1:16" x14ac:dyDescent="0.25">
      <c r="A694" s="13" t="s">
        <v>1277</v>
      </c>
      <c r="B694" s="31" t="s">
        <v>1278</v>
      </c>
      <c r="C694" s="3">
        <v>8087</v>
      </c>
      <c r="D694" s="56">
        <v>1609.21</v>
      </c>
      <c r="E694" s="4">
        <f t="shared" si="71"/>
        <v>13013681.27</v>
      </c>
      <c r="F694" s="3">
        <v>0</v>
      </c>
      <c r="G694" s="56">
        <v>1609.21</v>
      </c>
      <c r="H694" s="4">
        <f t="shared" si="72"/>
        <v>0</v>
      </c>
      <c r="I694" s="3">
        <v>0</v>
      </c>
      <c r="J694" s="56">
        <v>1609.21</v>
      </c>
      <c r="K694" s="4">
        <f t="shared" si="73"/>
        <v>0</v>
      </c>
      <c r="L694" s="3">
        <v>0</v>
      </c>
      <c r="M694" s="56">
        <v>1609.21</v>
      </c>
      <c r="N694" s="4">
        <f t="shared" si="74"/>
        <v>0</v>
      </c>
      <c r="O694" s="23">
        <f t="shared" si="75"/>
        <v>13013681.27</v>
      </c>
      <c r="P694" s="4">
        <f t="shared" si="76"/>
        <v>97013.773470462533</v>
      </c>
    </row>
    <row r="695" spans="1:16" x14ac:dyDescent="0.25">
      <c r="A695" s="13" t="s">
        <v>1279</v>
      </c>
      <c r="B695" s="31" t="s">
        <v>1081</v>
      </c>
      <c r="C695" s="3">
        <v>0</v>
      </c>
      <c r="D695" s="56">
        <v>673.21</v>
      </c>
      <c r="E695" s="4">
        <f t="shared" si="71"/>
        <v>0</v>
      </c>
      <c r="F695" s="3">
        <v>6526</v>
      </c>
      <c r="G695" s="56">
        <v>667.15</v>
      </c>
      <c r="H695" s="4">
        <f t="shared" si="72"/>
        <v>4353820.8999999994</v>
      </c>
      <c r="I695" s="3">
        <v>0</v>
      </c>
      <c r="J695" s="56">
        <v>673.21</v>
      </c>
      <c r="K695" s="4">
        <f t="shared" si="73"/>
        <v>0</v>
      </c>
      <c r="L695" s="3">
        <v>0</v>
      </c>
      <c r="M695" s="56">
        <v>667.15</v>
      </c>
      <c r="N695" s="4">
        <f t="shared" si="74"/>
        <v>0</v>
      </c>
      <c r="O695" s="23">
        <f t="shared" si="75"/>
        <v>4353820.8999999994</v>
      </c>
      <c r="P695" s="4">
        <f t="shared" si="76"/>
        <v>32456.657402334338</v>
      </c>
    </row>
    <row r="696" spans="1:16" x14ac:dyDescent="0.25">
      <c r="A696" s="13" t="s">
        <v>1280</v>
      </c>
      <c r="B696" s="31" t="s">
        <v>1083</v>
      </c>
      <c r="C696" s="3">
        <v>1617</v>
      </c>
      <c r="D696" s="56">
        <v>704.32</v>
      </c>
      <c r="E696" s="4">
        <f t="shared" si="71"/>
        <v>1138885.4400000002</v>
      </c>
      <c r="F696" s="3">
        <v>2347</v>
      </c>
      <c r="G696" s="56">
        <v>697.82</v>
      </c>
      <c r="H696" s="4">
        <f t="shared" si="72"/>
        <v>1637783.54</v>
      </c>
      <c r="I696" s="3">
        <v>870</v>
      </c>
      <c r="J696" s="56">
        <v>704.32</v>
      </c>
      <c r="K696" s="4">
        <f t="shared" si="73"/>
        <v>612758.4</v>
      </c>
      <c r="L696" s="3">
        <v>1263</v>
      </c>
      <c r="M696" s="56">
        <v>697.82</v>
      </c>
      <c r="N696" s="4">
        <f t="shared" si="74"/>
        <v>881346.66</v>
      </c>
      <c r="O696" s="23">
        <f t="shared" si="75"/>
        <v>4270774.04</v>
      </c>
      <c r="P696" s="4">
        <f t="shared" si="76"/>
        <v>31837.563612013386</v>
      </c>
    </row>
    <row r="697" spans="1:16" x14ac:dyDescent="0.25">
      <c r="A697" s="13" t="s">
        <v>1281</v>
      </c>
      <c r="B697" s="31" t="s">
        <v>1091</v>
      </c>
      <c r="C697" s="3">
        <v>1121</v>
      </c>
      <c r="D697" s="56">
        <v>489.37</v>
      </c>
      <c r="E697" s="4">
        <f t="shared" si="71"/>
        <v>548583.77</v>
      </c>
      <c r="F697" s="3">
        <v>561</v>
      </c>
      <c r="G697" s="56">
        <v>484.33</v>
      </c>
      <c r="H697" s="4">
        <f t="shared" si="72"/>
        <v>271709.13</v>
      </c>
      <c r="I697" s="3">
        <v>390</v>
      </c>
      <c r="J697" s="56">
        <v>489.37</v>
      </c>
      <c r="K697" s="4">
        <f t="shared" si="73"/>
        <v>190854.3</v>
      </c>
      <c r="L697" s="3">
        <v>195</v>
      </c>
      <c r="M697" s="56">
        <v>484.33</v>
      </c>
      <c r="N697" s="4">
        <f t="shared" si="74"/>
        <v>94444.349999999991</v>
      </c>
      <c r="O697" s="23">
        <f t="shared" si="75"/>
        <v>1105591.55</v>
      </c>
      <c r="P697" s="4">
        <f t="shared" si="76"/>
        <v>8241.911412861702</v>
      </c>
    </row>
    <row r="698" spans="1:16" x14ac:dyDescent="0.25">
      <c r="A698" s="13" t="s">
        <v>1282</v>
      </c>
      <c r="B698" s="31" t="s">
        <v>1125</v>
      </c>
      <c r="C698" s="3">
        <v>4123</v>
      </c>
      <c r="D698" s="56">
        <v>543.98</v>
      </c>
      <c r="E698" s="4">
        <f t="shared" si="71"/>
        <v>2242829.54</v>
      </c>
      <c r="F698" s="3">
        <v>4696</v>
      </c>
      <c r="G698" s="56">
        <v>538.79</v>
      </c>
      <c r="H698" s="4">
        <f t="shared" si="72"/>
        <v>2530157.84</v>
      </c>
      <c r="I698" s="3">
        <v>1689</v>
      </c>
      <c r="J698" s="56">
        <v>543.98</v>
      </c>
      <c r="K698" s="4">
        <f t="shared" si="73"/>
        <v>918782.22000000009</v>
      </c>
      <c r="L698" s="3">
        <v>1924</v>
      </c>
      <c r="M698" s="56">
        <v>538.79</v>
      </c>
      <c r="N698" s="4">
        <f t="shared" si="74"/>
        <v>1036631.96</v>
      </c>
      <c r="O698" s="23">
        <f t="shared" si="75"/>
        <v>6728401.5599999996</v>
      </c>
      <c r="P698" s="4">
        <f t="shared" si="76"/>
        <v>50158.568603098014</v>
      </c>
    </row>
    <row r="699" spans="1:16" x14ac:dyDescent="0.25">
      <c r="A699" s="13" t="s">
        <v>1283</v>
      </c>
      <c r="B699" s="31" t="s">
        <v>1129</v>
      </c>
      <c r="C699" s="3">
        <v>0</v>
      </c>
      <c r="D699" s="56">
        <v>449</v>
      </c>
      <c r="E699" s="4">
        <f t="shared" si="71"/>
        <v>0</v>
      </c>
      <c r="F699" s="3">
        <v>0</v>
      </c>
      <c r="G699" s="56">
        <v>444.33</v>
      </c>
      <c r="H699" s="4">
        <f t="shared" si="72"/>
        <v>0</v>
      </c>
      <c r="I699" s="3">
        <v>0</v>
      </c>
      <c r="J699" s="56">
        <v>449</v>
      </c>
      <c r="K699" s="4">
        <f t="shared" si="73"/>
        <v>0</v>
      </c>
      <c r="L699" s="3">
        <v>0</v>
      </c>
      <c r="M699" s="56">
        <v>444.33</v>
      </c>
      <c r="N699" s="4">
        <f t="shared" si="74"/>
        <v>0</v>
      </c>
      <c r="O699" s="23">
        <f t="shared" si="75"/>
        <v>0</v>
      </c>
      <c r="P699" s="4">
        <f t="shared" si="76"/>
        <v>0</v>
      </c>
    </row>
    <row r="700" spans="1:16" x14ac:dyDescent="0.25">
      <c r="A700" s="13" t="s">
        <v>1284</v>
      </c>
      <c r="B700" s="31" t="s">
        <v>1129</v>
      </c>
      <c r="C700" s="3">
        <v>365</v>
      </c>
      <c r="D700" s="56">
        <v>376.62</v>
      </c>
      <c r="E700" s="4">
        <f t="shared" si="71"/>
        <v>137466.29999999999</v>
      </c>
      <c r="F700" s="3">
        <v>4555</v>
      </c>
      <c r="G700" s="56">
        <v>373.63</v>
      </c>
      <c r="H700" s="4">
        <f t="shared" si="72"/>
        <v>1701884.65</v>
      </c>
      <c r="I700" s="3">
        <v>119</v>
      </c>
      <c r="J700" s="56">
        <v>376.62</v>
      </c>
      <c r="K700" s="4">
        <f t="shared" si="73"/>
        <v>44817.78</v>
      </c>
      <c r="L700" s="3">
        <v>1485</v>
      </c>
      <c r="M700" s="56">
        <v>373.63</v>
      </c>
      <c r="N700" s="4">
        <f t="shared" si="74"/>
        <v>554840.55000000005</v>
      </c>
      <c r="O700" s="23">
        <f t="shared" si="75"/>
        <v>2439009.2799999998</v>
      </c>
      <c r="P700" s="4">
        <f t="shared" si="76"/>
        <v>18182.210619199828</v>
      </c>
    </row>
    <row r="701" spans="1:16" x14ac:dyDescent="0.25">
      <c r="A701" s="13" t="s">
        <v>1285</v>
      </c>
      <c r="B701" s="31" t="s">
        <v>1163</v>
      </c>
      <c r="C701" s="3">
        <v>0</v>
      </c>
      <c r="D701" s="56">
        <v>398.1</v>
      </c>
      <c r="E701" s="4">
        <f t="shared" ref="E701:E703" si="77">D701*C701</f>
        <v>0</v>
      </c>
      <c r="F701" s="3">
        <v>0</v>
      </c>
      <c r="G701" s="56">
        <v>392.96</v>
      </c>
      <c r="H701" s="4">
        <f t="shared" ref="H701:H703" si="78">G701*F701</f>
        <v>0</v>
      </c>
      <c r="I701" s="3">
        <v>0</v>
      </c>
      <c r="J701" s="56">
        <v>398.1</v>
      </c>
      <c r="K701" s="4">
        <f t="shared" ref="K701:K703" si="79">J701*I701</f>
        <v>0</v>
      </c>
      <c r="L701" s="3">
        <v>0</v>
      </c>
      <c r="M701" s="56">
        <v>392.96</v>
      </c>
      <c r="N701" s="4">
        <f t="shared" ref="N701:N703" si="80">M701*L701</f>
        <v>0</v>
      </c>
      <c r="O701" s="23">
        <f t="shared" ref="O701:O703" si="81">N701+K701+H701+E701</f>
        <v>0</v>
      </c>
      <c r="P701" s="4">
        <f t="shared" ref="P701:P703" si="82">(O701/$O$8)*$P$8</f>
        <v>0</v>
      </c>
    </row>
    <row r="702" spans="1:16" x14ac:dyDescent="0.25">
      <c r="A702" s="13" t="s">
        <v>1286</v>
      </c>
      <c r="B702" s="31" t="s">
        <v>1165</v>
      </c>
      <c r="C702" s="3">
        <v>0</v>
      </c>
      <c r="D702" s="56">
        <v>478.27</v>
      </c>
      <c r="E702" s="4">
        <f t="shared" si="77"/>
        <v>0</v>
      </c>
      <c r="F702" s="3">
        <v>0</v>
      </c>
      <c r="G702" s="56">
        <v>472.36</v>
      </c>
      <c r="H702" s="4">
        <f t="shared" si="78"/>
        <v>0</v>
      </c>
      <c r="I702" s="3">
        <v>0</v>
      </c>
      <c r="J702" s="56">
        <v>478.27</v>
      </c>
      <c r="K702" s="4">
        <f t="shared" si="79"/>
        <v>0</v>
      </c>
      <c r="L702" s="3">
        <v>0</v>
      </c>
      <c r="M702" s="56">
        <v>472.36</v>
      </c>
      <c r="N702" s="4">
        <f t="shared" si="80"/>
        <v>0</v>
      </c>
      <c r="O702" s="23">
        <f t="shared" si="81"/>
        <v>0</v>
      </c>
      <c r="P702" s="4">
        <f t="shared" si="82"/>
        <v>0</v>
      </c>
    </row>
    <row r="703" spans="1:16" x14ac:dyDescent="0.25">
      <c r="A703" s="15" t="s">
        <v>1287</v>
      </c>
      <c r="B703" s="39" t="s">
        <v>1167</v>
      </c>
      <c r="C703" s="57">
        <v>694</v>
      </c>
      <c r="D703" s="58">
        <v>545.49</v>
      </c>
      <c r="E703" s="59">
        <f t="shared" si="77"/>
        <v>378570.06</v>
      </c>
      <c r="F703" s="57">
        <v>1668</v>
      </c>
      <c r="G703" s="58">
        <v>538.28</v>
      </c>
      <c r="H703" s="59">
        <f t="shared" si="78"/>
        <v>897851.03999999992</v>
      </c>
      <c r="I703" s="57">
        <v>97</v>
      </c>
      <c r="J703" s="58">
        <v>545.49</v>
      </c>
      <c r="K703" s="59">
        <f t="shared" si="79"/>
        <v>52912.53</v>
      </c>
      <c r="L703" s="57">
        <v>232</v>
      </c>
      <c r="M703" s="58">
        <v>538.28</v>
      </c>
      <c r="N703" s="59">
        <f t="shared" si="80"/>
        <v>124880.95999999999</v>
      </c>
      <c r="O703" s="24">
        <f t="shared" si="81"/>
        <v>1454214.5899999999</v>
      </c>
      <c r="P703" s="59">
        <f t="shared" si="82"/>
        <v>10840.809904951786</v>
      </c>
    </row>
  </sheetData>
  <mergeCells count="7">
    <mergeCell ref="A606:B606"/>
    <mergeCell ref="A3:P3"/>
    <mergeCell ref="A4:P4"/>
    <mergeCell ref="C7:E7"/>
    <mergeCell ref="F7:H7"/>
    <mergeCell ref="I7:K7"/>
    <mergeCell ref="L7:N7"/>
  </mergeCells>
  <pageMargins left="0.7" right="0.7" top="0.75" bottom="0.75" header="0.3" footer="0.3"/>
  <pageSetup scale="49" fitToHeight="0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26401-83AF-49B5-8168-D5DEC305A36F}">
  <sheetPr>
    <tabColor rgb="FF92D050"/>
    <pageSetUpPr fitToPage="1"/>
  </sheetPr>
  <dimension ref="A1:S700"/>
  <sheetViews>
    <sheetView topLeftCell="C1" workbookViewId="0">
      <selection activeCell="L1" sqref="L1:M1048576"/>
    </sheetView>
  </sheetViews>
  <sheetFormatPr defaultColWidth="9.140625" defaultRowHeight="15" x14ac:dyDescent="0.25"/>
  <cols>
    <col min="1" max="1" width="10.85546875" style="1" bestFit="1" customWidth="1"/>
    <col min="2" max="2" width="50.5703125" style="1" customWidth="1"/>
    <col min="3" max="14" width="13.5703125" style="1" customWidth="1"/>
    <col min="15" max="16" width="15.7109375" style="1" customWidth="1"/>
    <col min="17" max="16384" width="9.140625" style="1"/>
  </cols>
  <sheetData>
    <row r="1" spans="1:19" ht="18.75" x14ac:dyDescent="0.3">
      <c r="A1" s="8">
        <f ca="1">TODAY()</f>
        <v>45349</v>
      </c>
      <c r="F1" s="30"/>
      <c r="H1" s="30" t="s">
        <v>0</v>
      </c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8.75" x14ac:dyDescent="0.3">
      <c r="F2" s="30"/>
      <c r="H2" s="30" t="s">
        <v>1344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18.75" x14ac:dyDescent="0.3">
      <c r="F3" s="30"/>
      <c r="H3" s="30" t="s">
        <v>1345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6" spans="1:19" x14ac:dyDescent="0.25">
      <c r="P6" s="2">
        <f>SUM(P9:P700)</f>
        <v>104999999.99999975</v>
      </c>
    </row>
    <row r="7" spans="1:19" ht="23.25" x14ac:dyDescent="0.35">
      <c r="A7" s="40"/>
      <c r="B7" s="41"/>
      <c r="C7" s="86" t="s">
        <v>1289</v>
      </c>
      <c r="D7" s="87"/>
      <c r="E7" s="88"/>
      <c r="F7" s="87" t="s">
        <v>1289</v>
      </c>
      <c r="G7" s="87"/>
      <c r="H7" s="87"/>
      <c r="I7" s="86" t="s">
        <v>1290</v>
      </c>
      <c r="J7" s="87"/>
      <c r="K7" s="88"/>
      <c r="L7" s="86" t="s">
        <v>1290</v>
      </c>
      <c r="M7" s="87"/>
      <c r="N7" s="88"/>
      <c r="O7" s="62">
        <f>SUM(O9:O700)</f>
        <v>6881426177.2800055</v>
      </c>
      <c r="P7" s="51">
        <v>105000000</v>
      </c>
    </row>
    <row r="8" spans="1:19" ht="49.15" customHeight="1" thickBot="1" x14ac:dyDescent="0.35">
      <c r="A8" s="50" t="s">
        <v>1354</v>
      </c>
      <c r="B8" s="48" t="s">
        <v>1338</v>
      </c>
      <c r="C8" s="44" t="s">
        <v>1320</v>
      </c>
      <c r="D8" s="45" t="s">
        <v>1321</v>
      </c>
      <c r="E8" s="46" t="s">
        <v>1322</v>
      </c>
      <c r="F8" s="45" t="s">
        <v>1323</v>
      </c>
      <c r="G8" s="45" t="s">
        <v>1324</v>
      </c>
      <c r="H8" s="45" t="s">
        <v>1325</v>
      </c>
      <c r="I8" s="44" t="s">
        <v>1320</v>
      </c>
      <c r="J8" s="45" t="s">
        <v>1321</v>
      </c>
      <c r="K8" s="46" t="s">
        <v>1322</v>
      </c>
      <c r="L8" s="44" t="s">
        <v>1323</v>
      </c>
      <c r="M8" s="45" t="s">
        <v>1324</v>
      </c>
      <c r="N8" s="46" t="s">
        <v>1325</v>
      </c>
      <c r="O8" s="47" t="s">
        <v>1297</v>
      </c>
      <c r="P8" s="63" t="s">
        <v>1298</v>
      </c>
    </row>
    <row r="9" spans="1:19" ht="15.75" thickTop="1" x14ac:dyDescent="0.25">
      <c r="A9" s="13" t="s">
        <v>3</v>
      </c>
      <c r="B9" s="31" t="s">
        <v>4</v>
      </c>
      <c r="C9" s="3">
        <v>34399</v>
      </c>
      <c r="D9" s="56">
        <v>302.77999999999997</v>
      </c>
      <c r="E9" s="4">
        <f t="shared" ref="E9:E72" si="0">D9*C9</f>
        <v>10415329.219999999</v>
      </c>
      <c r="F9" s="3">
        <v>74187</v>
      </c>
      <c r="G9" s="56">
        <v>300.63</v>
      </c>
      <c r="H9" s="23">
        <f t="shared" ref="H9:H72" si="1">G9*F9</f>
        <v>22302837.809999999</v>
      </c>
      <c r="I9" s="3">
        <v>8623</v>
      </c>
      <c r="J9" s="56">
        <v>302.77999999999997</v>
      </c>
      <c r="K9" s="4">
        <f t="shared" ref="K9:K72" si="2">J9*I9</f>
        <v>2610871.94</v>
      </c>
      <c r="L9" s="3">
        <v>18598</v>
      </c>
      <c r="M9" s="56">
        <v>300.63</v>
      </c>
      <c r="N9" s="4">
        <f t="shared" ref="N9:N72" si="3">M9*L9</f>
        <v>5591116.7400000002</v>
      </c>
      <c r="O9" s="23">
        <f t="shared" ref="O9:O72" si="4">N9+K9+H9+E9</f>
        <v>40920155.709999993</v>
      </c>
      <c r="P9" s="4">
        <f t="shared" ref="P9:P72" si="5">(O9/$O$7)*$P$7</f>
        <v>624378.76086440939</v>
      </c>
    </row>
    <row r="10" spans="1:19" x14ac:dyDescent="0.25">
      <c r="A10" s="13" t="s">
        <v>5</v>
      </c>
      <c r="B10" s="31" t="s">
        <v>6</v>
      </c>
      <c r="C10" s="3">
        <v>0</v>
      </c>
      <c r="D10" s="56">
        <v>220.97</v>
      </c>
      <c r="E10" s="4">
        <f t="shared" si="0"/>
        <v>0</v>
      </c>
      <c r="F10" s="3">
        <v>24322</v>
      </c>
      <c r="G10" s="56">
        <v>219.34</v>
      </c>
      <c r="H10" s="23">
        <f t="shared" si="1"/>
        <v>5334787.4800000004</v>
      </c>
      <c r="I10" s="3">
        <v>0</v>
      </c>
      <c r="J10" s="56">
        <v>220.97</v>
      </c>
      <c r="K10" s="4">
        <f t="shared" si="2"/>
        <v>0</v>
      </c>
      <c r="L10" s="3">
        <v>1112</v>
      </c>
      <c r="M10" s="56">
        <v>219.34</v>
      </c>
      <c r="N10" s="4">
        <f t="shared" si="3"/>
        <v>243906.08000000002</v>
      </c>
      <c r="O10" s="23">
        <f t="shared" si="4"/>
        <v>5578693.5600000005</v>
      </c>
      <c r="P10" s="4">
        <f t="shared" si="5"/>
        <v>85122.300045007854</v>
      </c>
    </row>
    <row r="11" spans="1:19" x14ac:dyDescent="0.25">
      <c r="A11" s="13" t="s">
        <v>7</v>
      </c>
      <c r="B11" s="31" t="s">
        <v>8</v>
      </c>
      <c r="C11" s="3">
        <v>0</v>
      </c>
      <c r="D11" s="56">
        <v>201.31</v>
      </c>
      <c r="E11" s="4">
        <f t="shared" si="0"/>
        <v>0</v>
      </c>
      <c r="F11" s="3">
        <v>7846</v>
      </c>
      <c r="G11" s="56">
        <v>199.53</v>
      </c>
      <c r="H11" s="23">
        <f t="shared" si="1"/>
        <v>1565512.3800000001</v>
      </c>
      <c r="I11" s="3">
        <v>0</v>
      </c>
      <c r="J11" s="56">
        <v>201.31</v>
      </c>
      <c r="K11" s="4">
        <f t="shared" si="2"/>
        <v>0</v>
      </c>
      <c r="L11" s="3">
        <v>539</v>
      </c>
      <c r="M11" s="56">
        <v>199.53</v>
      </c>
      <c r="N11" s="4">
        <f t="shared" si="3"/>
        <v>107546.67</v>
      </c>
      <c r="O11" s="23">
        <f t="shared" si="4"/>
        <v>1673059.05</v>
      </c>
      <c r="P11" s="4">
        <f t="shared" si="5"/>
        <v>25528.312841602972</v>
      </c>
    </row>
    <row r="12" spans="1:19" x14ac:dyDescent="0.25">
      <c r="A12" s="13" t="s">
        <v>9</v>
      </c>
      <c r="B12" s="31" t="s">
        <v>10</v>
      </c>
      <c r="C12" s="3">
        <v>0</v>
      </c>
      <c r="D12" s="56">
        <v>232.43</v>
      </c>
      <c r="E12" s="4">
        <f t="shared" si="0"/>
        <v>0</v>
      </c>
      <c r="F12" s="3">
        <v>57096</v>
      </c>
      <c r="G12" s="56">
        <v>230.51</v>
      </c>
      <c r="H12" s="23">
        <f t="shared" si="1"/>
        <v>13161198.959999999</v>
      </c>
      <c r="I12" s="3">
        <v>0</v>
      </c>
      <c r="J12" s="56">
        <v>232.43</v>
      </c>
      <c r="K12" s="4">
        <f t="shared" si="2"/>
        <v>0</v>
      </c>
      <c r="L12" s="3">
        <v>4567</v>
      </c>
      <c r="M12" s="56">
        <v>230.51</v>
      </c>
      <c r="N12" s="4">
        <f t="shared" si="3"/>
        <v>1052739.17</v>
      </c>
      <c r="O12" s="23">
        <f t="shared" si="4"/>
        <v>14213938.129999999</v>
      </c>
      <c r="P12" s="4">
        <f t="shared" si="5"/>
        <v>216882.87648533928</v>
      </c>
    </row>
    <row r="13" spans="1:19" x14ac:dyDescent="0.25">
      <c r="A13" s="13" t="s">
        <v>11</v>
      </c>
      <c r="B13" s="31" t="s">
        <v>12</v>
      </c>
      <c r="C13" s="3">
        <v>2525</v>
      </c>
      <c r="D13" s="56">
        <v>196.48</v>
      </c>
      <c r="E13" s="4">
        <f t="shared" si="0"/>
        <v>496112</v>
      </c>
      <c r="F13" s="3">
        <v>35340</v>
      </c>
      <c r="G13" s="56">
        <v>194.96</v>
      </c>
      <c r="H13" s="23">
        <f t="shared" si="1"/>
        <v>6889886.4000000004</v>
      </c>
      <c r="I13" s="3">
        <v>312</v>
      </c>
      <c r="J13" s="56">
        <v>196.48</v>
      </c>
      <c r="K13" s="4">
        <f t="shared" si="2"/>
        <v>61301.759999999995</v>
      </c>
      <c r="L13" s="3">
        <v>4370</v>
      </c>
      <c r="M13" s="56">
        <v>194.96</v>
      </c>
      <c r="N13" s="4">
        <f t="shared" si="3"/>
        <v>851975.20000000007</v>
      </c>
      <c r="O13" s="23">
        <f t="shared" si="4"/>
        <v>8299275.3600000003</v>
      </c>
      <c r="P13" s="4">
        <f t="shared" si="5"/>
        <v>126634.20203171376</v>
      </c>
    </row>
    <row r="14" spans="1:19" x14ac:dyDescent="0.25">
      <c r="A14" s="13" t="s">
        <v>13</v>
      </c>
      <c r="B14" s="31" t="s">
        <v>14</v>
      </c>
      <c r="C14" s="3">
        <v>0</v>
      </c>
      <c r="D14" s="56">
        <v>206.53</v>
      </c>
      <c r="E14" s="4">
        <f t="shared" si="0"/>
        <v>0</v>
      </c>
      <c r="F14" s="3">
        <v>16504</v>
      </c>
      <c r="G14" s="56">
        <v>204.63</v>
      </c>
      <c r="H14" s="23">
        <f t="shared" si="1"/>
        <v>3377213.52</v>
      </c>
      <c r="I14" s="3">
        <v>0</v>
      </c>
      <c r="J14" s="56">
        <v>206.53</v>
      </c>
      <c r="K14" s="4">
        <f t="shared" si="2"/>
        <v>0</v>
      </c>
      <c r="L14" s="3">
        <v>2114</v>
      </c>
      <c r="M14" s="56">
        <v>204.63</v>
      </c>
      <c r="N14" s="4">
        <f t="shared" si="3"/>
        <v>432587.82</v>
      </c>
      <c r="O14" s="23">
        <f t="shared" si="4"/>
        <v>3809801.34</v>
      </c>
      <c r="P14" s="4">
        <f t="shared" si="5"/>
        <v>58131.720139751313</v>
      </c>
    </row>
    <row r="15" spans="1:19" x14ac:dyDescent="0.25">
      <c r="A15" s="13" t="s">
        <v>15</v>
      </c>
      <c r="B15" s="31" t="s">
        <v>16</v>
      </c>
      <c r="C15" s="3">
        <v>0</v>
      </c>
      <c r="D15" s="56">
        <v>205.4</v>
      </c>
      <c r="E15" s="4">
        <f t="shared" si="0"/>
        <v>0</v>
      </c>
      <c r="F15" s="3">
        <v>22314</v>
      </c>
      <c r="G15" s="56">
        <v>203.57</v>
      </c>
      <c r="H15" s="23">
        <f t="shared" si="1"/>
        <v>4542460.9799999995</v>
      </c>
      <c r="I15" s="3">
        <v>0</v>
      </c>
      <c r="J15" s="56">
        <v>205.4</v>
      </c>
      <c r="K15" s="4">
        <f t="shared" si="2"/>
        <v>0</v>
      </c>
      <c r="L15" s="3">
        <v>1719</v>
      </c>
      <c r="M15" s="56">
        <v>203.57</v>
      </c>
      <c r="N15" s="4">
        <f t="shared" si="3"/>
        <v>349936.83</v>
      </c>
      <c r="O15" s="23">
        <f t="shared" si="4"/>
        <v>4892397.8099999996</v>
      </c>
      <c r="P15" s="4">
        <f t="shared" si="5"/>
        <v>74650.48041146739</v>
      </c>
    </row>
    <row r="16" spans="1:19" x14ac:dyDescent="0.25">
      <c r="A16" s="13" t="s">
        <v>17</v>
      </c>
      <c r="B16" s="31" t="s">
        <v>18</v>
      </c>
      <c r="C16" s="3">
        <v>0</v>
      </c>
      <c r="D16" s="56">
        <v>203.85</v>
      </c>
      <c r="E16" s="4">
        <f t="shared" si="0"/>
        <v>0</v>
      </c>
      <c r="F16" s="3">
        <v>21488</v>
      </c>
      <c r="G16" s="56">
        <v>202.05</v>
      </c>
      <c r="H16" s="23">
        <f t="shared" si="1"/>
        <v>4341650.4000000004</v>
      </c>
      <c r="I16" s="3">
        <v>0</v>
      </c>
      <c r="J16" s="56">
        <v>203.85</v>
      </c>
      <c r="K16" s="4">
        <f t="shared" si="2"/>
        <v>0</v>
      </c>
      <c r="L16" s="3">
        <v>2731</v>
      </c>
      <c r="M16" s="56">
        <v>202.05</v>
      </c>
      <c r="N16" s="4">
        <f t="shared" si="3"/>
        <v>551798.55000000005</v>
      </c>
      <c r="O16" s="23">
        <f t="shared" si="4"/>
        <v>4893448.95</v>
      </c>
      <c r="P16" s="4">
        <f t="shared" si="5"/>
        <v>74666.519194294771</v>
      </c>
    </row>
    <row r="17" spans="1:16" x14ac:dyDescent="0.25">
      <c r="A17" s="13" t="s">
        <v>19</v>
      </c>
      <c r="B17" s="31" t="s">
        <v>20</v>
      </c>
      <c r="C17" s="3">
        <v>650</v>
      </c>
      <c r="D17" s="56">
        <v>245.52</v>
      </c>
      <c r="E17" s="4">
        <f t="shared" si="0"/>
        <v>159588</v>
      </c>
      <c r="F17" s="3">
        <v>23950</v>
      </c>
      <c r="G17" s="56">
        <v>243.25</v>
      </c>
      <c r="H17" s="23">
        <f t="shared" si="1"/>
        <v>5825837.5</v>
      </c>
      <c r="I17" s="3">
        <v>45</v>
      </c>
      <c r="J17" s="56">
        <v>245.52</v>
      </c>
      <c r="K17" s="4">
        <f t="shared" si="2"/>
        <v>11048.4</v>
      </c>
      <c r="L17" s="3">
        <v>1650</v>
      </c>
      <c r="M17" s="56">
        <v>243.25</v>
      </c>
      <c r="N17" s="4">
        <f t="shared" si="3"/>
        <v>401362.5</v>
      </c>
      <c r="O17" s="23">
        <f t="shared" si="4"/>
        <v>6397836.4000000004</v>
      </c>
      <c r="P17" s="4">
        <f t="shared" si="5"/>
        <v>97621.162342473763</v>
      </c>
    </row>
    <row r="18" spans="1:16" x14ac:dyDescent="0.25">
      <c r="A18" s="13" t="s">
        <v>21</v>
      </c>
      <c r="B18" s="31" t="s">
        <v>22</v>
      </c>
      <c r="C18" s="3">
        <v>76</v>
      </c>
      <c r="D18" s="56">
        <v>261.77999999999997</v>
      </c>
      <c r="E18" s="4">
        <f t="shared" si="0"/>
        <v>19895.28</v>
      </c>
      <c r="F18" s="3">
        <v>25646</v>
      </c>
      <c r="G18" s="56">
        <v>259.69</v>
      </c>
      <c r="H18" s="23">
        <f t="shared" si="1"/>
        <v>6660009.7400000002</v>
      </c>
      <c r="I18" s="3">
        <v>11</v>
      </c>
      <c r="J18" s="56">
        <v>261.77999999999997</v>
      </c>
      <c r="K18" s="4">
        <f t="shared" si="2"/>
        <v>2879.58</v>
      </c>
      <c r="L18" s="3">
        <v>3723</v>
      </c>
      <c r="M18" s="56">
        <v>259.69</v>
      </c>
      <c r="N18" s="4">
        <f t="shared" si="3"/>
        <v>966825.87</v>
      </c>
      <c r="O18" s="23">
        <f t="shared" si="4"/>
        <v>7649610.4700000007</v>
      </c>
      <c r="P18" s="4">
        <f t="shared" si="5"/>
        <v>116721.31309086883</v>
      </c>
    </row>
    <row r="19" spans="1:16" x14ac:dyDescent="0.25">
      <c r="A19" s="13" t="s">
        <v>23</v>
      </c>
      <c r="B19" s="31" t="s">
        <v>24</v>
      </c>
      <c r="C19" s="3">
        <v>1203</v>
      </c>
      <c r="D19" s="56">
        <v>388.14</v>
      </c>
      <c r="E19" s="4">
        <f t="shared" si="0"/>
        <v>466932.42</v>
      </c>
      <c r="F19" s="3">
        <v>16218</v>
      </c>
      <c r="G19" s="56">
        <v>384.21</v>
      </c>
      <c r="H19" s="23">
        <f t="shared" si="1"/>
        <v>6231117.7799999993</v>
      </c>
      <c r="I19" s="3">
        <v>234</v>
      </c>
      <c r="J19" s="56">
        <v>388.14</v>
      </c>
      <c r="K19" s="4">
        <f t="shared" si="2"/>
        <v>90824.76</v>
      </c>
      <c r="L19" s="3">
        <v>3148</v>
      </c>
      <c r="M19" s="56">
        <v>384.21</v>
      </c>
      <c r="N19" s="4">
        <f t="shared" si="3"/>
        <v>1209493.0799999998</v>
      </c>
      <c r="O19" s="23">
        <f t="shared" si="4"/>
        <v>7998368.0399999991</v>
      </c>
      <c r="P19" s="4">
        <f t="shared" si="5"/>
        <v>122042.81824206907</v>
      </c>
    </row>
    <row r="20" spans="1:16" x14ac:dyDescent="0.25">
      <c r="A20" s="13" t="s">
        <v>25</v>
      </c>
      <c r="B20" s="31" t="s">
        <v>26</v>
      </c>
      <c r="C20" s="3">
        <v>1785</v>
      </c>
      <c r="D20" s="56">
        <v>339.2</v>
      </c>
      <c r="E20" s="4">
        <f t="shared" si="0"/>
        <v>605472</v>
      </c>
      <c r="F20" s="3">
        <v>45341</v>
      </c>
      <c r="G20" s="56">
        <v>336.01</v>
      </c>
      <c r="H20" s="23">
        <f t="shared" si="1"/>
        <v>15235029.41</v>
      </c>
      <c r="I20" s="3">
        <v>212</v>
      </c>
      <c r="J20" s="56">
        <v>339.2</v>
      </c>
      <c r="K20" s="4">
        <f t="shared" si="2"/>
        <v>71910.399999999994</v>
      </c>
      <c r="L20" s="3">
        <v>5380</v>
      </c>
      <c r="M20" s="56">
        <v>336.01</v>
      </c>
      <c r="N20" s="4">
        <f t="shared" si="3"/>
        <v>1807733.8</v>
      </c>
      <c r="O20" s="23">
        <f t="shared" si="4"/>
        <v>17720145.609999999</v>
      </c>
      <c r="P20" s="4">
        <f t="shared" si="5"/>
        <v>270382.22035907069</v>
      </c>
    </row>
    <row r="21" spans="1:16" x14ac:dyDescent="0.25">
      <c r="A21" s="13" t="s">
        <v>27</v>
      </c>
      <c r="B21" s="31" t="s">
        <v>28</v>
      </c>
      <c r="C21" s="3">
        <v>0</v>
      </c>
      <c r="D21" s="56">
        <v>228.61</v>
      </c>
      <c r="E21" s="4">
        <f t="shared" si="0"/>
        <v>0</v>
      </c>
      <c r="F21" s="3">
        <v>31892</v>
      </c>
      <c r="G21" s="56">
        <v>227.28</v>
      </c>
      <c r="H21" s="23">
        <f t="shared" si="1"/>
        <v>7248413.7599999998</v>
      </c>
      <c r="I21" s="3">
        <v>0</v>
      </c>
      <c r="J21" s="56">
        <v>228.61</v>
      </c>
      <c r="K21" s="4">
        <f t="shared" si="2"/>
        <v>0</v>
      </c>
      <c r="L21" s="3">
        <v>2711</v>
      </c>
      <c r="M21" s="56">
        <v>227.28</v>
      </c>
      <c r="N21" s="4">
        <f t="shared" si="3"/>
        <v>616156.07999999996</v>
      </c>
      <c r="O21" s="23">
        <f t="shared" si="4"/>
        <v>7864569.8399999999</v>
      </c>
      <c r="P21" s="4">
        <f t="shared" si="5"/>
        <v>120001.26309956329</v>
      </c>
    </row>
    <row r="22" spans="1:16" x14ac:dyDescent="0.25">
      <c r="A22" s="13" t="s">
        <v>29</v>
      </c>
      <c r="B22" s="31" t="s">
        <v>30</v>
      </c>
      <c r="C22" s="3">
        <v>14</v>
      </c>
      <c r="D22" s="56">
        <v>226.4</v>
      </c>
      <c r="E22" s="4">
        <f t="shared" si="0"/>
        <v>3169.6</v>
      </c>
      <c r="F22" s="3">
        <v>17211</v>
      </c>
      <c r="G22" s="56">
        <v>224.66</v>
      </c>
      <c r="H22" s="23">
        <f t="shared" si="1"/>
        <v>3866623.26</v>
      </c>
      <c r="I22" s="3">
        <v>1</v>
      </c>
      <c r="J22" s="56">
        <v>226.4</v>
      </c>
      <c r="K22" s="4">
        <f t="shared" si="2"/>
        <v>226.4</v>
      </c>
      <c r="L22" s="3">
        <v>1659</v>
      </c>
      <c r="M22" s="56">
        <v>224.66</v>
      </c>
      <c r="N22" s="4">
        <f t="shared" si="3"/>
        <v>372710.94</v>
      </c>
      <c r="O22" s="23">
        <f t="shared" si="4"/>
        <v>4242730.1999999993</v>
      </c>
      <c r="P22" s="4">
        <f t="shared" si="5"/>
        <v>64737.549967597806</v>
      </c>
    </row>
    <row r="23" spans="1:16" x14ac:dyDescent="0.25">
      <c r="A23" s="13" t="s">
        <v>31</v>
      </c>
      <c r="B23" s="31" t="s">
        <v>32</v>
      </c>
      <c r="C23" s="3">
        <v>733</v>
      </c>
      <c r="D23" s="56">
        <v>310.88</v>
      </c>
      <c r="E23" s="4">
        <f t="shared" si="0"/>
        <v>227875.04</v>
      </c>
      <c r="F23" s="3">
        <v>75401</v>
      </c>
      <c r="G23" s="56">
        <v>308.23</v>
      </c>
      <c r="H23" s="23">
        <f t="shared" si="1"/>
        <v>23240850.23</v>
      </c>
      <c r="I23" s="3">
        <v>126</v>
      </c>
      <c r="J23" s="56">
        <v>310.88</v>
      </c>
      <c r="K23" s="4">
        <f t="shared" si="2"/>
        <v>39170.879999999997</v>
      </c>
      <c r="L23" s="3">
        <v>13003</v>
      </c>
      <c r="M23" s="56">
        <v>308.23</v>
      </c>
      <c r="N23" s="4">
        <f t="shared" si="3"/>
        <v>4007914.6900000004</v>
      </c>
      <c r="O23" s="23">
        <f t="shared" si="4"/>
        <v>27515810.84</v>
      </c>
      <c r="P23" s="4">
        <f t="shared" si="5"/>
        <v>419849.03474500211</v>
      </c>
    </row>
    <row r="24" spans="1:16" x14ac:dyDescent="0.25">
      <c r="A24" s="13" t="s">
        <v>33</v>
      </c>
      <c r="B24" s="31" t="s">
        <v>34</v>
      </c>
      <c r="C24" s="3">
        <v>304</v>
      </c>
      <c r="D24" s="56">
        <v>250.75</v>
      </c>
      <c r="E24" s="4">
        <f t="shared" si="0"/>
        <v>76228</v>
      </c>
      <c r="F24" s="3">
        <v>52784</v>
      </c>
      <c r="G24" s="56">
        <v>248.65</v>
      </c>
      <c r="H24" s="23">
        <f t="shared" si="1"/>
        <v>13124741.6</v>
      </c>
      <c r="I24" s="3">
        <v>0</v>
      </c>
      <c r="J24" s="56">
        <v>250.75</v>
      </c>
      <c r="K24" s="4">
        <f t="shared" si="2"/>
        <v>0</v>
      </c>
      <c r="L24" s="3">
        <v>0</v>
      </c>
      <c r="M24" s="56">
        <v>248.65</v>
      </c>
      <c r="N24" s="4">
        <f t="shared" si="3"/>
        <v>0</v>
      </c>
      <c r="O24" s="23">
        <f t="shared" si="4"/>
        <v>13200969.6</v>
      </c>
      <c r="P24" s="4">
        <f t="shared" si="5"/>
        <v>201426.53169431791</v>
      </c>
    </row>
    <row r="25" spans="1:16" x14ac:dyDescent="0.25">
      <c r="A25" s="13" t="s">
        <v>35</v>
      </c>
      <c r="B25" s="31" t="s">
        <v>36</v>
      </c>
      <c r="C25" s="3">
        <v>4388</v>
      </c>
      <c r="D25" s="56">
        <v>270.87</v>
      </c>
      <c r="E25" s="4">
        <f t="shared" si="0"/>
        <v>1188577.56</v>
      </c>
      <c r="F25" s="3">
        <v>27759</v>
      </c>
      <c r="G25" s="56">
        <v>268.43</v>
      </c>
      <c r="H25" s="23">
        <f t="shared" si="1"/>
        <v>7451348.3700000001</v>
      </c>
      <c r="I25" s="3">
        <v>448</v>
      </c>
      <c r="J25" s="56">
        <v>270.87</v>
      </c>
      <c r="K25" s="4">
        <f t="shared" si="2"/>
        <v>121349.76000000001</v>
      </c>
      <c r="L25" s="3">
        <v>2836</v>
      </c>
      <c r="M25" s="56">
        <v>268.43</v>
      </c>
      <c r="N25" s="4">
        <f t="shared" si="3"/>
        <v>761267.48</v>
      </c>
      <c r="O25" s="23">
        <f t="shared" si="4"/>
        <v>9522543.1699999999</v>
      </c>
      <c r="P25" s="4">
        <f t="shared" si="5"/>
        <v>145299.3910115902</v>
      </c>
    </row>
    <row r="26" spans="1:16" x14ac:dyDescent="0.25">
      <c r="A26" s="13" t="s">
        <v>37</v>
      </c>
      <c r="B26" s="31" t="s">
        <v>38</v>
      </c>
      <c r="C26" s="3">
        <v>5618</v>
      </c>
      <c r="D26" s="56">
        <v>321.23</v>
      </c>
      <c r="E26" s="4">
        <f t="shared" si="0"/>
        <v>1804670.1400000001</v>
      </c>
      <c r="F26" s="3">
        <v>68398</v>
      </c>
      <c r="G26" s="56">
        <v>318.29000000000002</v>
      </c>
      <c r="H26" s="23">
        <f t="shared" si="1"/>
        <v>21770399.420000002</v>
      </c>
      <c r="I26" s="3">
        <v>1477</v>
      </c>
      <c r="J26" s="56">
        <v>321.23</v>
      </c>
      <c r="K26" s="4">
        <f t="shared" si="2"/>
        <v>474456.71</v>
      </c>
      <c r="L26" s="3">
        <v>17986</v>
      </c>
      <c r="M26" s="56">
        <v>318.29000000000002</v>
      </c>
      <c r="N26" s="4">
        <f t="shared" si="3"/>
        <v>5724763.9400000004</v>
      </c>
      <c r="O26" s="23">
        <f t="shared" si="4"/>
        <v>29774290.210000001</v>
      </c>
      <c r="P26" s="4">
        <f t="shared" si="5"/>
        <v>454309.96300910995</v>
      </c>
    </row>
    <row r="27" spans="1:16" x14ac:dyDescent="0.25">
      <c r="A27" s="13" t="s">
        <v>39</v>
      </c>
      <c r="B27" s="31" t="s">
        <v>40</v>
      </c>
      <c r="C27" s="3">
        <v>848</v>
      </c>
      <c r="D27" s="56">
        <v>184.87</v>
      </c>
      <c r="E27" s="4">
        <f t="shared" si="0"/>
        <v>156769.76</v>
      </c>
      <c r="F27" s="3">
        <v>20129</v>
      </c>
      <c r="G27" s="56">
        <v>183.34</v>
      </c>
      <c r="H27" s="23">
        <f t="shared" si="1"/>
        <v>3690450.86</v>
      </c>
      <c r="I27" s="3">
        <v>72</v>
      </c>
      <c r="J27" s="56">
        <v>184.87</v>
      </c>
      <c r="K27" s="4">
        <f t="shared" si="2"/>
        <v>13310.64</v>
      </c>
      <c r="L27" s="3">
        <v>1705</v>
      </c>
      <c r="M27" s="56">
        <v>183.34</v>
      </c>
      <c r="N27" s="4">
        <f t="shared" si="3"/>
        <v>312594.7</v>
      </c>
      <c r="O27" s="23">
        <f t="shared" si="4"/>
        <v>4173125.96</v>
      </c>
      <c r="P27" s="4">
        <f t="shared" si="5"/>
        <v>63675.496112521978</v>
      </c>
    </row>
    <row r="28" spans="1:16" x14ac:dyDescent="0.25">
      <c r="A28" s="13" t="s">
        <v>41</v>
      </c>
      <c r="B28" s="31" t="s">
        <v>42</v>
      </c>
      <c r="C28" s="3">
        <v>0</v>
      </c>
      <c r="D28" s="56">
        <v>198.28</v>
      </c>
      <c r="E28" s="4">
        <f t="shared" si="0"/>
        <v>0</v>
      </c>
      <c r="F28" s="3">
        <v>22996</v>
      </c>
      <c r="G28" s="56">
        <v>196.77</v>
      </c>
      <c r="H28" s="23">
        <f t="shared" si="1"/>
        <v>4524922.92</v>
      </c>
      <c r="I28" s="3">
        <v>0</v>
      </c>
      <c r="J28" s="56">
        <v>198.28</v>
      </c>
      <c r="K28" s="4">
        <f t="shared" si="2"/>
        <v>0</v>
      </c>
      <c r="L28" s="3">
        <v>843</v>
      </c>
      <c r="M28" s="56">
        <v>196.77</v>
      </c>
      <c r="N28" s="4">
        <f t="shared" si="3"/>
        <v>165877.11000000002</v>
      </c>
      <c r="O28" s="23">
        <f t="shared" si="4"/>
        <v>4690800.03</v>
      </c>
      <c r="P28" s="4">
        <f t="shared" si="5"/>
        <v>71574.407755207809</v>
      </c>
    </row>
    <row r="29" spans="1:16" x14ac:dyDescent="0.25">
      <c r="A29" s="13" t="s">
        <v>43</v>
      </c>
      <c r="B29" s="31" t="s">
        <v>44</v>
      </c>
      <c r="C29" s="3">
        <v>0</v>
      </c>
      <c r="D29" s="56">
        <v>232.81</v>
      </c>
      <c r="E29" s="4">
        <f t="shared" si="0"/>
        <v>0</v>
      </c>
      <c r="F29" s="3">
        <v>32411</v>
      </c>
      <c r="G29" s="56">
        <v>230.8</v>
      </c>
      <c r="H29" s="23">
        <f t="shared" si="1"/>
        <v>7480458.8000000007</v>
      </c>
      <c r="I29" s="3">
        <v>0</v>
      </c>
      <c r="J29" s="56">
        <v>232.81</v>
      </c>
      <c r="K29" s="4">
        <f t="shared" si="2"/>
        <v>0</v>
      </c>
      <c r="L29" s="3">
        <v>3893</v>
      </c>
      <c r="M29" s="56">
        <v>230.8</v>
      </c>
      <c r="N29" s="4">
        <f t="shared" si="3"/>
        <v>898504.4</v>
      </c>
      <c r="O29" s="23">
        <f t="shared" si="4"/>
        <v>8378963.2000000011</v>
      </c>
      <c r="P29" s="4">
        <f t="shared" si="5"/>
        <v>127850.11614376595</v>
      </c>
    </row>
    <row r="30" spans="1:16" x14ac:dyDescent="0.25">
      <c r="A30" s="13" t="s">
        <v>45</v>
      </c>
      <c r="B30" s="31" t="s">
        <v>46</v>
      </c>
      <c r="C30" s="3">
        <v>0</v>
      </c>
      <c r="D30" s="56">
        <v>198.5</v>
      </c>
      <c r="E30" s="4">
        <f t="shared" si="0"/>
        <v>0</v>
      </c>
      <c r="F30" s="3">
        <v>8027</v>
      </c>
      <c r="G30" s="56">
        <v>196.81</v>
      </c>
      <c r="H30" s="23">
        <f t="shared" si="1"/>
        <v>1579793.87</v>
      </c>
      <c r="I30" s="3">
        <v>0</v>
      </c>
      <c r="J30" s="56">
        <v>198.5</v>
      </c>
      <c r="K30" s="4">
        <f t="shared" si="2"/>
        <v>0</v>
      </c>
      <c r="L30" s="3">
        <v>0</v>
      </c>
      <c r="M30" s="56">
        <v>196.81</v>
      </c>
      <c r="N30" s="4">
        <f t="shared" si="3"/>
        <v>0</v>
      </c>
      <c r="O30" s="23">
        <f t="shared" si="4"/>
        <v>1579793.87</v>
      </c>
      <c r="P30" s="4">
        <f t="shared" si="5"/>
        <v>24105.229363307084</v>
      </c>
    </row>
    <row r="31" spans="1:16" x14ac:dyDescent="0.25">
      <c r="A31" s="13" t="s">
        <v>47</v>
      </c>
      <c r="B31" s="31" t="s">
        <v>48</v>
      </c>
      <c r="C31" s="3">
        <v>11553</v>
      </c>
      <c r="D31" s="56">
        <v>252.92</v>
      </c>
      <c r="E31" s="4">
        <f t="shared" si="0"/>
        <v>2921984.76</v>
      </c>
      <c r="F31" s="3">
        <v>36834</v>
      </c>
      <c r="G31" s="56">
        <v>250.63</v>
      </c>
      <c r="H31" s="23">
        <f t="shared" si="1"/>
        <v>9231705.4199999999</v>
      </c>
      <c r="I31" s="3">
        <v>3307</v>
      </c>
      <c r="J31" s="56">
        <v>252.92</v>
      </c>
      <c r="K31" s="4">
        <f t="shared" si="2"/>
        <v>836406.44</v>
      </c>
      <c r="L31" s="3">
        <v>10542</v>
      </c>
      <c r="M31" s="56">
        <v>250.63</v>
      </c>
      <c r="N31" s="4">
        <f t="shared" si="3"/>
        <v>2642141.46</v>
      </c>
      <c r="O31" s="23">
        <f t="shared" si="4"/>
        <v>15632238.08</v>
      </c>
      <c r="P31" s="4">
        <f t="shared" si="5"/>
        <v>238523.95653378702</v>
      </c>
    </row>
    <row r="32" spans="1:16" x14ac:dyDescent="0.25">
      <c r="A32" s="13" t="s">
        <v>49</v>
      </c>
      <c r="B32" s="31" t="s">
        <v>50</v>
      </c>
      <c r="C32" s="3">
        <v>0</v>
      </c>
      <c r="D32" s="56">
        <v>197.5</v>
      </c>
      <c r="E32" s="4">
        <f t="shared" si="0"/>
        <v>0</v>
      </c>
      <c r="F32" s="3">
        <v>53029</v>
      </c>
      <c r="G32" s="56">
        <v>195.89</v>
      </c>
      <c r="H32" s="23">
        <f t="shared" si="1"/>
        <v>10387850.809999999</v>
      </c>
      <c r="I32" s="3">
        <v>0</v>
      </c>
      <c r="J32" s="56">
        <v>197.5</v>
      </c>
      <c r="K32" s="4">
        <f t="shared" si="2"/>
        <v>0</v>
      </c>
      <c r="L32" s="3">
        <v>5890</v>
      </c>
      <c r="M32" s="56">
        <v>195.89</v>
      </c>
      <c r="N32" s="4">
        <f t="shared" si="3"/>
        <v>1153792.0999999999</v>
      </c>
      <c r="O32" s="23">
        <f t="shared" si="4"/>
        <v>11541642.909999998</v>
      </c>
      <c r="P32" s="4">
        <f t="shared" si="5"/>
        <v>176107.75358619221</v>
      </c>
    </row>
    <row r="33" spans="1:16" x14ac:dyDescent="0.25">
      <c r="A33" s="13" t="s">
        <v>51</v>
      </c>
      <c r="B33" s="31" t="s">
        <v>52</v>
      </c>
      <c r="C33" s="3">
        <v>0</v>
      </c>
      <c r="D33" s="56">
        <v>210.03</v>
      </c>
      <c r="E33" s="4">
        <f t="shared" si="0"/>
        <v>0</v>
      </c>
      <c r="F33" s="3">
        <v>8773</v>
      </c>
      <c r="G33" s="56">
        <v>208.25</v>
      </c>
      <c r="H33" s="23">
        <f t="shared" si="1"/>
        <v>1826977.25</v>
      </c>
      <c r="I33" s="3">
        <v>0</v>
      </c>
      <c r="J33" s="56">
        <v>210.03</v>
      </c>
      <c r="K33" s="4">
        <f t="shared" si="2"/>
        <v>0</v>
      </c>
      <c r="L33" s="3">
        <v>0</v>
      </c>
      <c r="M33" s="56">
        <v>208.25</v>
      </c>
      <c r="N33" s="4">
        <f t="shared" si="3"/>
        <v>0</v>
      </c>
      <c r="O33" s="23">
        <f t="shared" si="4"/>
        <v>1826977.25</v>
      </c>
      <c r="P33" s="4">
        <f t="shared" si="5"/>
        <v>27876.868298516707</v>
      </c>
    </row>
    <row r="34" spans="1:16" x14ac:dyDescent="0.25">
      <c r="A34" s="13" t="s">
        <v>53</v>
      </c>
      <c r="B34" s="31" t="s">
        <v>54</v>
      </c>
      <c r="C34" s="3">
        <v>2795</v>
      </c>
      <c r="D34" s="56">
        <v>332.59</v>
      </c>
      <c r="E34" s="4">
        <f t="shared" si="0"/>
        <v>929589.04999999993</v>
      </c>
      <c r="F34" s="3">
        <v>3648</v>
      </c>
      <c r="G34" s="56">
        <v>329.28</v>
      </c>
      <c r="H34" s="23">
        <f t="shared" si="1"/>
        <v>1201213.4399999999</v>
      </c>
      <c r="I34" s="3">
        <v>2607</v>
      </c>
      <c r="J34" s="56">
        <v>332.59</v>
      </c>
      <c r="K34" s="4">
        <f t="shared" si="2"/>
        <v>867062.12999999989</v>
      </c>
      <c r="L34" s="3">
        <v>3402</v>
      </c>
      <c r="M34" s="56">
        <v>329.28</v>
      </c>
      <c r="N34" s="4">
        <f t="shared" si="3"/>
        <v>1120210.5599999998</v>
      </c>
      <c r="O34" s="23">
        <f t="shared" si="4"/>
        <v>4118075.1799999997</v>
      </c>
      <c r="P34" s="4">
        <f t="shared" si="5"/>
        <v>62835.505716478125</v>
      </c>
    </row>
    <row r="35" spans="1:16" x14ac:dyDescent="0.25">
      <c r="A35" s="13" t="s">
        <v>55</v>
      </c>
      <c r="B35" s="31" t="s">
        <v>56</v>
      </c>
      <c r="C35" s="3">
        <v>10599</v>
      </c>
      <c r="D35" s="56">
        <v>259.68</v>
      </c>
      <c r="E35" s="4">
        <f t="shared" si="0"/>
        <v>2752348.3200000003</v>
      </c>
      <c r="F35" s="3">
        <v>31547</v>
      </c>
      <c r="G35" s="56">
        <v>257.32</v>
      </c>
      <c r="H35" s="23">
        <f t="shared" si="1"/>
        <v>8117674.04</v>
      </c>
      <c r="I35" s="3">
        <v>998</v>
      </c>
      <c r="J35" s="56">
        <v>259.68</v>
      </c>
      <c r="K35" s="4">
        <f t="shared" si="2"/>
        <v>259160.64</v>
      </c>
      <c r="L35" s="3">
        <v>2972</v>
      </c>
      <c r="M35" s="56">
        <v>257.32</v>
      </c>
      <c r="N35" s="4">
        <f t="shared" si="3"/>
        <v>764755.04</v>
      </c>
      <c r="O35" s="23">
        <f t="shared" si="4"/>
        <v>11893938.040000001</v>
      </c>
      <c r="P35" s="4">
        <f t="shared" si="5"/>
        <v>181483.23647259315</v>
      </c>
    </row>
    <row r="36" spans="1:16" x14ac:dyDescent="0.25">
      <c r="A36" s="13" t="s">
        <v>57</v>
      </c>
      <c r="B36" s="31" t="s">
        <v>58</v>
      </c>
      <c r="C36" s="3">
        <v>365</v>
      </c>
      <c r="D36" s="56">
        <v>299.24</v>
      </c>
      <c r="E36" s="4">
        <f t="shared" si="0"/>
        <v>109222.6</v>
      </c>
      <c r="F36" s="3">
        <v>23992</v>
      </c>
      <c r="G36" s="56">
        <v>296.35000000000002</v>
      </c>
      <c r="H36" s="23">
        <f t="shared" si="1"/>
        <v>7110029.2000000002</v>
      </c>
      <c r="I36" s="3">
        <v>72</v>
      </c>
      <c r="J36" s="56">
        <v>299.24</v>
      </c>
      <c r="K36" s="4">
        <f t="shared" si="2"/>
        <v>21545.279999999999</v>
      </c>
      <c r="L36" s="3">
        <v>4741</v>
      </c>
      <c r="M36" s="56">
        <v>296.35000000000002</v>
      </c>
      <c r="N36" s="4">
        <f t="shared" si="3"/>
        <v>1404995.35</v>
      </c>
      <c r="O36" s="23">
        <f t="shared" si="4"/>
        <v>8645792.4299999997</v>
      </c>
      <c r="P36" s="4">
        <f t="shared" si="5"/>
        <v>131921.52059223657</v>
      </c>
    </row>
    <row r="37" spans="1:16" x14ac:dyDescent="0.25">
      <c r="A37" s="13" t="s">
        <v>59</v>
      </c>
      <c r="B37" s="31" t="s">
        <v>60</v>
      </c>
      <c r="C37" s="3">
        <v>4531</v>
      </c>
      <c r="D37" s="56">
        <v>344.7</v>
      </c>
      <c r="E37" s="4">
        <f t="shared" si="0"/>
        <v>1561835.7</v>
      </c>
      <c r="F37" s="3">
        <v>36348</v>
      </c>
      <c r="G37" s="56">
        <v>341.77</v>
      </c>
      <c r="H37" s="23">
        <f t="shared" si="1"/>
        <v>12422655.959999999</v>
      </c>
      <c r="I37" s="3">
        <v>1021</v>
      </c>
      <c r="J37" s="56">
        <v>344.7</v>
      </c>
      <c r="K37" s="4">
        <f t="shared" si="2"/>
        <v>351938.7</v>
      </c>
      <c r="L37" s="3">
        <v>8192</v>
      </c>
      <c r="M37" s="56">
        <v>341.77</v>
      </c>
      <c r="N37" s="4">
        <f t="shared" si="3"/>
        <v>2799779.8399999999</v>
      </c>
      <c r="O37" s="23">
        <f t="shared" si="4"/>
        <v>17136210.199999999</v>
      </c>
      <c r="P37" s="4">
        <f t="shared" si="5"/>
        <v>261472.26238372625</v>
      </c>
    </row>
    <row r="38" spans="1:16" x14ac:dyDescent="0.25">
      <c r="A38" s="13" t="s">
        <v>61</v>
      </c>
      <c r="B38" s="31" t="s">
        <v>62</v>
      </c>
      <c r="C38" s="3">
        <v>262</v>
      </c>
      <c r="D38" s="56">
        <v>203.56</v>
      </c>
      <c r="E38" s="4">
        <f t="shared" si="0"/>
        <v>53332.72</v>
      </c>
      <c r="F38" s="3">
        <v>21335</v>
      </c>
      <c r="G38" s="56">
        <v>201.87</v>
      </c>
      <c r="H38" s="23">
        <f t="shared" si="1"/>
        <v>4306896.45</v>
      </c>
      <c r="I38" s="3">
        <v>18</v>
      </c>
      <c r="J38" s="56">
        <v>203.56</v>
      </c>
      <c r="K38" s="4">
        <f t="shared" si="2"/>
        <v>3664.08</v>
      </c>
      <c r="L38" s="3">
        <v>1465</v>
      </c>
      <c r="M38" s="56">
        <v>201.87</v>
      </c>
      <c r="N38" s="4">
        <f t="shared" si="3"/>
        <v>295739.55</v>
      </c>
      <c r="O38" s="23">
        <f t="shared" si="4"/>
        <v>4659632.8</v>
      </c>
      <c r="P38" s="4">
        <f t="shared" si="5"/>
        <v>71098.843669262234</v>
      </c>
    </row>
    <row r="39" spans="1:16" x14ac:dyDescent="0.25">
      <c r="A39" s="13" t="s">
        <v>63</v>
      </c>
      <c r="B39" s="31" t="s">
        <v>64</v>
      </c>
      <c r="C39" s="3">
        <v>0</v>
      </c>
      <c r="D39" s="56">
        <v>195.45</v>
      </c>
      <c r="E39" s="4">
        <f t="shared" si="0"/>
        <v>0</v>
      </c>
      <c r="F39" s="3">
        <v>36105</v>
      </c>
      <c r="G39" s="56">
        <v>193.93</v>
      </c>
      <c r="H39" s="23">
        <f t="shared" si="1"/>
        <v>7001842.6500000004</v>
      </c>
      <c r="I39" s="3">
        <v>0</v>
      </c>
      <c r="J39" s="56">
        <v>195.45</v>
      </c>
      <c r="K39" s="4">
        <f t="shared" si="2"/>
        <v>0</v>
      </c>
      <c r="L39" s="3">
        <v>967</v>
      </c>
      <c r="M39" s="56">
        <v>193.93</v>
      </c>
      <c r="N39" s="4">
        <f t="shared" si="3"/>
        <v>187530.31</v>
      </c>
      <c r="O39" s="23">
        <f t="shared" si="4"/>
        <v>7189372.96</v>
      </c>
      <c r="P39" s="4">
        <f t="shared" si="5"/>
        <v>109698.79518468949</v>
      </c>
    </row>
    <row r="40" spans="1:16" x14ac:dyDescent="0.25">
      <c r="A40" s="13" t="s">
        <v>65</v>
      </c>
      <c r="B40" s="31" t="s">
        <v>66</v>
      </c>
      <c r="C40" s="3">
        <v>3924</v>
      </c>
      <c r="D40" s="56">
        <v>256.57</v>
      </c>
      <c r="E40" s="4">
        <f t="shared" si="0"/>
        <v>1006780.6799999999</v>
      </c>
      <c r="F40" s="3">
        <v>0</v>
      </c>
      <c r="G40" s="56">
        <v>254.63</v>
      </c>
      <c r="H40" s="23">
        <f t="shared" si="1"/>
        <v>0</v>
      </c>
      <c r="I40" s="3">
        <v>429</v>
      </c>
      <c r="J40" s="56">
        <v>256.57</v>
      </c>
      <c r="K40" s="4">
        <f t="shared" si="2"/>
        <v>110068.53</v>
      </c>
      <c r="L40" s="3">
        <v>0</v>
      </c>
      <c r="M40" s="56">
        <v>254.63</v>
      </c>
      <c r="N40" s="4">
        <f t="shared" si="3"/>
        <v>0</v>
      </c>
      <c r="O40" s="23">
        <f t="shared" si="4"/>
        <v>1116849.21</v>
      </c>
      <c r="P40" s="4">
        <f t="shared" si="5"/>
        <v>17041.404503790305</v>
      </c>
    </row>
    <row r="41" spans="1:16" x14ac:dyDescent="0.25">
      <c r="A41" s="13" t="s">
        <v>67</v>
      </c>
      <c r="B41" s="31" t="s">
        <v>68</v>
      </c>
      <c r="C41" s="3">
        <v>1970</v>
      </c>
      <c r="D41" s="56">
        <v>275.06</v>
      </c>
      <c r="E41" s="4">
        <f t="shared" si="0"/>
        <v>541868.19999999995</v>
      </c>
      <c r="F41" s="3">
        <v>50587</v>
      </c>
      <c r="G41" s="56">
        <v>272.54000000000002</v>
      </c>
      <c r="H41" s="23">
        <f t="shared" si="1"/>
        <v>13786980.98</v>
      </c>
      <c r="I41" s="3">
        <v>145</v>
      </c>
      <c r="J41" s="56">
        <v>275.06</v>
      </c>
      <c r="K41" s="4">
        <f t="shared" si="2"/>
        <v>39883.699999999997</v>
      </c>
      <c r="L41" s="3">
        <v>3713</v>
      </c>
      <c r="M41" s="56">
        <v>272.54000000000002</v>
      </c>
      <c r="N41" s="4">
        <f t="shared" si="3"/>
        <v>1011941.02</v>
      </c>
      <c r="O41" s="23">
        <f t="shared" si="4"/>
        <v>15380673.9</v>
      </c>
      <c r="P41" s="4">
        <f t="shared" si="5"/>
        <v>234685.47331540848</v>
      </c>
    </row>
    <row r="42" spans="1:16" x14ac:dyDescent="0.25">
      <c r="A42" s="13" t="s">
        <v>69</v>
      </c>
      <c r="B42" s="31" t="s">
        <v>70</v>
      </c>
      <c r="C42" s="3">
        <v>2611</v>
      </c>
      <c r="D42" s="56">
        <v>400.45</v>
      </c>
      <c r="E42" s="4">
        <f t="shared" si="0"/>
        <v>1045574.95</v>
      </c>
      <c r="F42" s="3">
        <v>25963</v>
      </c>
      <c r="G42" s="56">
        <v>396.42</v>
      </c>
      <c r="H42" s="23">
        <f t="shared" si="1"/>
        <v>10292252.460000001</v>
      </c>
      <c r="I42" s="3">
        <v>876</v>
      </c>
      <c r="J42" s="56">
        <v>400.45</v>
      </c>
      <c r="K42" s="4">
        <f t="shared" si="2"/>
        <v>350794.2</v>
      </c>
      <c r="L42" s="3">
        <v>8716</v>
      </c>
      <c r="M42" s="56">
        <v>396.42</v>
      </c>
      <c r="N42" s="4">
        <f t="shared" si="3"/>
        <v>3455196.72</v>
      </c>
      <c r="O42" s="23">
        <f t="shared" si="4"/>
        <v>15143818.33</v>
      </c>
      <c r="P42" s="4">
        <f t="shared" si="5"/>
        <v>231071.42090689592</v>
      </c>
    </row>
    <row r="43" spans="1:16" x14ac:dyDescent="0.25">
      <c r="A43" s="13" t="s">
        <v>71</v>
      </c>
      <c r="B43" s="31" t="s">
        <v>72</v>
      </c>
      <c r="C43" s="3">
        <v>24</v>
      </c>
      <c r="D43" s="56">
        <v>306.26</v>
      </c>
      <c r="E43" s="4">
        <f t="shared" si="0"/>
        <v>7350.24</v>
      </c>
      <c r="F43" s="3">
        <v>32110</v>
      </c>
      <c r="G43" s="56">
        <v>303.2</v>
      </c>
      <c r="H43" s="23">
        <f t="shared" si="1"/>
        <v>9735752</v>
      </c>
      <c r="I43" s="3">
        <v>2</v>
      </c>
      <c r="J43" s="56">
        <v>306.26</v>
      </c>
      <c r="K43" s="4">
        <f t="shared" si="2"/>
        <v>612.52</v>
      </c>
      <c r="L43" s="3">
        <v>3092</v>
      </c>
      <c r="M43" s="56">
        <v>303.2</v>
      </c>
      <c r="N43" s="4">
        <f t="shared" si="3"/>
        <v>937494.39999999991</v>
      </c>
      <c r="O43" s="23">
        <f t="shared" si="4"/>
        <v>10681209.16</v>
      </c>
      <c r="P43" s="4">
        <f t="shared" si="5"/>
        <v>162978.85538653002</v>
      </c>
    </row>
    <row r="44" spans="1:16" x14ac:dyDescent="0.25">
      <c r="A44" s="13" t="s">
        <v>73</v>
      </c>
      <c r="B44" s="31" t="s">
        <v>74</v>
      </c>
      <c r="C44" s="3">
        <v>21647</v>
      </c>
      <c r="D44" s="56">
        <v>343.07</v>
      </c>
      <c r="E44" s="4">
        <f t="shared" si="0"/>
        <v>7426436.29</v>
      </c>
      <c r="F44" s="3">
        <v>80752</v>
      </c>
      <c r="G44" s="56">
        <v>340.4</v>
      </c>
      <c r="H44" s="23">
        <f t="shared" si="1"/>
        <v>27487980.799999997</v>
      </c>
      <c r="I44" s="3">
        <v>8133</v>
      </c>
      <c r="J44" s="56">
        <v>343.07</v>
      </c>
      <c r="K44" s="4">
        <f t="shared" si="2"/>
        <v>2790188.31</v>
      </c>
      <c r="L44" s="3">
        <v>30338</v>
      </c>
      <c r="M44" s="56">
        <v>340.4</v>
      </c>
      <c r="N44" s="4">
        <f t="shared" si="3"/>
        <v>10327055.199999999</v>
      </c>
      <c r="O44" s="23">
        <f t="shared" si="4"/>
        <v>48031660.599999994</v>
      </c>
      <c r="P44" s="4">
        <f t="shared" si="5"/>
        <v>732889.40883377392</v>
      </c>
    </row>
    <row r="45" spans="1:16" x14ac:dyDescent="0.25">
      <c r="A45" s="13" t="s">
        <v>75</v>
      </c>
      <c r="B45" s="31" t="s">
        <v>76</v>
      </c>
      <c r="C45" s="3">
        <v>0</v>
      </c>
      <c r="D45" s="56">
        <v>225.3</v>
      </c>
      <c r="E45" s="4">
        <f t="shared" si="0"/>
        <v>0</v>
      </c>
      <c r="F45" s="3">
        <v>22367</v>
      </c>
      <c r="G45" s="56">
        <v>223.22</v>
      </c>
      <c r="H45" s="23">
        <f t="shared" si="1"/>
        <v>4992761.74</v>
      </c>
      <c r="I45" s="3">
        <v>0</v>
      </c>
      <c r="J45" s="56">
        <v>225.3</v>
      </c>
      <c r="K45" s="4">
        <f t="shared" si="2"/>
        <v>0</v>
      </c>
      <c r="L45" s="3">
        <v>773</v>
      </c>
      <c r="M45" s="56">
        <v>223.22</v>
      </c>
      <c r="N45" s="4">
        <f t="shared" si="3"/>
        <v>172549.06</v>
      </c>
      <c r="O45" s="23">
        <f t="shared" si="4"/>
        <v>5165310.8</v>
      </c>
      <c r="P45" s="4">
        <f t="shared" si="5"/>
        <v>78814.7136985455</v>
      </c>
    </row>
    <row r="46" spans="1:16" x14ac:dyDescent="0.25">
      <c r="A46" s="13" t="s">
        <v>77</v>
      </c>
      <c r="B46" s="31" t="s">
        <v>78</v>
      </c>
      <c r="C46" s="3">
        <v>0</v>
      </c>
      <c r="D46" s="56">
        <v>186.49</v>
      </c>
      <c r="E46" s="4">
        <f t="shared" si="0"/>
        <v>0</v>
      </c>
      <c r="F46" s="3">
        <v>22051</v>
      </c>
      <c r="G46" s="56">
        <v>184.91</v>
      </c>
      <c r="H46" s="23">
        <f t="shared" si="1"/>
        <v>4077450.41</v>
      </c>
      <c r="I46" s="3">
        <v>0</v>
      </c>
      <c r="J46" s="56">
        <v>186.49</v>
      </c>
      <c r="K46" s="4">
        <f t="shared" si="2"/>
        <v>0</v>
      </c>
      <c r="L46" s="3">
        <v>905</v>
      </c>
      <c r="M46" s="56">
        <v>184.91</v>
      </c>
      <c r="N46" s="4">
        <f t="shared" si="3"/>
        <v>167343.54999999999</v>
      </c>
      <c r="O46" s="23">
        <f t="shared" si="4"/>
        <v>4244793.96</v>
      </c>
      <c r="P46" s="4">
        <f t="shared" si="5"/>
        <v>64769.039777183425</v>
      </c>
    </row>
    <row r="47" spans="1:16" x14ac:dyDescent="0.25">
      <c r="A47" s="13" t="s">
        <v>79</v>
      </c>
      <c r="B47" s="31" t="s">
        <v>80</v>
      </c>
      <c r="C47" s="3">
        <v>625</v>
      </c>
      <c r="D47" s="56">
        <v>231.88</v>
      </c>
      <c r="E47" s="4">
        <f t="shared" si="0"/>
        <v>144925</v>
      </c>
      <c r="F47" s="3">
        <v>6072</v>
      </c>
      <c r="G47" s="56">
        <v>229.79</v>
      </c>
      <c r="H47" s="23">
        <f t="shared" si="1"/>
        <v>1395284.88</v>
      </c>
      <c r="I47" s="3">
        <v>20</v>
      </c>
      <c r="J47" s="56">
        <v>231.88</v>
      </c>
      <c r="K47" s="4">
        <f t="shared" si="2"/>
        <v>4637.6000000000004</v>
      </c>
      <c r="L47" s="3">
        <v>198</v>
      </c>
      <c r="M47" s="56">
        <v>229.79</v>
      </c>
      <c r="N47" s="4">
        <f t="shared" si="3"/>
        <v>45498.42</v>
      </c>
      <c r="O47" s="23">
        <f t="shared" si="4"/>
        <v>1590345.9</v>
      </c>
      <c r="P47" s="4">
        <f t="shared" si="5"/>
        <v>24266.23714301096</v>
      </c>
    </row>
    <row r="48" spans="1:16" x14ac:dyDescent="0.25">
      <c r="A48" s="13" t="s">
        <v>81</v>
      </c>
      <c r="B48" s="31" t="s">
        <v>82</v>
      </c>
      <c r="C48" s="3">
        <v>1013</v>
      </c>
      <c r="D48" s="56">
        <v>232.5</v>
      </c>
      <c r="E48" s="4">
        <f t="shared" si="0"/>
        <v>235522.5</v>
      </c>
      <c r="F48" s="3">
        <v>26506</v>
      </c>
      <c r="G48" s="56">
        <v>230.45</v>
      </c>
      <c r="H48" s="23">
        <f t="shared" si="1"/>
        <v>6108307.6999999993</v>
      </c>
      <c r="I48" s="3">
        <v>70</v>
      </c>
      <c r="J48" s="56">
        <v>232.5</v>
      </c>
      <c r="K48" s="4">
        <f t="shared" si="2"/>
        <v>16275</v>
      </c>
      <c r="L48" s="3">
        <v>1840</v>
      </c>
      <c r="M48" s="56">
        <v>230.45</v>
      </c>
      <c r="N48" s="4">
        <f t="shared" si="3"/>
        <v>424028</v>
      </c>
      <c r="O48" s="23">
        <f t="shared" si="4"/>
        <v>6784133.1999999993</v>
      </c>
      <c r="P48" s="4">
        <f t="shared" si="5"/>
        <v>103515.45851815872</v>
      </c>
    </row>
    <row r="49" spans="1:16" x14ac:dyDescent="0.25">
      <c r="A49" s="13" t="s">
        <v>83</v>
      </c>
      <c r="B49" s="31" t="s">
        <v>84</v>
      </c>
      <c r="C49" s="3">
        <v>1169</v>
      </c>
      <c r="D49" s="56">
        <v>247.58</v>
      </c>
      <c r="E49" s="4">
        <f t="shared" si="0"/>
        <v>289421.02</v>
      </c>
      <c r="F49" s="3">
        <v>16724</v>
      </c>
      <c r="G49" s="56">
        <v>245.33</v>
      </c>
      <c r="H49" s="23">
        <f t="shared" si="1"/>
        <v>4102898.9200000004</v>
      </c>
      <c r="I49" s="3">
        <v>188</v>
      </c>
      <c r="J49" s="56">
        <v>247.58</v>
      </c>
      <c r="K49" s="4">
        <f t="shared" si="2"/>
        <v>46545.04</v>
      </c>
      <c r="L49" s="3">
        <v>2694</v>
      </c>
      <c r="M49" s="56">
        <v>245.33</v>
      </c>
      <c r="N49" s="4">
        <f t="shared" si="3"/>
        <v>660919.02</v>
      </c>
      <c r="O49" s="23">
        <f t="shared" si="4"/>
        <v>5099784</v>
      </c>
      <c r="P49" s="4">
        <f t="shared" si="5"/>
        <v>77814.875318717153</v>
      </c>
    </row>
    <row r="50" spans="1:16" x14ac:dyDescent="0.25">
      <c r="A50" s="13" t="s">
        <v>85</v>
      </c>
      <c r="B50" s="31" t="s">
        <v>86</v>
      </c>
      <c r="C50" s="3">
        <v>23258</v>
      </c>
      <c r="D50" s="56">
        <v>190.86</v>
      </c>
      <c r="E50" s="4">
        <f t="shared" si="0"/>
        <v>4439021.88</v>
      </c>
      <c r="F50" s="3">
        <v>0</v>
      </c>
      <c r="G50" s="56">
        <v>189.29</v>
      </c>
      <c r="H50" s="23">
        <f t="shared" si="1"/>
        <v>0</v>
      </c>
      <c r="I50" s="3">
        <v>0</v>
      </c>
      <c r="J50" s="56">
        <v>190.86</v>
      </c>
      <c r="K50" s="4">
        <f t="shared" si="2"/>
        <v>0</v>
      </c>
      <c r="L50" s="3">
        <v>0</v>
      </c>
      <c r="M50" s="56">
        <v>189.29</v>
      </c>
      <c r="N50" s="4">
        <f t="shared" si="3"/>
        <v>0</v>
      </c>
      <c r="O50" s="23">
        <f t="shared" si="4"/>
        <v>4439021.88</v>
      </c>
      <c r="P50" s="4">
        <f t="shared" si="5"/>
        <v>67732.65968308803</v>
      </c>
    </row>
    <row r="51" spans="1:16" x14ac:dyDescent="0.25">
      <c r="A51" s="13" t="s">
        <v>87</v>
      </c>
      <c r="B51" s="31" t="s">
        <v>88</v>
      </c>
      <c r="C51" s="3">
        <v>2137</v>
      </c>
      <c r="D51" s="56">
        <v>248.16</v>
      </c>
      <c r="E51" s="4">
        <f t="shared" si="0"/>
        <v>530317.92000000004</v>
      </c>
      <c r="F51" s="3">
        <v>24611</v>
      </c>
      <c r="G51" s="56">
        <v>246.04</v>
      </c>
      <c r="H51" s="23">
        <f t="shared" si="1"/>
        <v>6055290.4399999995</v>
      </c>
      <c r="I51" s="3">
        <v>504</v>
      </c>
      <c r="J51" s="56">
        <v>248.16</v>
      </c>
      <c r="K51" s="4">
        <f t="shared" si="2"/>
        <v>125072.64</v>
      </c>
      <c r="L51" s="3">
        <v>5810</v>
      </c>
      <c r="M51" s="56">
        <v>246.04</v>
      </c>
      <c r="N51" s="4">
        <f t="shared" si="3"/>
        <v>1429492.4</v>
      </c>
      <c r="O51" s="23">
        <f t="shared" si="4"/>
        <v>8140173.3999999994</v>
      </c>
      <c r="P51" s="4">
        <f t="shared" si="5"/>
        <v>124206.55035463028</v>
      </c>
    </row>
    <row r="52" spans="1:16" x14ac:dyDescent="0.25">
      <c r="A52" s="13" t="s">
        <v>89</v>
      </c>
      <c r="B52" s="31" t="s">
        <v>90</v>
      </c>
      <c r="C52" s="3">
        <v>5813</v>
      </c>
      <c r="D52" s="56">
        <v>264.33</v>
      </c>
      <c r="E52" s="4">
        <f t="shared" si="0"/>
        <v>1536550.2899999998</v>
      </c>
      <c r="F52" s="3">
        <v>62723</v>
      </c>
      <c r="G52" s="56">
        <v>262.04000000000002</v>
      </c>
      <c r="H52" s="23">
        <f t="shared" si="1"/>
        <v>16435934.920000002</v>
      </c>
      <c r="I52" s="3">
        <v>1459</v>
      </c>
      <c r="J52" s="56">
        <v>264.33</v>
      </c>
      <c r="K52" s="4">
        <f t="shared" si="2"/>
        <v>385657.47</v>
      </c>
      <c r="L52" s="3">
        <v>15742</v>
      </c>
      <c r="M52" s="56">
        <v>262.04000000000002</v>
      </c>
      <c r="N52" s="4">
        <f t="shared" si="3"/>
        <v>4125033.68</v>
      </c>
      <c r="O52" s="23">
        <f t="shared" si="4"/>
        <v>22483176.359999999</v>
      </c>
      <c r="P52" s="4">
        <f t="shared" si="5"/>
        <v>343058.75802232581</v>
      </c>
    </row>
    <row r="53" spans="1:16" x14ac:dyDescent="0.25">
      <c r="A53" s="13" t="s">
        <v>91</v>
      </c>
      <c r="B53" s="31" t="s">
        <v>92</v>
      </c>
      <c r="C53" s="3">
        <v>9848</v>
      </c>
      <c r="D53" s="56">
        <v>421.68</v>
      </c>
      <c r="E53" s="4">
        <f t="shared" si="0"/>
        <v>4152704.64</v>
      </c>
      <c r="F53" s="3">
        <v>70305</v>
      </c>
      <c r="G53" s="56">
        <v>418.3</v>
      </c>
      <c r="H53" s="23">
        <f t="shared" si="1"/>
        <v>29408581.5</v>
      </c>
      <c r="I53" s="3">
        <v>3734</v>
      </c>
      <c r="J53" s="56">
        <v>421.68</v>
      </c>
      <c r="K53" s="4">
        <f t="shared" si="2"/>
        <v>1574553.12</v>
      </c>
      <c r="L53" s="3">
        <v>26660</v>
      </c>
      <c r="M53" s="56">
        <v>418.3</v>
      </c>
      <c r="N53" s="4">
        <f t="shared" si="3"/>
        <v>11151878</v>
      </c>
      <c r="O53" s="23">
        <f t="shared" si="4"/>
        <v>46287717.260000005</v>
      </c>
      <c r="P53" s="4">
        <f t="shared" si="5"/>
        <v>706279.51053906057</v>
      </c>
    </row>
    <row r="54" spans="1:16" x14ac:dyDescent="0.25">
      <c r="A54" s="13" t="s">
        <v>93</v>
      </c>
      <c r="B54" s="31" t="s">
        <v>94</v>
      </c>
      <c r="C54" s="3">
        <v>3105</v>
      </c>
      <c r="D54" s="56">
        <v>264.86</v>
      </c>
      <c r="E54" s="4">
        <f t="shared" si="0"/>
        <v>822390.3</v>
      </c>
      <c r="F54" s="3">
        <v>21714</v>
      </c>
      <c r="G54" s="56">
        <v>262.51</v>
      </c>
      <c r="H54" s="23">
        <f t="shared" si="1"/>
        <v>5700142.1399999997</v>
      </c>
      <c r="I54" s="3">
        <v>690</v>
      </c>
      <c r="J54" s="56">
        <v>264.86</v>
      </c>
      <c r="K54" s="4">
        <f t="shared" si="2"/>
        <v>182753.40000000002</v>
      </c>
      <c r="L54" s="3">
        <v>4827</v>
      </c>
      <c r="M54" s="56">
        <v>262.51</v>
      </c>
      <c r="N54" s="4">
        <f t="shared" si="3"/>
        <v>1267135.77</v>
      </c>
      <c r="O54" s="23">
        <f t="shared" si="4"/>
        <v>7972421.6099999994</v>
      </c>
      <c r="P54" s="4">
        <f t="shared" si="5"/>
        <v>121646.9155498343</v>
      </c>
    </row>
    <row r="55" spans="1:16" x14ac:dyDescent="0.25">
      <c r="A55" s="13" t="s">
        <v>95</v>
      </c>
      <c r="B55" s="31" t="s">
        <v>96</v>
      </c>
      <c r="C55" s="3">
        <v>5419</v>
      </c>
      <c r="D55" s="56">
        <v>219.72</v>
      </c>
      <c r="E55" s="4">
        <f t="shared" si="0"/>
        <v>1190662.68</v>
      </c>
      <c r="F55" s="3">
        <v>43373</v>
      </c>
      <c r="G55" s="56">
        <v>217.88</v>
      </c>
      <c r="H55" s="23">
        <f t="shared" si="1"/>
        <v>9450109.2400000002</v>
      </c>
      <c r="I55" s="3">
        <v>0</v>
      </c>
      <c r="J55" s="56">
        <v>219.72</v>
      </c>
      <c r="K55" s="4">
        <f t="shared" si="2"/>
        <v>0</v>
      </c>
      <c r="L55" s="3">
        <v>0</v>
      </c>
      <c r="M55" s="56">
        <v>217.88</v>
      </c>
      <c r="N55" s="4">
        <f t="shared" si="3"/>
        <v>0</v>
      </c>
      <c r="O55" s="23">
        <f t="shared" si="4"/>
        <v>10640771.92</v>
      </c>
      <c r="P55" s="4">
        <f t="shared" si="5"/>
        <v>162361.84517809117</v>
      </c>
    </row>
    <row r="56" spans="1:16" x14ac:dyDescent="0.25">
      <c r="A56" s="13" t="s">
        <v>97</v>
      </c>
      <c r="B56" s="31" t="s">
        <v>98</v>
      </c>
      <c r="C56" s="3">
        <v>5635</v>
      </c>
      <c r="D56" s="56">
        <v>235.7</v>
      </c>
      <c r="E56" s="4">
        <f t="shared" si="0"/>
        <v>1328169.5</v>
      </c>
      <c r="F56" s="3">
        <v>60701</v>
      </c>
      <c r="G56" s="56">
        <v>233.71</v>
      </c>
      <c r="H56" s="23">
        <f t="shared" si="1"/>
        <v>14186430.710000001</v>
      </c>
      <c r="I56" s="3">
        <v>398</v>
      </c>
      <c r="J56" s="56">
        <v>235.7</v>
      </c>
      <c r="K56" s="4">
        <f t="shared" si="2"/>
        <v>93808.599999999991</v>
      </c>
      <c r="L56" s="3">
        <v>4289</v>
      </c>
      <c r="M56" s="56">
        <v>233.71</v>
      </c>
      <c r="N56" s="4">
        <f t="shared" si="3"/>
        <v>1002382.1900000001</v>
      </c>
      <c r="O56" s="23">
        <f t="shared" si="4"/>
        <v>16610791</v>
      </c>
      <c r="P56" s="4">
        <f t="shared" si="5"/>
        <v>253455.17194655086</v>
      </c>
    </row>
    <row r="57" spans="1:16" x14ac:dyDescent="0.25">
      <c r="A57" s="13" t="s">
        <v>99</v>
      </c>
      <c r="B57" s="31" t="s">
        <v>100</v>
      </c>
      <c r="C57" s="3">
        <v>0</v>
      </c>
      <c r="D57" s="56">
        <v>193.91</v>
      </c>
      <c r="E57" s="4">
        <f t="shared" si="0"/>
        <v>0</v>
      </c>
      <c r="F57" s="3">
        <v>15649</v>
      </c>
      <c r="G57" s="56">
        <v>192.3</v>
      </c>
      <c r="H57" s="23">
        <f t="shared" si="1"/>
        <v>3009302.7</v>
      </c>
      <c r="I57" s="3">
        <v>0</v>
      </c>
      <c r="J57" s="56">
        <v>193.91</v>
      </c>
      <c r="K57" s="4">
        <f t="shared" si="2"/>
        <v>0</v>
      </c>
      <c r="L57" s="3">
        <v>2241</v>
      </c>
      <c r="M57" s="56">
        <v>192.3</v>
      </c>
      <c r="N57" s="4">
        <f t="shared" si="3"/>
        <v>430944.30000000005</v>
      </c>
      <c r="O57" s="23">
        <f t="shared" si="4"/>
        <v>3440247</v>
      </c>
      <c r="P57" s="4">
        <f t="shared" si="5"/>
        <v>52492.888202831869</v>
      </c>
    </row>
    <row r="58" spans="1:16" x14ac:dyDescent="0.25">
      <c r="A58" s="13" t="s">
        <v>101</v>
      </c>
      <c r="B58" s="31" t="s">
        <v>102</v>
      </c>
      <c r="C58" s="3">
        <v>2249</v>
      </c>
      <c r="D58" s="56">
        <v>293.77</v>
      </c>
      <c r="E58" s="4">
        <f t="shared" si="0"/>
        <v>660688.73</v>
      </c>
      <c r="F58" s="3">
        <v>44300</v>
      </c>
      <c r="G58" s="56">
        <v>291.14999999999998</v>
      </c>
      <c r="H58" s="23">
        <f t="shared" si="1"/>
        <v>12897944.999999998</v>
      </c>
      <c r="I58" s="3">
        <v>618</v>
      </c>
      <c r="J58" s="56">
        <v>293.77</v>
      </c>
      <c r="K58" s="4">
        <f t="shared" si="2"/>
        <v>181549.86</v>
      </c>
      <c r="L58" s="3">
        <v>12164</v>
      </c>
      <c r="M58" s="56">
        <v>291.14999999999998</v>
      </c>
      <c r="N58" s="4">
        <f t="shared" si="3"/>
        <v>3541548.5999999996</v>
      </c>
      <c r="O58" s="23">
        <f t="shared" si="4"/>
        <v>17281732.189999998</v>
      </c>
      <c r="P58" s="4">
        <f t="shared" si="5"/>
        <v>263692.70456480322</v>
      </c>
    </row>
    <row r="59" spans="1:16" x14ac:dyDescent="0.25">
      <c r="A59" s="13" t="s">
        <v>103</v>
      </c>
      <c r="B59" s="31" t="s">
        <v>104</v>
      </c>
      <c r="C59" s="3">
        <v>4867</v>
      </c>
      <c r="D59" s="56">
        <v>331.97</v>
      </c>
      <c r="E59" s="4">
        <f t="shared" si="0"/>
        <v>1615697.9900000002</v>
      </c>
      <c r="F59" s="3">
        <v>22390</v>
      </c>
      <c r="G59" s="56">
        <v>328.99</v>
      </c>
      <c r="H59" s="23">
        <f t="shared" si="1"/>
        <v>7366086.1000000006</v>
      </c>
      <c r="I59" s="3">
        <v>1991</v>
      </c>
      <c r="J59" s="56">
        <v>331.97</v>
      </c>
      <c r="K59" s="4">
        <f t="shared" si="2"/>
        <v>660952.27</v>
      </c>
      <c r="L59" s="3">
        <v>9159</v>
      </c>
      <c r="M59" s="56">
        <v>328.99</v>
      </c>
      <c r="N59" s="4">
        <f t="shared" si="3"/>
        <v>3013219.41</v>
      </c>
      <c r="O59" s="23">
        <f t="shared" si="4"/>
        <v>12655955.770000001</v>
      </c>
      <c r="P59" s="4">
        <f t="shared" si="5"/>
        <v>193110.45728245529</v>
      </c>
    </row>
    <row r="60" spans="1:16" x14ac:dyDescent="0.25">
      <c r="A60" s="13" t="s">
        <v>105</v>
      </c>
      <c r="B60" s="31" t="s">
        <v>106</v>
      </c>
      <c r="C60" s="3">
        <v>11285</v>
      </c>
      <c r="D60" s="56">
        <v>307.82</v>
      </c>
      <c r="E60" s="4">
        <f t="shared" si="0"/>
        <v>3473748.6999999997</v>
      </c>
      <c r="F60" s="3">
        <v>41883</v>
      </c>
      <c r="G60" s="56">
        <v>304.64999999999998</v>
      </c>
      <c r="H60" s="23">
        <f t="shared" si="1"/>
        <v>12759655.949999999</v>
      </c>
      <c r="I60" s="3">
        <v>2846</v>
      </c>
      <c r="J60" s="56">
        <v>307.82</v>
      </c>
      <c r="K60" s="4">
        <f t="shared" si="2"/>
        <v>876055.72</v>
      </c>
      <c r="L60" s="3">
        <v>10563</v>
      </c>
      <c r="M60" s="56">
        <v>304.64999999999998</v>
      </c>
      <c r="N60" s="4">
        <f t="shared" si="3"/>
        <v>3218017.9499999997</v>
      </c>
      <c r="O60" s="23">
        <f t="shared" si="4"/>
        <v>20327478.319999997</v>
      </c>
      <c r="P60" s="4">
        <f t="shared" si="5"/>
        <v>310166.11507756519</v>
      </c>
    </row>
    <row r="61" spans="1:16" x14ac:dyDescent="0.25">
      <c r="A61" s="13" t="s">
        <v>107</v>
      </c>
      <c r="B61" s="31" t="s">
        <v>108</v>
      </c>
      <c r="C61" s="3">
        <v>9600</v>
      </c>
      <c r="D61" s="56">
        <v>268.74</v>
      </c>
      <c r="E61" s="4">
        <f t="shared" si="0"/>
        <v>2579904</v>
      </c>
      <c r="F61" s="3">
        <v>21751</v>
      </c>
      <c r="G61" s="56">
        <v>266.41000000000003</v>
      </c>
      <c r="H61" s="23">
        <f t="shared" si="1"/>
        <v>5794683.9100000001</v>
      </c>
      <c r="I61" s="3">
        <v>2805</v>
      </c>
      <c r="J61" s="56">
        <v>268.74</v>
      </c>
      <c r="K61" s="4">
        <f t="shared" si="2"/>
        <v>753815.70000000007</v>
      </c>
      <c r="L61" s="3">
        <v>6357</v>
      </c>
      <c r="M61" s="56">
        <v>266.41000000000003</v>
      </c>
      <c r="N61" s="4">
        <f t="shared" si="3"/>
        <v>1693568.37</v>
      </c>
      <c r="O61" s="23">
        <f t="shared" si="4"/>
        <v>10821971.98</v>
      </c>
      <c r="P61" s="4">
        <f t="shared" si="5"/>
        <v>165126.67993906225</v>
      </c>
    </row>
    <row r="62" spans="1:16" x14ac:dyDescent="0.25">
      <c r="A62" s="13" t="s">
        <v>109</v>
      </c>
      <c r="B62" s="31" t="s">
        <v>110</v>
      </c>
      <c r="C62" s="3">
        <v>0</v>
      </c>
      <c r="D62" s="56">
        <v>274.75</v>
      </c>
      <c r="E62" s="4">
        <f t="shared" si="0"/>
        <v>0</v>
      </c>
      <c r="F62" s="3">
        <v>16268</v>
      </c>
      <c r="G62" s="56">
        <v>272.27</v>
      </c>
      <c r="H62" s="23">
        <f t="shared" si="1"/>
        <v>4429288.3599999994</v>
      </c>
      <c r="I62" s="3">
        <v>0</v>
      </c>
      <c r="J62" s="56">
        <v>274.75</v>
      </c>
      <c r="K62" s="4">
        <f t="shared" si="2"/>
        <v>0</v>
      </c>
      <c r="L62" s="3">
        <v>1769</v>
      </c>
      <c r="M62" s="56">
        <v>272.27</v>
      </c>
      <c r="N62" s="4">
        <f t="shared" si="3"/>
        <v>481645.62999999995</v>
      </c>
      <c r="O62" s="23">
        <f t="shared" si="4"/>
        <v>4910933.9899999993</v>
      </c>
      <c r="P62" s="4">
        <f t="shared" si="5"/>
        <v>74933.314063948608</v>
      </c>
    </row>
    <row r="63" spans="1:16" x14ac:dyDescent="0.25">
      <c r="A63" s="13" t="s">
        <v>111</v>
      </c>
      <c r="B63" s="31" t="s">
        <v>112</v>
      </c>
      <c r="C63" s="3">
        <v>19288</v>
      </c>
      <c r="D63" s="56">
        <v>296.43</v>
      </c>
      <c r="E63" s="4">
        <f t="shared" si="0"/>
        <v>5717541.8399999999</v>
      </c>
      <c r="F63" s="3">
        <v>46804</v>
      </c>
      <c r="G63" s="56">
        <v>293.77999999999997</v>
      </c>
      <c r="H63" s="23">
        <f t="shared" si="1"/>
        <v>13750079.119999999</v>
      </c>
      <c r="I63" s="3">
        <v>0</v>
      </c>
      <c r="J63" s="56">
        <v>296.43</v>
      </c>
      <c r="K63" s="4">
        <f t="shared" si="2"/>
        <v>0</v>
      </c>
      <c r="L63" s="3">
        <v>0</v>
      </c>
      <c r="M63" s="56">
        <v>293.77999999999997</v>
      </c>
      <c r="N63" s="4">
        <f t="shared" si="3"/>
        <v>0</v>
      </c>
      <c r="O63" s="23">
        <f t="shared" si="4"/>
        <v>19467620.960000001</v>
      </c>
      <c r="P63" s="4">
        <f t="shared" si="5"/>
        <v>297046.01170450449</v>
      </c>
    </row>
    <row r="64" spans="1:16" x14ac:dyDescent="0.25">
      <c r="A64" s="13" t="s">
        <v>113</v>
      </c>
      <c r="B64" s="31" t="s">
        <v>114</v>
      </c>
      <c r="C64" s="3">
        <v>8134</v>
      </c>
      <c r="D64" s="56">
        <v>353.62</v>
      </c>
      <c r="E64" s="4">
        <f t="shared" si="0"/>
        <v>2876345.08</v>
      </c>
      <c r="F64" s="3">
        <v>30701</v>
      </c>
      <c r="G64" s="56">
        <v>350.75</v>
      </c>
      <c r="H64" s="23">
        <f t="shared" si="1"/>
        <v>10768375.75</v>
      </c>
      <c r="I64" s="3">
        <v>4483</v>
      </c>
      <c r="J64" s="56">
        <v>353.62</v>
      </c>
      <c r="K64" s="4">
        <f t="shared" si="2"/>
        <v>1585278.46</v>
      </c>
      <c r="L64" s="3">
        <v>16920</v>
      </c>
      <c r="M64" s="56">
        <v>350.75</v>
      </c>
      <c r="N64" s="4">
        <f t="shared" si="3"/>
        <v>5934690</v>
      </c>
      <c r="O64" s="23">
        <f t="shared" si="4"/>
        <v>21164689.289999999</v>
      </c>
      <c r="P64" s="4">
        <f t="shared" si="5"/>
        <v>322940.66930300149</v>
      </c>
    </row>
    <row r="65" spans="1:16" x14ac:dyDescent="0.25">
      <c r="A65" s="13" t="s">
        <v>115</v>
      </c>
      <c r="B65" s="31" t="s">
        <v>116</v>
      </c>
      <c r="C65" s="3">
        <v>10217</v>
      </c>
      <c r="D65" s="56">
        <v>273.77999999999997</v>
      </c>
      <c r="E65" s="4">
        <f t="shared" si="0"/>
        <v>2797210.26</v>
      </c>
      <c r="F65" s="3">
        <v>38492</v>
      </c>
      <c r="G65" s="56">
        <v>271.27999999999997</v>
      </c>
      <c r="H65" s="23">
        <f t="shared" si="1"/>
        <v>10442109.76</v>
      </c>
      <c r="I65" s="3">
        <v>3630</v>
      </c>
      <c r="J65" s="56">
        <v>273.77999999999997</v>
      </c>
      <c r="K65" s="4">
        <f t="shared" si="2"/>
        <v>993821.39999999991</v>
      </c>
      <c r="L65" s="3">
        <v>13678</v>
      </c>
      <c r="M65" s="56">
        <v>271.27999999999997</v>
      </c>
      <c r="N65" s="4">
        <f t="shared" si="3"/>
        <v>3710567.84</v>
      </c>
      <c r="O65" s="23">
        <f t="shared" si="4"/>
        <v>17943709.259999998</v>
      </c>
      <c r="P65" s="4">
        <f t="shared" si="5"/>
        <v>273793.45847240003</v>
      </c>
    </row>
    <row r="66" spans="1:16" x14ac:dyDescent="0.25">
      <c r="A66" s="13" t="s">
        <v>117</v>
      </c>
      <c r="B66" s="31" t="s">
        <v>118</v>
      </c>
      <c r="C66" s="3">
        <v>10234</v>
      </c>
      <c r="D66" s="56">
        <v>231.29</v>
      </c>
      <c r="E66" s="4">
        <f t="shared" si="0"/>
        <v>2367021.86</v>
      </c>
      <c r="F66" s="3">
        <v>19347</v>
      </c>
      <c r="G66" s="56">
        <v>229.4</v>
      </c>
      <c r="H66" s="23">
        <f t="shared" si="1"/>
        <v>4438201.8</v>
      </c>
      <c r="I66" s="3">
        <v>2731</v>
      </c>
      <c r="J66" s="56">
        <v>231.29</v>
      </c>
      <c r="K66" s="4">
        <f t="shared" si="2"/>
        <v>631652.99</v>
      </c>
      <c r="L66" s="3">
        <v>5162</v>
      </c>
      <c r="M66" s="56">
        <v>229.4</v>
      </c>
      <c r="N66" s="4">
        <f t="shared" si="3"/>
        <v>1184162.8</v>
      </c>
      <c r="O66" s="23">
        <f t="shared" si="4"/>
        <v>8621039.4499999993</v>
      </c>
      <c r="P66" s="4">
        <f t="shared" si="5"/>
        <v>131543.82811497347</v>
      </c>
    </row>
    <row r="67" spans="1:16" x14ac:dyDescent="0.25">
      <c r="A67" s="13" t="s">
        <v>119</v>
      </c>
      <c r="B67" s="31" t="s">
        <v>120</v>
      </c>
      <c r="C67" s="3">
        <v>7924</v>
      </c>
      <c r="D67" s="56">
        <v>359.9</v>
      </c>
      <c r="E67" s="4">
        <f t="shared" si="0"/>
        <v>2851847.5999999996</v>
      </c>
      <c r="F67" s="3">
        <v>18951</v>
      </c>
      <c r="G67" s="56">
        <v>356.09</v>
      </c>
      <c r="H67" s="23">
        <f t="shared" si="1"/>
        <v>6748261.5899999999</v>
      </c>
      <c r="I67" s="3">
        <v>3801</v>
      </c>
      <c r="J67" s="56">
        <v>359.9</v>
      </c>
      <c r="K67" s="4">
        <f t="shared" si="2"/>
        <v>1367979.9</v>
      </c>
      <c r="L67" s="3">
        <v>9090</v>
      </c>
      <c r="M67" s="56">
        <v>356.09</v>
      </c>
      <c r="N67" s="4">
        <f t="shared" si="3"/>
        <v>3236858.0999999996</v>
      </c>
      <c r="O67" s="23">
        <f t="shared" si="4"/>
        <v>14204947.189999999</v>
      </c>
      <c r="P67" s="4">
        <f t="shared" si="5"/>
        <v>216745.68854265427</v>
      </c>
    </row>
    <row r="68" spans="1:16" x14ac:dyDescent="0.25">
      <c r="A68" s="13" t="s">
        <v>121</v>
      </c>
      <c r="B68" s="31" t="s">
        <v>122</v>
      </c>
      <c r="C68" s="3">
        <v>15064</v>
      </c>
      <c r="D68" s="56">
        <v>308.8</v>
      </c>
      <c r="E68" s="4">
        <f t="shared" si="0"/>
        <v>4651763.2</v>
      </c>
      <c r="F68" s="3">
        <v>58653</v>
      </c>
      <c r="G68" s="56">
        <v>305.88</v>
      </c>
      <c r="H68" s="23">
        <f t="shared" si="1"/>
        <v>17940779.640000001</v>
      </c>
      <c r="I68" s="3">
        <v>2407</v>
      </c>
      <c r="J68" s="56">
        <v>308.8</v>
      </c>
      <c r="K68" s="4">
        <f t="shared" si="2"/>
        <v>743281.6</v>
      </c>
      <c r="L68" s="3">
        <v>9371</v>
      </c>
      <c r="M68" s="56">
        <v>305.88</v>
      </c>
      <c r="N68" s="4">
        <f t="shared" si="3"/>
        <v>2866401.48</v>
      </c>
      <c r="O68" s="23">
        <f t="shared" si="4"/>
        <v>26202225.919999998</v>
      </c>
      <c r="P68" s="4">
        <f t="shared" si="5"/>
        <v>399805.74530953832</v>
      </c>
    </row>
    <row r="69" spans="1:16" x14ac:dyDescent="0.25">
      <c r="A69" s="13" t="s">
        <v>123</v>
      </c>
      <c r="B69" s="31" t="s">
        <v>124</v>
      </c>
      <c r="C69" s="3">
        <v>0</v>
      </c>
      <c r="D69" s="56">
        <v>190.46</v>
      </c>
      <c r="E69" s="4">
        <f t="shared" si="0"/>
        <v>0</v>
      </c>
      <c r="F69" s="3">
        <v>40068</v>
      </c>
      <c r="G69" s="56">
        <v>188.82</v>
      </c>
      <c r="H69" s="23">
        <f t="shared" si="1"/>
        <v>7565639.7599999998</v>
      </c>
      <c r="I69" s="3">
        <v>0</v>
      </c>
      <c r="J69" s="56">
        <v>190.46</v>
      </c>
      <c r="K69" s="4">
        <f t="shared" si="2"/>
        <v>0</v>
      </c>
      <c r="L69" s="3">
        <v>1360</v>
      </c>
      <c r="M69" s="56">
        <v>188.82</v>
      </c>
      <c r="N69" s="4">
        <f t="shared" si="3"/>
        <v>256795.19999999998</v>
      </c>
      <c r="O69" s="23">
        <f t="shared" si="4"/>
        <v>7822434.96</v>
      </c>
      <c r="P69" s="4">
        <f t="shared" si="5"/>
        <v>119358.3495107193</v>
      </c>
    </row>
    <row r="70" spans="1:16" x14ac:dyDescent="0.25">
      <c r="A70" s="13" t="s">
        <v>125</v>
      </c>
      <c r="B70" s="31" t="s">
        <v>126</v>
      </c>
      <c r="C70" s="3">
        <v>1935</v>
      </c>
      <c r="D70" s="56">
        <v>311.13</v>
      </c>
      <c r="E70" s="4">
        <f t="shared" si="0"/>
        <v>602036.55000000005</v>
      </c>
      <c r="F70" s="3">
        <v>49958</v>
      </c>
      <c r="G70" s="56">
        <v>308.63</v>
      </c>
      <c r="H70" s="23">
        <f t="shared" si="1"/>
        <v>15418537.539999999</v>
      </c>
      <c r="I70" s="3">
        <v>583</v>
      </c>
      <c r="J70" s="56">
        <v>311.13</v>
      </c>
      <c r="K70" s="4">
        <f t="shared" si="2"/>
        <v>181388.79</v>
      </c>
      <c r="L70" s="3">
        <v>15063</v>
      </c>
      <c r="M70" s="56">
        <v>308.63</v>
      </c>
      <c r="N70" s="4">
        <f t="shared" si="3"/>
        <v>4648893.6899999995</v>
      </c>
      <c r="O70" s="23">
        <f t="shared" si="4"/>
        <v>20850856.57</v>
      </c>
      <c r="P70" s="4">
        <f t="shared" si="5"/>
        <v>318152.06375074008</v>
      </c>
    </row>
    <row r="71" spans="1:16" x14ac:dyDescent="0.25">
      <c r="A71" s="13" t="s">
        <v>127</v>
      </c>
      <c r="B71" s="31" t="s">
        <v>128</v>
      </c>
      <c r="C71" s="3">
        <v>7092</v>
      </c>
      <c r="D71" s="56">
        <v>322.18</v>
      </c>
      <c r="E71" s="4">
        <f t="shared" si="0"/>
        <v>2284900.56</v>
      </c>
      <c r="F71" s="3">
        <v>35652</v>
      </c>
      <c r="G71" s="56">
        <v>320.39</v>
      </c>
      <c r="H71" s="23">
        <f t="shared" si="1"/>
        <v>11422544.279999999</v>
      </c>
      <c r="I71" s="3">
        <v>2173</v>
      </c>
      <c r="J71" s="56">
        <v>322.18</v>
      </c>
      <c r="K71" s="4">
        <f t="shared" si="2"/>
        <v>700097.14</v>
      </c>
      <c r="L71" s="3">
        <v>10925</v>
      </c>
      <c r="M71" s="56">
        <v>320.39</v>
      </c>
      <c r="N71" s="4">
        <f t="shared" si="3"/>
        <v>3500260.75</v>
      </c>
      <c r="O71" s="23">
        <f t="shared" si="4"/>
        <v>17907802.729999997</v>
      </c>
      <c r="P71" s="4">
        <f t="shared" si="5"/>
        <v>273245.57994360791</v>
      </c>
    </row>
    <row r="72" spans="1:16" x14ac:dyDescent="0.25">
      <c r="A72" s="13" t="s">
        <v>129</v>
      </c>
      <c r="B72" s="31" t="s">
        <v>130</v>
      </c>
      <c r="C72" s="3">
        <v>6066</v>
      </c>
      <c r="D72" s="56">
        <v>316.10000000000002</v>
      </c>
      <c r="E72" s="4">
        <f t="shared" si="0"/>
        <v>1917462.6</v>
      </c>
      <c r="F72" s="3">
        <v>45808</v>
      </c>
      <c r="G72" s="56">
        <v>313.27</v>
      </c>
      <c r="H72" s="23">
        <f t="shared" si="1"/>
        <v>14350272.159999998</v>
      </c>
      <c r="I72" s="3">
        <v>1407</v>
      </c>
      <c r="J72" s="56">
        <v>316.10000000000002</v>
      </c>
      <c r="K72" s="4">
        <f t="shared" si="2"/>
        <v>444752.7</v>
      </c>
      <c r="L72" s="3">
        <v>10628</v>
      </c>
      <c r="M72" s="56">
        <v>313.27</v>
      </c>
      <c r="N72" s="4">
        <f t="shared" si="3"/>
        <v>3329433.5599999996</v>
      </c>
      <c r="O72" s="23">
        <f t="shared" si="4"/>
        <v>20041921.02</v>
      </c>
      <c r="P72" s="4">
        <f t="shared" si="5"/>
        <v>305808.94902977784</v>
      </c>
    </row>
    <row r="73" spans="1:16" x14ac:dyDescent="0.25">
      <c r="A73" s="13" t="s">
        <v>131</v>
      </c>
      <c r="B73" s="31" t="s">
        <v>132</v>
      </c>
      <c r="C73" s="3">
        <v>2159</v>
      </c>
      <c r="D73" s="56">
        <v>210.43</v>
      </c>
      <c r="E73" s="4">
        <f t="shared" ref="E73:E136" si="6">D73*C73</f>
        <v>454318.37</v>
      </c>
      <c r="F73" s="3">
        <v>22491</v>
      </c>
      <c r="G73" s="56">
        <v>208.57</v>
      </c>
      <c r="H73" s="23">
        <f t="shared" ref="H73:H136" si="7">G73*F73</f>
        <v>4690947.87</v>
      </c>
      <c r="I73" s="3">
        <v>284</v>
      </c>
      <c r="J73" s="56">
        <v>210.43</v>
      </c>
      <c r="K73" s="4">
        <f t="shared" ref="K73:K136" si="8">J73*I73</f>
        <v>59762.12</v>
      </c>
      <c r="L73" s="3">
        <v>2955</v>
      </c>
      <c r="M73" s="56">
        <v>208.57</v>
      </c>
      <c r="N73" s="4">
        <f t="shared" ref="N73:N136" si="9">M73*L73</f>
        <v>616324.35</v>
      </c>
      <c r="O73" s="23">
        <f t="shared" ref="O73:O136" si="10">N73+K73+H73+E73</f>
        <v>5821352.71</v>
      </c>
      <c r="P73" s="4">
        <f t="shared" ref="P73:P136" si="11">(O73/$O$7)*$P$7</f>
        <v>88824.906175423544</v>
      </c>
    </row>
    <row r="74" spans="1:16" x14ac:dyDescent="0.25">
      <c r="A74" s="13" t="s">
        <v>133</v>
      </c>
      <c r="B74" s="31" t="s">
        <v>134</v>
      </c>
      <c r="C74" s="3">
        <v>371</v>
      </c>
      <c r="D74" s="56">
        <v>170.37</v>
      </c>
      <c r="E74" s="4">
        <f t="shared" si="6"/>
        <v>63207.270000000004</v>
      </c>
      <c r="F74" s="3">
        <v>0</v>
      </c>
      <c r="G74" s="56">
        <v>169.27</v>
      </c>
      <c r="H74" s="23">
        <f t="shared" si="7"/>
        <v>0</v>
      </c>
      <c r="I74" s="3">
        <v>28</v>
      </c>
      <c r="J74" s="56">
        <v>170.37</v>
      </c>
      <c r="K74" s="4">
        <f t="shared" si="8"/>
        <v>4770.3600000000006</v>
      </c>
      <c r="L74" s="3">
        <v>0</v>
      </c>
      <c r="M74" s="56">
        <v>169.27</v>
      </c>
      <c r="N74" s="4">
        <f t="shared" si="9"/>
        <v>0</v>
      </c>
      <c r="O74" s="23">
        <f t="shared" si="10"/>
        <v>67977.63</v>
      </c>
      <c r="P74" s="4">
        <f t="shared" si="11"/>
        <v>1037.2342834347271</v>
      </c>
    </row>
    <row r="75" spans="1:16" x14ac:dyDescent="0.25">
      <c r="A75" s="13" t="s">
        <v>135</v>
      </c>
      <c r="B75" s="31" t="s">
        <v>136</v>
      </c>
      <c r="C75" s="3">
        <v>1531</v>
      </c>
      <c r="D75" s="56">
        <v>218.93</v>
      </c>
      <c r="E75" s="4">
        <f t="shared" si="6"/>
        <v>335181.83</v>
      </c>
      <c r="F75" s="3">
        <v>30038</v>
      </c>
      <c r="G75" s="56">
        <v>217.18</v>
      </c>
      <c r="H75" s="23">
        <f t="shared" si="7"/>
        <v>6523652.8399999999</v>
      </c>
      <c r="I75" s="3">
        <v>110</v>
      </c>
      <c r="J75" s="56">
        <v>218.93</v>
      </c>
      <c r="K75" s="4">
        <f t="shared" si="8"/>
        <v>24082.3</v>
      </c>
      <c r="L75" s="3">
        <v>2150</v>
      </c>
      <c r="M75" s="56">
        <v>217.18</v>
      </c>
      <c r="N75" s="4">
        <f t="shared" si="9"/>
        <v>466937</v>
      </c>
      <c r="O75" s="23">
        <f t="shared" si="10"/>
        <v>7349853.9699999997</v>
      </c>
      <c r="P75" s="4">
        <f t="shared" si="11"/>
        <v>112147.4890478358</v>
      </c>
    </row>
    <row r="76" spans="1:16" x14ac:dyDescent="0.25">
      <c r="A76" s="13" t="s">
        <v>137</v>
      </c>
      <c r="B76" s="31" t="s">
        <v>138</v>
      </c>
      <c r="C76" s="3">
        <v>0</v>
      </c>
      <c r="D76" s="56">
        <v>292.52</v>
      </c>
      <c r="E76" s="4">
        <f t="shared" si="6"/>
        <v>0</v>
      </c>
      <c r="F76" s="3">
        <v>55729</v>
      </c>
      <c r="G76" s="56">
        <v>289.86</v>
      </c>
      <c r="H76" s="23">
        <f t="shared" si="7"/>
        <v>16153607.940000001</v>
      </c>
      <c r="I76" s="3">
        <v>0</v>
      </c>
      <c r="J76" s="56">
        <v>292.52</v>
      </c>
      <c r="K76" s="4">
        <f t="shared" si="8"/>
        <v>0</v>
      </c>
      <c r="L76" s="3">
        <v>4162</v>
      </c>
      <c r="M76" s="56">
        <v>289.86</v>
      </c>
      <c r="N76" s="4">
        <f t="shared" si="9"/>
        <v>1206397.32</v>
      </c>
      <c r="O76" s="23">
        <f t="shared" si="10"/>
        <v>17360005.260000002</v>
      </c>
      <c r="P76" s="4">
        <f t="shared" si="11"/>
        <v>264887.03145842534</v>
      </c>
    </row>
    <row r="77" spans="1:16" x14ac:dyDescent="0.25">
      <c r="A77" s="13" t="s">
        <v>139</v>
      </c>
      <c r="B77" s="31" t="s">
        <v>140</v>
      </c>
      <c r="C77" s="3">
        <v>10688</v>
      </c>
      <c r="D77" s="56">
        <v>255.19</v>
      </c>
      <c r="E77" s="4">
        <f t="shared" si="6"/>
        <v>2727470.72</v>
      </c>
      <c r="F77" s="3">
        <v>35688</v>
      </c>
      <c r="G77" s="56">
        <v>252.93</v>
      </c>
      <c r="H77" s="23">
        <f t="shared" si="7"/>
        <v>9026565.8399999999</v>
      </c>
      <c r="I77" s="3">
        <v>0</v>
      </c>
      <c r="J77" s="56">
        <v>255.19</v>
      </c>
      <c r="K77" s="4">
        <f t="shared" si="8"/>
        <v>0</v>
      </c>
      <c r="L77" s="3">
        <v>0</v>
      </c>
      <c r="M77" s="56">
        <v>252.93</v>
      </c>
      <c r="N77" s="4">
        <f t="shared" si="9"/>
        <v>0</v>
      </c>
      <c r="O77" s="23">
        <f t="shared" si="10"/>
        <v>11754036.560000001</v>
      </c>
      <c r="P77" s="4">
        <f t="shared" si="11"/>
        <v>179348.55464624445</v>
      </c>
    </row>
    <row r="78" spans="1:16" x14ac:dyDescent="0.25">
      <c r="A78" s="13" t="s">
        <v>141</v>
      </c>
      <c r="B78" s="31" t="s">
        <v>142</v>
      </c>
      <c r="C78" s="3">
        <v>1186</v>
      </c>
      <c r="D78" s="56">
        <v>291.87</v>
      </c>
      <c r="E78" s="4">
        <f t="shared" si="6"/>
        <v>346157.82</v>
      </c>
      <c r="F78" s="3">
        <v>62731</v>
      </c>
      <c r="G78" s="56">
        <v>289.27</v>
      </c>
      <c r="H78" s="23">
        <f t="shared" si="7"/>
        <v>18146196.369999997</v>
      </c>
      <c r="I78" s="3">
        <v>242</v>
      </c>
      <c r="J78" s="56">
        <v>291.87</v>
      </c>
      <c r="K78" s="4">
        <f t="shared" si="8"/>
        <v>70632.540000000008</v>
      </c>
      <c r="L78" s="3">
        <v>12818</v>
      </c>
      <c r="M78" s="56">
        <v>289.27</v>
      </c>
      <c r="N78" s="4">
        <f t="shared" si="9"/>
        <v>3707862.86</v>
      </c>
      <c r="O78" s="23">
        <f t="shared" si="10"/>
        <v>22270849.589999996</v>
      </c>
      <c r="P78" s="4">
        <f t="shared" si="11"/>
        <v>339818.97744840814</v>
      </c>
    </row>
    <row r="79" spans="1:16" x14ac:dyDescent="0.25">
      <c r="A79" s="13" t="s">
        <v>143</v>
      </c>
      <c r="B79" s="31" t="s">
        <v>144</v>
      </c>
      <c r="C79" s="3">
        <v>488</v>
      </c>
      <c r="D79" s="56">
        <v>182.07</v>
      </c>
      <c r="E79" s="4">
        <f t="shared" si="6"/>
        <v>88850.16</v>
      </c>
      <c r="F79" s="3">
        <v>14967</v>
      </c>
      <c r="G79" s="56">
        <v>180.6</v>
      </c>
      <c r="H79" s="23">
        <f t="shared" si="7"/>
        <v>2703040.1999999997</v>
      </c>
      <c r="I79" s="3">
        <v>92</v>
      </c>
      <c r="J79" s="56">
        <v>182.07</v>
      </c>
      <c r="K79" s="4">
        <f t="shared" si="8"/>
        <v>16750.439999999999</v>
      </c>
      <c r="L79" s="3">
        <v>2836</v>
      </c>
      <c r="M79" s="56">
        <v>180.6</v>
      </c>
      <c r="N79" s="4">
        <f t="shared" si="9"/>
        <v>512181.6</v>
      </c>
      <c r="O79" s="23">
        <f t="shared" si="10"/>
        <v>3320822.4</v>
      </c>
      <c r="P79" s="4">
        <f t="shared" si="11"/>
        <v>50670.652131855597</v>
      </c>
    </row>
    <row r="80" spans="1:16" x14ac:dyDescent="0.25">
      <c r="A80" s="13" t="s">
        <v>145</v>
      </c>
      <c r="B80" s="31" t="s">
        <v>146</v>
      </c>
      <c r="C80" s="3">
        <v>3577</v>
      </c>
      <c r="D80" s="56">
        <v>277.89999999999998</v>
      </c>
      <c r="E80" s="4">
        <f t="shared" si="6"/>
        <v>994048.29999999993</v>
      </c>
      <c r="F80" s="3">
        <v>22178</v>
      </c>
      <c r="G80" s="56">
        <v>275.42</v>
      </c>
      <c r="H80" s="23">
        <f t="shared" si="7"/>
        <v>6108264.7600000007</v>
      </c>
      <c r="I80" s="3">
        <v>562</v>
      </c>
      <c r="J80" s="56">
        <v>277.89999999999998</v>
      </c>
      <c r="K80" s="4">
        <f t="shared" si="8"/>
        <v>156179.79999999999</v>
      </c>
      <c r="L80" s="3">
        <v>3484</v>
      </c>
      <c r="M80" s="56">
        <v>275.42</v>
      </c>
      <c r="N80" s="4">
        <f t="shared" si="9"/>
        <v>959563.28</v>
      </c>
      <c r="O80" s="23">
        <f t="shared" si="10"/>
        <v>8218056.1400000006</v>
      </c>
      <c r="P80" s="4">
        <f t="shared" si="11"/>
        <v>125394.92141163586</v>
      </c>
    </row>
    <row r="81" spans="1:16" x14ac:dyDescent="0.25">
      <c r="A81" s="13" t="s">
        <v>149</v>
      </c>
      <c r="B81" s="31" t="s">
        <v>150</v>
      </c>
      <c r="C81" s="3">
        <v>259</v>
      </c>
      <c r="D81" s="56">
        <v>218.93</v>
      </c>
      <c r="E81" s="4">
        <f t="shared" si="6"/>
        <v>56702.87</v>
      </c>
      <c r="F81" s="3">
        <v>23904</v>
      </c>
      <c r="G81" s="56">
        <v>217.45</v>
      </c>
      <c r="H81" s="23">
        <f t="shared" si="7"/>
        <v>5197924.8</v>
      </c>
      <c r="I81" s="3">
        <v>25</v>
      </c>
      <c r="J81" s="56">
        <v>218.93</v>
      </c>
      <c r="K81" s="4">
        <f t="shared" si="8"/>
        <v>5473.25</v>
      </c>
      <c r="L81" s="3">
        <v>2289</v>
      </c>
      <c r="M81" s="56">
        <v>217.45</v>
      </c>
      <c r="N81" s="4">
        <f t="shared" si="9"/>
        <v>497743.05</v>
      </c>
      <c r="O81" s="23">
        <f t="shared" si="10"/>
        <v>5757843.9699999997</v>
      </c>
      <c r="P81" s="4">
        <f t="shared" si="11"/>
        <v>87855.860293333477</v>
      </c>
    </row>
    <row r="82" spans="1:16" x14ac:dyDescent="0.25">
      <c r="A82" s="13" t="s">
        <v>151</v>
      </c>
      <c r="B82" s="31" t="s">
        <v>152</v>
      </c>
      <c r="C82" s="3">
        <v>0</v>
      </c>
      <c r="D82" s="56">
        <v>241.16</v>
      </c>
      <c r="E82" s="4">
        <f t="shared" si="6"/>
        <v>0</v>
      </c>
      <c r="F82" s="3">
        <v>24708</v>
      </c>
      <c r="G82" s="56">
        <v>238.95</v>
      </c>
      <c r="H82" s="23">
        <f t="shared" si="7"/>
        <v>5903976.5999999996</v>
      </c>
      <c r="I82" s="3">
        <v>0</v>
      </c>
      <c r="J82" s="56">
        <v>241.16</v>
      </c>
      <c r="K82" s="4">
        <f t="shared" si="8"/>
        <v>0</v>
      </c>
      <c r="L82" s="3">
        <v>2668</v>
      </c>
      <c r="M82" s="56">
        <v>238.95</v>
      </c>
      <c r="N82" s="4">
        <f t="shared" si="9"/>
        <v>637518.6</v>
      </c>
      <c r="O82" s="23">
        <f t="shared" si="10"/>
        <v>6541495.1999999993</v>
      </c>
      <c r="P82" s="4">
        <f t="shared" si="11"/>
        <v>99813.175104276306</v>
      </c>
    </row>
    <row r="83" spans="1:16" x14ac:dyDescent="0.25">
      <c r="A83" s="13" t="s">
        <v>153</v>
      </c>
      <c r="B83" s="31" t="s">
        <v>154</v>
      </c>
      <c r="C83" s="3">
        <v>455</v>
      </c>
      <c r="D83" s="56">
        <v>262.12</v>
      </c>
      <c r="E83" s="4">
        <f t="shared" si="6"/>
        <v>119264.6</v>
      </c>
      <c r="F83" s="3">
        <v>26667</v>
      </c>
      <c r="G83" s="56">
        <v>259.75</v>
      </c>
      <c r="H83" s="23">
        <f t="shared" si="7"/>
        <v>6926753.25</v>
      </c>
      <c r="I83" s="3">
        <v>59</v>
      </c>
      <c r="J83" s="56">
        <v>262.12</v>
      </c>
      <c r="K83" s="4">
        <f t="shared" si="8"/>
        <v>15465.08</v>
      </c>
      <c r="L83" s="3">
        <v>3454</v>
      </c>
      <c r="M83" s="56">
        <v>259.75</v>
      </c>
      <c r="N83" s="4">
        <f t="shared" si="9"/>
        <v>897176.5</v>
      </c>
      <c r="O83" s="23">
        <f t="shared" si="10"/>
        <v>7958659.4299999997</v>
      </c>
      <c r="P83" s="4">
        <f t="shared" si="11"/>
        <v>121436.92580893278</v>
      </c>
    </row>
    <row r="84" spans="1:16" x14ac:dyDescent="0.25">
      <c r="A84" s="13" t="s">
        <v>155</v>
      </c>
      <c r="B84" s="31" t="s">
        <v>156</v>
      </c>
      <c r="C84" s="3">
        <v>4161</v>
      </c>
      <c r="D84" s="56">
        <v>211.43</v>
      </c>
      <c r="E84" s="4">
        <f t="shared" si="6"/>
        <v>879760.23</v>
      </c>
      <c r="F84" s="3">
        <v>31708</v>
      </c>
      <c r="G84" s="56">
        <v>209.83</v>
      </c>
      <c r="H84" s="23">
        <f t="shared" si="7"/>
        <v>6653289.6400000006</v>
      </c>
      <c r="I84" s="3">
        <v>913</v>
      </c>
      <c r="J84" s="56">
        <v>211.43</v>
      </c>
      <c r="K84" s="4">
        <f t="shared" si="8"/>
        <v>193035.59</v>
      </c>
      <c r="L84" s="3">
        <v>6961</v>
      </c>
      <c r="M84" s="56">
        <v>209.83</v>
      </c>
      <c r="N84" s="4">
        <f t="shared" si="9"/>
        <v>1460626.6300000001</v>
      </c>
      <c r="O84" s="23">
        <f t="shared" si="10"/>
        <v>9186712.0900000017</v>
      </c>
      <c r="P84" s="4">
        <f t="shared" si="11"/>
        <v>140175.12425473344</v>
      </c>
    </row>
    <row r="85" spans="1:16" x14ac:dyDescent="0.25">
      <c r="A85" s="13" t="s">
        <v>157</v>
      </c>
      <c r="B85" s="31" t="s">
        <v>158</v>
      </c>
      <c r="C85" s="3">
        <v>0</v>
      </c>
      <c r="D85" s="56">
        <v>210.67</v>
      </c>
      <c r="E85" s="4">
        <f t="shared" si="6"/>
        <v>0</v>
      </c>
      <c r="F85" s="3">
        <v>8734</v>
      </c>
      <c r="G85" s="56">
        <v>209.35</v>
      </c>
      <c r="H85" s="23">
        <f t="shared" si="7"/>
        <v>1828462.9</v>
      </c>
      <c r="I85" s="3">
        <v>0</v>
      </c>
      <c r="J85" s="56">
        <v>210.67</v>
      </c>
      <c r="K85" s="4">
        <f t="shared" si="8"/>
        <v>0</v>
      </c>
      <c r="L85" s="3">
        <v>435</v>
      </c>
      <c r="M85" s="56">
        <v>209.35</v>
      </c>
      <c r="N85" s="4">
        <f t="shared" si="9"/>
        <v>91067.25</v>
      </c>
      <c r="O85" s="23">
        <f t="shared" si="10"/>
        <v>1919530.15</v>
      </c>
      <c r="P85" s="4">
        <f t="shared" si="11"/>
        <v>29289.083477411677</v>
      </c>
    </row>
    <row r="86" spans="1:16" x14ac:dyDescent="0.25">
      <c r="A86" s="13" t="s">
        <v>159</v>
      </c>
      <c r="B86" s="31" t="s">
        <v>160</v>
      </c>
      <c r="C86" s="3">
        <v>3993</v>
      </c>
      <c r="D86" s="56">
        <v>220.97</v>
      </c>
      <c r="E86" s="4">
        <f t="shared" si="6"/>
        <v>882333.21</v>
      </c>
      <c r="F86" s="3">
        <v>31079</v>
      </c>
      <c r="G86" s="56">
        <v>218.99</v>
      </c>
      <c r="H86" s="23">
        <f t="shared" si="7"/>
        <v>6805990.21</v>
      </c>
      <c r="I86" s="3">
        <v>553</v>
      </c>
      <c r="J86" s="56">
        <v>220.97</v>
      </c>
      <c r="K86" s="4">
        <f t="shared" si="8"/>
        <v>122196.41</v>
      </c>
      <c r="L86" s="3">
        <v>4300</v>
      </c>
      <c r="M86" s="56">
        <v>218.99</v>
      </c>
      <c r="N86" s="4">
        <f t="shared" si="9"/>
        <v>941657</v>
      </c>
      <c r="O86" s="23">
        <f t="shared" si="10"/>
        <v>8752176.8300000001</v>
      </c>
      <c r="P86" s="4">
        <f t="shared" si="11"/>
        <v>133544.78322882208</v>
      </c>
    </row>
    <row r="87" spans="1:16" x14ac:dyDescent="0.25">
      <c r="A87" s="13" t="s">
        <v>161</v>
      </c>
      <c r="B87" s="31" t="s">
        <v>162</v>
      </c>
      <c r="C87" s="3">
        <v>1462</v>
      </c>
      <c r="D87" s="56">
        <v>215.29</v>
      </c>
      <c r="E87" s="4">
        <f t="shared" si="6"/>
        <v>314753.98</v>
      </c>
      <c r="F87" s="3">
        <v>25861</v>
      </c>
      <c r="G87" s="56">
        <v>213.98</v>
      </c>
      <c r="H87" s="23">
        <f t="shared" si="7"/>
        <v>5533736.7799999993</v>
      </c>
      <c r="I87" s="3">
        <v>87</v>
      </c>
      <c r="J87" s="56">
        <v>215.29</v>
      </c>
      <c r="K87" s="4">
        <f t="shared" si="8"/>
        <v>18730.23</v>
      </c>
      <c r="L87" s="3">
        <v>1536</v>
      </c>
      <c r="M87" s="56">
        <v>213.98</v>
      </c>
      <c r="N87" s="4">
        <f t="shared" si="9"/>
        <v>328673.27999999997</v>
      </c>
      <c r="O87" s="23">
        <f t="shared" si="10"/>
        <v>6195894.2699999996</v>
      </c>
      <c r="P87" s="4">
        <f t="shared" si="11"/>
        <v>94539.835433815228</v>
      </c>
    </row>
    <row r="88" spans="1:16" x14ac:dyDescent="0.25">
      <c r="A88" s="13" t="s">
        <v>163</v>
      </c>
      <c r="B88" s="31" t="s">
        <v>164</v>
      </c>
      <c r="C88" s="3">
        <v>333</v>
      </c>
      <c r="D88" s="56">
        <v>165.96</v>
      </c>
      <c r="E88" s="4">
        <f t="shared" si="6"/>
        <v>55264.68</v>
      </c>
      <c r="F88" s="3">
        <v>15731</v>
      </c>
      <c r="G88" s="56">
        <v>164.61</v>
      </c>
      <c r="H88" s="23">
        <f t="shared" si="7"/>
        <v>2589479.91</v>
      </c>
      <c r="I88" s="3">
        <v>9</v>
      </c>
      <c r="J88" s="56">
        <v>165.96</v>
      </c>
      <c r="K88" s="4">
        <f t="shared" si="8"/>
        <v>1493.64</v>
      </c>
      <c r="L88" s="3">
        <v>433</v>
      </c>
      <c r="M88" s="56">
        <v>164.61</v>
      </c>
      <c r="N88" s="4">
        <f t="shared" si="9"/>
        <v>71276.13</v>
      </c>
      <c r="O88" s="23">
        <f t="shared" si="10"/>
        <v>2717514.3600000003</v>
      </c>
      <c r="P88" s="4">
        <f t="shared" si="11"/>
        <v>41465.097561038558</v>
      </c>
    </row>
    <row r="89" spans="1:16" x14ac:dyDescent="0.25">
      <c r="A89" s="13" t="s">
        <v>165</v>
      </c>
      <c r="B89" s="31" t="s">
        <v>166</v>
      </c>
      <c r="C89" s="3">
        <v>365</v>
      </c>
      <c r="D89" s="56">
        <v>253.98</v>
      </c>
      <c r="E89" s="4">
        <f t="shared" si="6"/>
        <v>92702.7</v>
      </c>
      <c r="F89" s="3">
        <v>39612</v>
      </c>
      <c r="G89" s="56">
        <v>251.75</v>
      </c>
      <c r="H89" s="23">
        <f t="shared" si="7"/>
        <v>9972321</v>
      </c>
      <c r="I89" s="3">
        <v>21</v>
      </c>
      <c r="J89" s="56">
        <v>253.98</v>
      </c>
      <c r="K89" s="4">
        <f t="shared" si="8"/>
        <v>5333.58</v>
      </c>
      <c r="L89" s="3">
        <v>2256</v>
      </c>
      <c r="M89" s="56">
        <v>251.75</v>
      </c>
      <c r="N89" s="4">
        <f t="shared" si="9"/>
        <v>567948</v>
      </c>
      <c r="O89" s="23">
        <f t="shared" si="10"/>
        <v>10638305.279999999</v>
      </c>
      <c r="P89" s="4">
        <f t="shared" si="11"/>
        <v>162324.20803815423</v>
      </c>
    </row>
    <row r="90" spans="1:16" x14ac:dyDescent="0.25">
      <c r="A90" s="13" t="s">
        <v>167</v>
      </c>
      <c r="B90" s="31" t="s">
        <v>168</v>
      </c>
      <c r="C90" s="3">
        <v>1945</v>
      </c>
      <c r="D90" s="56">
        <v>201.04</v>
      </c>
      <c r="E90" s="4">
        <f t="shared" si="6"/>
        <v>391022.8</v>
      </c>
      <c r="F90" s="3">
        <v>36952</v>
      </c>
      <c r="G90" s="56">
        <v>199.33</v>
      </c>
      <c r="H90" s="23">
        <f t="shared" si="7"/>
        <v>7365642.1600000001</v>
      </c>
      <c r="I90" s="3">
        <v>100</v>
      </c>
      <c r="J90" s="56">
        <v>201.04</v>
      </c>
      <c r="K90" s="4">
        <f t="shared" si="8"/>
        <v>20104</v>
      </c>
      <c r="L90" s="3">
        <v>1896</v>
      </c>
      <c r="M90" s="56">
        <v>199.33</v>
      </c>
      <c r="N90" s="4">
        <f t="shared" si="9"/>
        <v>377929.68000000005</v>
      </c>
      <c r="O90" s="23">
        <f t="shared" si="10"/>
        <v>8154698.6399999997</v>
      </c>
      <c r="P90" s="4">
        <f t="shared" si="11"/>
        <v>124428.1832197819</v>
      </c>
    </row>
    <row r="91" spans="1:16" x14ac:dyDescent="0.25">
      <c r="A91" s="13" t="s">
        <v>169</v>
      </c>
      <c r="B91" s="31" t="s">
        <v>170</v>
      </c>
      <c r="C91" s="3">
        <v>0</v>
      </c>
      <c r="D91" s="56">
        <v>166.15</v>
      </c>
      <c r="E91" s="4">
        <f t="shared" si="6"/>
        <v>0</v>
      </c>
      <c r="F91" s="3">
        <v>5423</v>
      </c>
      <c r="G91" s="56">
        <v>165.08</v>
      </c>
      <c r="H91" s="23">
        <f t="shared" si="7"/>
        <v>895228.84000000008</v>
      </c>
      <c r="I91" s="3">
        <v>0</v>
      </c>
      <c r="J91" s="56">
        <v>166.15</v>
      </c>
      <c r="K91" s="4">
        <f t="shared" si="8"/>
        <v>0</v>
      </c>
      <c r="L91" s="3">
        <v>34</v>
      </c>
      <c r="M91" s="56">
        <v>165.08</v>
      </c>
      <c r="N91" s="4">
        <f t="shared" si="9"/>
        <v>5612.72</v>
      </c>
      <c r="O91" s="23">
        <f t="shared" si="10"/>
        <v>900841.56</v>
      </c>
      <c r="P91" s="4">
        <f t="shared" si="11"/>
        <v>13745.459351478154</v>
      </c>
    </row>
    <row r="92" spans="1:16" x14ac:dyDescent="0.25">
      <c r="A92" s="13" t="s">
        <v>171</v>
      </c>
      <c r="B92" s="31" t="s">
        <v>172</v>
      </c>
      <c r="C92" s="3">
        <v>391</v>
      </c>
      <c r="D92" s="56">
        <v>211.25</v>
      </c>
      <c r="E92" s="4">
        <f t="shared" si="6"/>
        <v>82598.75</v>
      </c>
      <c r="F92" s="3">
        <v>12361</v>
      </c>
      <c r="G92" s="56">
        <v>209.39</v>
      </c>
      <c r="H92" s="23">
        <f t="shared" si="7"/>
        <v>2588269.79</v>
      </c>
      <c r="I92" s="3">
        <v>111</v>
      </c>
      <c r="J92" s="56">
        <v>211.25</v>
      </c>
      <c r="K92" s="4">
        <f t="shared" si="8"/>
        <v>23448.75</v>
      </c>
      <c r="L92" s="3">
        <v>3524</v>
      </c>
      <c r="M92" s="56">
        <v>209.39</v>
      </c>
      <c r="N92" s="4">
        <f t="shared" si="9"/>
        <v>737890.36</v>
      </c>
      <c r="O92" s="23">
        <f t="shared" si="10"/>
        <v>3432207.65</v>
      </c>
      <c r="P92" s="4">
        <f t="shared" si="11"/>
        <v>52370.220062790344</v>
      </c>
    </row>
    <row r="93" spans="1:16" x14ac:dyDescent="0.25">
      <c r="A93" s="13" t="s">
        <v>173</v>
      </c>
      <c r="B93" s="31" t="s">
        <v>174</v>
      </c>
      <c r="C93" s="3">
        <v>0</v>
      </c>
      <c r="D93" s="56">
        <v>184.14</v>
      </c>
      <c r="E93" s="4">
        <f t="shared" si="6"/>
        <v>0</v>
      </c>
      <c r="F93" s="3">
        <v>28608</v>
      </c>
      <c r="G93" s="56">
        <v>182.69</v>
      </c>
      <c r="H93" s="23">
        <f t="shared" si="7"/>
        <v>5226395.5199999996</v>
      </c>
      <c r="I93" s="3">
        <v>0</v>
      </c>
      <c r="J93" s="56">
        <v>184.14</v>
      </c>
      <c r="K93" s="4">
        <f t="shared" si="8"/>
        <v>0</v>
      </c>
      <c r="L93" s="3">
        <v>568</v>
      </c>
      <c r="M93" s="56">
        <v>182.69</v>
      </c>
      <c r="N93" s="4">
        <f t="shared" si="9"/>
        <v>103767.92</v>
      </c>
      <c r="O93" s="23">
        <f t="shared" si="10"/>
        <v>5330163.4399999995</v>
      </c>
      <c r="P93" s="4">
        <f t="shared" si="11"/>
        <v>81330.111924737284</v>
      </c>
    </row>
    <row r="94" spans="1:16" x14ac:dyDescent="0.25">
      <c r="A94" s="13" t="s">
        <v>175</v>
      </c>
      <c r="B94" s="31" t="s">
        <v>176</v>
      </c>
      <c r="C94" s="3">
        <v>6155</v>
      </c>
      <c r="D94" s="56">
        <v>269.62</v>
      </c>
      <c r="E94" s="4">
        <f t="shared" si="6"/>
        <v>1659511.1</v>
      </c>
      <c r="F94" s="3">
        <v>20897</v>
      </c>
      <c r="G94" s="56">
        <v>267.27</v>
      </c>
      <c r="H94" s="23">
        <f t="shared" si="7"/>
        <v>5585141.1899999995</v>
      </c>
      <c r="I94" s="3">
        <v>3078</v>
      </c>
      <c r="J94" s="56">
        <v>269.62</v>
      </c>
      <c r="K94" s="4">
        <f t="shared" si="8"/>
        <v>829890.36</v>
      </c>
      <c r="L94" s="3">
        <v>10449</v>
      </c>
      <c r="M94" s="56">
        <v>267.27</v>
      </c>
      <c r="N94" s="4">
        <f t="shared" si="9"/>
        <v>2792704.23</v>
      </c>
      <c r="O94" s="23">
        <f t="shared" si="10"/>
        <v>10867246.879999999</v>
      </c>
      <c r="P94" s="4">
        <f t="shared" si="11"/>
        <v>165817.50541295824</v>
      </c>
    </row>
    <row r="95" spans="1:16" x14ac:dyDescent="0.25">
      <c r="A95" s="13" t="s">
        <v>177</v>
      </c>
      <c r="B95" s="31" t="s">
        <v>178</v>
      </c>
      <c r="C95" s="3">
        <v>1469</v>
      </c>
      <c r="D95" s="56">
        <v>236.61</v>
      </c>
      <c r="E95" s="4">
        <f t="shared" si="6"/>
        <v>347580.09</v>
      </c>
      <c r="F95" s="3">
        <v>21665</v>
      </c>
      <c r="G95" s="56">
        <v>235.01</v>
      </c>
      <c r="H95" s="23">
        <f t="shared" si="7"/>
        <v>5091491.6499999994</v>
      </c>
      <c r="I95" s="3">
        <v>218</v>
      </c>
      <c r="J95" s="56">
        <v>236.61</v>
      </c>
      <c r="K95" s="4">
        <f t="shared" si="8"/>
        <v>51580.98</v>
      </c>
      <c r="L95" s="3">
        <v>3220</v>
      </c>
      <c r="M95" s="56">
        <v>235.01</v>
      </c>
      <c r="N95" s="4">
        <f t="shared" si="9"/>
        <v>756732.2</v>
      </c>
      <c r="O95" s="23">
        <f t="shared" si="10"/>
        <v>6247384.919999999</v>
      </c>
      <c r="P95" s="4">
        <f t="shared" si="11"/>
        <v>95325.503711104946</v>
      </c>
    </row>
    <row r="96" spans="1:16" x14ac:dyDescent="0.25">
      <c r="A96" s="13" t="s">
        <v>179</v>
      </c>
      <c r="B96" s="31" t="s">
        <v>180</v>
      </c>
      <c r="C96" s="3">
        <v>907</v>
      </c>
      <c r="D96" s="56">
        <v>173.91</v>
      </c>
      <c r="E96" s="4">
        <f t="shared" si="6"/>
        <v>157736.37</v>
      </c>
      <c r="F96" s="3">
        <v>19156</v>
      </c>
      <c r="G96" s="56">
        <v>169</v>
      </c>
      <c r="H96" s="23">
        <f t="shared" si="7"/>
        <v>3237364</v>
      </c>
      <c r="I96" s="3">
        <v>20</v>
      </c>
      <c r="J96" s="56">
        <v>173.91</v>
      </c>
      <c r="K96" s="4">
        <f t="shared" si="8"/>
        <v>3478.2</v>
      </c>
      <c r="L96" s="3">
        <v>417</v>
      </c>
      <c r="M96" s="56">
        <v>169</v>
      </c>
      <c r="N96" s="4">
        <f t="shared" si="9"/>
        <v>70473</v>
      </c>
      <c r="O96" s="23">
        <f t="shared" si="10"/>
        <v>3469051.5700000003</v>
      </c>
      <c r="P96" s="4">
        <f t="shared" si="11"/>
        <v>52932.401724023999</v>
      </c>
    </row>
    <row r="97" spans="1:16" x14ac:dyDescent="0.25">
      <c r="A97" s="13" t="s">
        <v>181</v>
      </c>
      <c r="B97" s="31" t="s">
        <v>182</v>
      </c>
      <c r="C97" s="3">
        <v>4667</v>
      </c>
      <c r="D97" s="56">
        <v>296.44</v>
      </c>
      <c r="E97" s="4">
        <f t="shared" si="6"/>
        <v>1383485.48</v>
      </c>
      <c r="F97" s="3">
        <v>65454</v>
      </c>
      <c r="G97" s="56">
        <v>293.77</v>
      </c>
      <c r="H97" s="23">
        <f t="shared" si="7"/>
        <v>19228421.579999998</v>
      </c>
      <c r="I97" s="3">
        <v>851</v>
      </c>
      <c r="J97" s="56">
        <v>296.44</v>
      </c>
      <c r="K97" s="4">
        <f t="shared" si="8"/>
        <v>252270.44</v>
      </c>
      <c r="L97" s="3">
        <v>11937</v>
      </c>
      <c r="M97" s="56">
        <v>293.77</v>
      </c>
      <c r="N97" s="4">
        <f t="shared" si="9"/>
        <v>3506732.4899999998</v>
      </c>
      <c r="O97" s="23">
        <f t="shared" si="10"/>
        <v>24370909.989999998</v>
      </c>
      <c r="P97" s="4">
        <f t="shared" si="11"/>
        <v>371862.67541439558</v>
      </c>
    </row>
    <row r="98" spans="1:16" x14ac:dyDescent="0.25">
      <c r="A98" s="13" t="s">
        <v>183</v>
      </c>
      <c r="B98" s="31" t="s">
        <v>184</v>
      </c>
      <c r="C98" s="3">
        <v>3447</v>
      </c>
      <c r="D98" s="56">
        <v>338.06</v>
      </c>
      <c r="E98" s="4">
        <f t="shared" si="6"/>
        <v>1165292.82</v>
      </c>
      <c r="F98" s="3">
        <v>65408</v>
      </c>
      <c r="G98" s="56">
        <v>335.18</v>
      </c>
      <c r="H98" s="23">
        <f t="shared" si="7"/>
        <v>21923453.440000001</v>
      </c>
      <c r="I98" s="3">
        <v>897</v>
      </c>
      <c r="J98" s="56">
        <v>338.06</v>
      </c>
      <c r="K98" s="4">
        <f t="shared" si="8"/>
        <v>303239.82</v>
      </c>
      <c r="L98" s="3">
        <v>17022</v>
      </c>
      <c r="M98" s="56">
        <v>335.18</v>
      </c>
      <c r="N98" s="4">
        <f t="shared" si="9"/>
        <v>5705433.96</v>
      </c>
      <c r="O98" s="23">
        <f t="shared" si="10"/>
        <v>29097420.040000003</v>
      </c>
      <c r="P98" s="4">
        <f t="shared" si="11"/>
        <v>443981.96325745201</v>
      </c>
    </row>
    <row r="99" spans="1:16" x14ac:dyDescent="0.25">
      <c r="A99" s="13" t="s">
        <v>185</v>
      </c>
      <c r="B99" s="31" t="s">
        <v>186</v>
      </c>
      <c r="C99" s="3">
        <v>10843</v>
      </c>
      <c r="D99" s="56">
        <v>311.39999999999998</v>
      </c>
      <c r="E99" s="4">
        <f t="shared" si="6"/>
        <v>3376510.1999999997</v>
      </c>
      <c r="F99" s="3">
        <v>101475</v>
      </c>
      <c r="G99" s="56">
        <v>308.82</v>
      </c>
      <c r="H99" s="23">
        <f t="shared" si="7"/>
        <v>31337509.5</v>
      </c>
      <c r="I99" s="3">
        <v>0</v>
      </c>
      <c r="J99" s="56">
        <v>311.39999999999998</v>
      </c>
      <c r="K99" s="4">
        <f t="shared" si="8"/>
        <v>0</v>
      </c>
      <c r="L99" s="3">
        <v>0</v>
      </c>
      <c r="M99" s="56">
        <v>308.82</v>
      </c>
      <c r="N99" s="4">
        <f t="shared" si="9"/>
        <v>0</v>
      </c>
      <c r="O99" s="23">
        <f t="shared" si="10"/>
        <v>34714019.700000003</v>
      </c>
      <c r="P99" s="4">
        <f t="shared" si="11"/>
        <v>529682.65219997382</v>
      </c>
    </row>
    <row r="100" spans="1:16" x14ac:dyDescent="0.25">
      <c r="A100" s="13" t="s">
        <v>187</v>
      </c>
      <c r="B100" s="31" t="s">
        <v>188</v>
      </c>
      <c r="C100" s="3">
        <v>48354</v>
      </c>
      <c r="D100" s="56">
        <v>357.29</v>
      </c>
      <c r="E100" s="4">
        <f t="shared" si="6"/>
        <v>17276400.66</v>
      </c>
      <c r="F100" s="3">
        <v>40091</v>
      </c>
      <c r="G100" s="56">
        <v>354.65</v>
      </c>
      <c r="H100" s="23">
        <f t="shared" si="7"/>
        <v>14218273.149999999</v>
      </c>
      <c r="I100" s="3">
        <v>9549</v>
      </c>
      <c r="J100" s="56">
        <v>357.29</v>
      </c>
      <c r="K100" s="4">
        <f t="shared" si="8"/>
        <v>3411762.21</v>
      </c>
      <c r="L100" s="3">
        <v>7918</v>
      </c>
      <c r="M100" s="56">
        <v>354.65</v>
      </c>
      <c r="N100" s="4">
        <f t="shared" si="9"/>
        <v>2808118.6999999997</v>
      </c>
      <c r="O100" s="23">
        <f t="shared" si="10"/>
        <v>37714554.719999999</v>
      </c>
      <c r="P100" s="4">
        <f t="shared" si="11"/>
        <v>575466.21057631762</v>
      </c>
    </row>
    <row r="101" spans="1:16" x14ac:dyDescent="0.25">
      <c r="A101" s="13" t="s">
        <v>189</v>
      </c>
      <c r="B101" s="31" t="s">
        <v>190</v>
      </c>
      <c r="C101" s="3">
        <v>2035</v>
      </c>
      <c r="D101" s="56">
        <v>186.84</v>
      </c>
      <c r="E101" s="4">
        <f t="shared" si="6"/>
        <v>380219.4</v>
      </c>
      <c r="F101" s="3">
        <v>15256</v>
      </c>
      <c r="G101" s="56">
        <v>185.35</v>
      </c>
      <c r="H101" s="23">
        <f t="shared" si="7"/>
        <v>2827699.6</v>
      </c>
      <c r="I101" s="3">
        <v>413</v>
      </c>
      <c r="J101" s="56">
        <v>186.84</v>
      </c>
      <c r="K101" s="4">
        <f t="shared" si="8"/>
        <v>77164.92</v>
      </c>
      <c r="L101" s="3">
        <v>3097</v>
      </c>
      <c r="M101" s="56">
        <v>185.35</v>
      </c>
      <c r="N101" s="4">
        <f t="shared" si="9"/>
        <v>574028.94999999995</v>
      </c>
      <c r="O101" s="23">
        <f t="shared" si="10"/>
        <v>3859112.87</v>
      </c>
      <c r="P101" s="4">
        <f t="shared" si="11"/>
        <v>58884.138390941014</v>
      </c>
    </row>
    <row r="102" spans="1:16" x14ac:dyDescent="0.25">
      <c r="A102" s="13" t="s">
        <v>191</v>
      </c>
      <c r="B102" s="31" t="s">
        <v>192</v>
      </c>
      <c r="C102" s="3">
        <v>2362</v>
      </c>
      <c r="D102" s="56">
        <v>244.66</v>
      </c>
      <c r="E102" s="4">
        <f t="shared" si="6"/>
        <v>577886.92000000004</v>
      </c>
      <c r="F102" s="3">
        <v>24007</v>
      </c>
      <c r="G102" s="56">
        <v>242.56</v>
      </c>
      <c r="H102" s="23">
        <f t="shared" si="7"/>
        <v>5823137.9199999999</v>
      </c>
      <c r="I102" s="3">
        <v>0</v>
      </c>
      <c r="J102" s="56">
        <v>244.66</v>
      </c>
      <c r="K102" s="4">
        <f t="shared" si="8"/>
        <v>0</v>
      </c>
      <c r="L102" s="3">
        <v>0</v>
      </c>
      <c r="M102" s="56">
        <v>242.56</v>
      </c>
      <c r="N102" s="4">
        <f t="shared" si="9"/>
        <v>0</v>
      </c>
      <c r="O102" s="23">
        <f t="shared" si="10"/>
        <v>6401024.8399999999</v>
      </c>
      <c r="P102" s="4">
        <f t="shared" si="11"/>
        <v>97669.813042397756</v>
      </c>
    </row>
    <row r="103" spans="1:16" x14ac:dyDescent="0.25">
      <c r="A103" s="13" t="s">
        <v>193</v>
      </c>
      <c r="B103" s="31" t="s">
        <v>194</v>
      </c>
      <c r="C103" s="3">
        <v>8557</v>
      </c>
      <c r="D103" s="56">
        <v>311.48</v>
      </c>
      <c r="E103" s="4">
        <f t="shared" si="6"/>
        <v>2665334.3600000003</v>
      </c>
      <c r="F103" s="3">
        <v>21045</v>
      </c>
      <c r="G103" s="56">
        <v>308.76</v>
      </c>
      <c r="H103" s="23">
        <f t="shared" si="7"/>
        <v>6497854.2000000002</v>
      </c>
      <c r="I103" s="3">
        <v>2608</v>
      </c>
      <c r="J103" s="56">
        <v>311.48</v>
      </c>
      <c r="K103" s="4">
        <f t="shared" si="8"/>
        <v>812339.84000000008</v>
      </c>
      <c r="L103" s="3">
        <v>6414</v>
      </c>
      <c r="M103" s="56">
        <v>308.76</v>
      </c>
      <c r="N103" s="4">
        <f t="shared" si="9"/>
        <v>1980386.64</v>
      </c>
      <c r="O103" s="23">
        <f t="shared" si="10"/>
        <v>11955915.039999999</v>
      </c>
      <c r="P103" s="4">
        <f t="shared" si="11"/>
        <v>182428.91035361009</v>
      </c>
    </row>
    <row r="104" spans="1:16" x14ac:dyDescent="0.25">
      <c r="A104" s="13" t="s">
        <v>195</v>
      </c>
      <c r="B104" s="31" t="s">
        <v>196</v>
      </c>
      <c r="C104" s="3">
        <v>2195</v>
      </c>
      <c r="D104" s="56">
        <v>358.85</v>
      </c>
      <c r="E104" s="4">
        <f t="shared" si="6"/>
        <v>787675.75</v>
      </c>
      <c r="F104" s="3">
        <v>29512</v>
      </c>
      <c r="G104" s="56">
        <v>356.2</v>
      </c>
      <c r="H104" s="23">
        <f t="shared" si="7"/>
        <v>10512174.4</v>
      </c>
      <c r="I104" s="3">
        <v>1047</v>
      </c>
      <c r="J104" s="56">
        <v>358.85</v>
      </c>
      <c r="K104" s="4">
        <f t="shared" si="8"/>
        <v>375715.95</v>
      </c>
      <c r="L104" s="3">
        <v>14074</v>
      </c>
      <c r="M104" s="56">
        <v>356.2</v>
      </c>
      <c r="N104" s="4">
        <f t="shared" si="9"/>
        <v>5013158.8</v>
      </c>
      <c r="O104" s="23">
        <f t="shared" si="10"/>
        <v>16688724.9</v>
      </c>
      <c r="P104" s="4">
        <f t="shared" si="11"/>
        <v>254644.3236266223</v>
      </c>
    </row>
    <row r="105" spans="1:16" x14ac:dyDescent="0.25">
      <c r="A105" s="13" t="s">
        <v>197</v>
      </c>
      <c r="B105" s="31" t="s">
        <v>198</v>
      </c>
      <c r="C105" s="3">
        <v>0</v>
      </c>
      <c r="D105" s="56">
        <v>227.96</v>
      </c>
      <c r="E105" s="4">
        <f t="shared" si="6"/>
        <v>0</v>
      </c>
      <c r="F105" s="3">
        <v>8727</v>
      </c>
      <c r="G105" s="56">
        <v>226.13</v>
      </c>
      <c r="H105" s="23">
        <f t="shared" si="7"/>
        <v>1973436.51</v>
      </c>
      <c r="I105" s="3">
        <v>0</v>
      </c>
      <c r="J105" s="56">
        <v>227.96</v>
      </c>
      <c r="K105" s="4">
        <f t="shared" si="8"/>
        <v>0</v>
      </c>
      <c r="L105" s="3">
        <v>407</v>
      </c>
      <c r="M105" s="56">
        <v>226.13</v>
      </c>
      <c r="N105" s="4">
        <f t="shared" si="9"/>
        <v>92034.91</v>
      </c>
      <c r="O105" s="23">
        <f t="shared" si="10"/>
        <v>2065471.42</v>
      </c>
      <c r="P105" s="4">
        <f t="shared" si="11"/>
        <v>31515.923227664873</v>
      </c>
    </row>
    <row r="106" spans="1:16" x14ac:dyDescent="0.25">
      <c r="A106" s="13" t="s">
        <v>199</v>
      </c>
      <c r="B106" s="31" t="s">
        <v>200</v>
      </c>
      <c r="C106" s="3">
        <v>286</v>
      </c>
      <c r="D106" s="56">
        <v>274.81</v>
      </c>
      <c r="E106" s="4">
        <f t="shared" si="6"/>
        <v>78595.66</v>
      </c>
      <c r="F106" s="3">
        <v>33531</v>
      </c>
      <c r="G106" s="56">
        <v>272.45999999999998</v>
      </c>
      <c r="H106" s="23">
        <f t="shared" si="7"/>
        <v>9135856.2599999998</v>
      </c>
      <c r="I106" s="3">
        <v>44</v>
      </c>
      <c r="J106" s="56">
        <v>274.81</v>
      </c>
      <c r="K106" s="4">
        <f t="shared" si="8"/>
        <v>12091.64</v>
      </c>
      <c r="L106" s="3">
        <v>5148</v>
      </c>
      <c r="M106" s="56">
        <v>272.45999999999998</v>
      </c>
      <c r="N106" s="4">
        <f t="shared" si="9"/>
        <v>1402624.0799999998</v>
      </c>
      <c r="O106" s="23">
        <f t="shared" si="10"/>
        <v>10629167.640000001</v>
      </c>
      <c r="P106" s="4">
        <f t="shared" si="11"/>
        <v>162184.78167866386</v>
      </c>
    </row>
    <row r="107" spans="1:16" x14ac:dyDescent="0.25">
      <c r="A107" s="13" t="s">
        <v>201</v>
      </c>
      <c r="B107" s="31" t="s">
        <v>202</v>
      </c>
      <c r="C107" s="3">
        <v>365</v>
      </c>
      <c r="D107" s="56">
        <v>238.7</v>
      </c>
      <c r="E107" s="4">
        <f t="shared" si="6"/>
        <v>87125.5</v>
      </c>
      <c r="F107" s="3">
        <v>28510</v>
      </c>
      <c r="G107" s="56">
        <v>236.85</v>
      </c>
      <c r="H107" s="23">
        <f t="shared" si="7"/>
        <v>6752593.5</v>
      </c>
      <c r="I107" s="3">
        <v>53</v>
      </c>
      <c r="J107" s="56">
        <v>238.7</v>
      </c>
      <c r="K107" s="4">
        <f t="shared" si="8"/>
        <v>12651.099999999999</v>
      </c>
      <c r="L107" s="3">
        <v>4132</v>
      </c>
      <c r="M107" s="56">
        <v>236.85</v>
      </c>
      <c r="N107" s="4">
        <f t="shared" si="9"/>
        <v>978664.2</v>
      </c>
      <c r="O107" s="23">
        <f t="shared" si="10"/>
        <v>7831034.2999999998</v>
      </c>
      <c r="P107" s="4">
        <f t="shared" si="11"/>
        <v>119489.56223853743</v>
      </c>
    </row>
    <row r="108" spans="1:16" x14ac:dyDescent="0.25">
      <c r="A108" s="13" t="s">
        <v>203</v>
      </c>
      <c r="B108" s="31" t="s">
        <v>204</v>
      </c>
      <c r="C108" s="3">
        <v>123</v>
      </c>
      <c r="D108" s="56">
        <v>185.18</v>
      </c>
      <c r="E108" s="4">
        <f t="shared" si="6"/>
        <v>22777.14</v>
      </c>
      <c r="F108" s="3">
        <v>19209</v>
      </c>
      <c r="G108" s="56">
        <v>183.64</v>
      </c>
      <c r="H108" s="23">
        <f t="shared" si="7"/>
        <v>3527540.76</v>
      </c>
      <c r="I108" s="3">
        <v>3</v>
      </c>
      <c r="J108" s="56">
        <v>185.18</v>
      </c>
      <c r="K108" s="4">
        <f t="shared" si="8"/>
        <v>555.54</v>
      </c>
      <c r="L108" s="3">
        <v>390</v>
      </c>
      <c r="M108" s="56">
        <v>183.64</v>
      </c>
      <c r="N108" s="4">
        <f t="shared" si="9"/>
        <v>71619.599999999991</v>
      </c>
      <c r="O108" s="23">
        <f t="shared" si="10"/>
        <v>3622493.04</v>
      </c>
      <c r="P108" s="4">
        <f t="shared" si="11"/>
        <v>55273.68301295126</v>
      </c>
    </row>
    <row r="109" spans="1:16" x14ac:dyDescent="0.25">
      <c r="A109" s="13" t="s">
        <v>205</v>
      </c>
      <c r="B109" s="31" t="s">
        <v>206</v>
      </c>
      <c r="C109" s="3">
        <v>8046</v>
      </c>
      <c r="D109" s="56">
        <v>232.5</v>
      </c>
      <c r="E109" s="4">
        <f t="shared" si="6"/>
        <v>1870695</v>
      </c>
      <c r="F109" s="3">
        <v>5110</v>
      </c>
      <c r="G109" s="56">
        <v>230.85</v>
      </c>
      <c r="H109" s="23">
        <f t="shared" si="7"/>
        <v>1179643.5</v>
      </c>
      <c r="I109" s="3">
        <v>0</v>
      </c>
      <c r="J109" s="56">
        <v>232.5</v>
      </c>
      <c r="K109" s="4">
        <f t="shared" si="8"/>
        <v>0</v>
      </c>
      <c r="L109" s="3">
        <v>0</v>
      </c>
      <c r="M109" s="56">
        <v>230.85</v>
      </c>
      <c r="N109" s="4">
        <f t="shared" si="9"/>
        <v>0</v>
      </c>
      <c r="O109" s="23">
        <f t="shared" si="10"/>
        <v>3050338.5</v>
      </c>
      <c r="P109" s="4">
        <f t="shared" si="11"/>
        <v>46543.483029356277</v>
      </c>
    </row>
    <row r="110" spans="1:16" x14ac:dyDescent="0.25">
      <c r="A110" s="13" t="s">
        <v>207</v>
      </c>
      <c r="B110" s="31" t="s">
        <v>208</v>
      </c>
      <c r="C110" s="3">
        <v>0</v>
      </c>
      <c r="D110" s="56">
        <v>300.26</v>
      </c>
      <c r="E110" s="4">
        <f t="shared" si="6"/>
        <v>0</v>
      </c>
      <c r="F110" s="3">
        <v>19223</v>
      </c>
      <c r="G110" s="56">
        <v>297.64</v>
      </c>
      <c r="H110" s="23">
        <f t="shared" si="7"/>
        <v>5721533.7199999997</v>
      </c>
      <c r="I110" s="3">
        <v>0</v>
      </c>
      <c r="J110" s="56">
        <v>300.26</v>
      </c>
      <c r="K110" s="4">
        <f t="shared" si="8"/>
        <v>0</v>
      </c>
      <c r="L110" s="3">
        <v>1863</v>
      </c>
      <c r="M110" s="56">
        <v>297.64</v>
      </c>
      <c r="N110" s="4">
        <f t="shared" si="9"/>
        <v>554503.31999999995</v>
      </c>
      <c r="O110" s="23">
        <f t="shared" si="10"/>
        <v>6276037.04</v>
      </c>
      <c r="P110" s="4">
        <f t="shared" si="11"/>
        <v>95762.691079318378</v>
      </c>
    </row>
    <row r="111" spans="1:16" x14ac:dyDescent="0.25">
      <c r="A111" s="13" t="s">
        <v>210</v>
      </c>
      <c r="B111" s="31" t="s">
        <v>211</v>
      </c>
      <c r="C111" s="3">
        <v>61</v>
      </c>
      <c r="D111" s="56">
        <v>206.4</v>
      </c>
      <c r="E111" s="4">
        <f t="shared" si="6"/>
        <v>12590.4</v>
      </c>
      <c r="F111" s="3">
        <v>12971</v>
      </c>
      <c r="G111" s="56">
        <v>204.57</v>
      </c>
      <c r="H111" s="23">
        <f t="shared" si="7"/>
        <v>2653477.4699999997</v>
      </c>
      <c r="I111" s="3">
        <v>2</v>
      </c>
      <c r="J111" s="56">
        <v>206.4</v>
      </c>
      <c r="K111" s="4">
        <f t="shared" si="8"/>
        <v>412.8</v>
      </c>
      <c r="L111" s="3">
        <v>434</v>
      </c>
      <c r="M111" s="56">
        <v>204.57</v>
      </c>
      <c r="N111" s="4">
        <f t="shared" si="9"/>
        <v>88783.37999999999</v>
      </c>
      <c r="O111" s="23">
        <f t="shared" si="10"/>
        <v>2755264.05</v>
      </c>
      <c r="P111" s="4">
        <f t="shared" si="11"/>
        <v>42041.099882052578</v>
      </c>
    </row>
    <row r="112" spans="1:16" x14ac:dyDescent="0.25">
      <c r="A112" s="13" t="s">
        <v>212</v>
      </c>
      <c r="B112" s="31" t="s">
        <v>213</v>
      </c>
      <c r="C112" s="3">
        <v>0</v>
      </c>
      <c r="D112" s="56">
        <v>223.71</v>
      </c>
      <c r="E112" s="4">
        <f t="shared" si="6"/>
        <v>0</v>
      </c>
      <c r="F112" s="3">
        <v>18434</v>
      </c>
      <c r="G112" s="56">
        <v>221.87</v>
      </c>
      <c r="H112" s="23">
        <f t="shared" si="7"/>
        <v>4089951.58</v>
      </c>
      <c r="I112" s="3">
        <v>0</v>
      </c>
      <c r="J112" s="56">
        <v>223.71</v>
      </c>
      <c r="K112" s="4">
        <f t="shared" si="8"/>
        <v>0</v>
      </c>
      <c r="L112" s="3">
        <v>696</v>
      </c>
      <c r="M112" s="56">
        <v>221.87</v>
      </c>
      <c r="N112" s="4">
        <f t="shared" si="9"/>
        <v>154421.51999999999</v>
      </c>
      <c r="O112" s="23">
        <f t="shared" si="10"/>
        <v>4244373.0999999996</v>
      </c>
      <c r="P112" s="4">
        <f t="shared" si="11"/>
        <v>64762.618099632644</v>
      </c>
    </row>
    <row r="113" spans="1:16" x14ac:dyDescent="0.25">
      <c r="A113" s="13" t="s">
        <v>214</v>
      </c>
      <c r="B113" s="31" t="s">
        <v>215</v>
      </c>
      <c r="C113" s="3">
        <v>8687</v>
      </c>
      <c r="D113" s="56">
        <v>365.39</v>
      </c>
      <c r="E113" s="4">
        <f t="shared" si="6"/>
        <v>3174142.9299999997</v>
      </c>
      <c r="F113" s="3">
        <v>52166</v>
      </c>
      <c r="G113" s="56">
        <v>362.5</v>
      </c>
      <c r="H113" s="23">
        <f t="shared" si="7"/>
        <v>18910175</v>
      </c>
      <c r="I113" s="3">
        <v>2225</v>
      </c>
      <c r="J113" s="56">
        <v>365.39</v>
      </c>
      <c r="K113" s="4">
        <f t="shared" si="8"/>
        <v>812992.75</v>
      </c>
      <c r="L113" s="3">
        <v>13364</v>
      </c>
      <c r="M113" s="56">
        <v>362.5</v>
      </c>
      <c r="N113" s="4">
        <f t="shared" si="9"/>
        <v>4844450</v>
      </c>
      <c r="O113" s="23">
        <f t="shared" si="10"/>
        <v>27741760.68</v>
      </c>
      <c r="P113" s="4">
        <f t="shared" si="11"/>
        <v>423296.68245476467</v>
      </c>
    </row>
    <row r="114" spans="1:16" x14ac:dyDescent="0.25">
      <c r="A114" s="13" t="s">
        <v>216</v>
      </c>
      <c r="B114" s="31" t="s">
        <v>217</v>
      </c>
      <c r="C114" s="3">
        <v>2063</v>
      </c>
      <c r="D114" s="56">
        <v>188.37</v>
      </c>
      <c r="E114" s="4">
        <f t="shared" si="6"/>
        <v>388607.31</v>
      </c>
      <c r="F114" s="3">
        <v>36664</v>
      </c>
      <c r="G114" s="56">
        <v>186.99</v>
      </c>
      <c r="H114" s="23">
        <f t="shared" si="7"/>
        <v>6855801.3600000003</v>
      </c>
      <c r="I114" s="3">
        <v>215</v>
      </c>
      <c r="J114" s="56">
        <v>188.37</v>
      </c>
      <c r="K114" s="4">
        <f t="shared" si="8"/>
        <v>40499.550000000003</v>
      </c>
      <c r="L114" s="3">
        <v>3829</v>
      </c>
      <c r="M114" s="56">
        <v>186.99</v>
      </c>
      <c r="N114" s="4">
        <f t="shared" si="9"/>
        <v>715984.71000000008</v>
      </c>
      <c r="O114" s="23">
        <f t="shared" si="10"/>
        <v>8000892.9299999997</v>
      </c>
      <c r="P114" s="4">
        <f t="shared" si="11"/>
        <v>122081.34418758824</v>
      </c>
    </row>
    <row r="115" spans="1:16" x14ac:dyDescent="0.25">
      <c r="A115" s="13" t="s">
        <v>218</v>
      </c>
      <c r="B115" s="31" t="s">
        <v>219</v>
      </c>
      <c r="C115" s="3">
        <v>364</v>
      </c>
      <c r="D115" s="56">
        <v>188.25</v>
      </c>
      <c r="E115" s="4">
        <f t="shared" si="6"/>
        <v>68523</v>
      </c>
      <c r="F115" s="3">
        <v>11264</v>
      </c>
      <c r="G115" s="56">
        <v>186.93</v>
      </c>
      <c r="H115" s="23">
        <f t="shared" si="7"/>
        <v>2105579.52</v>
      </c>
      <c r="I115" s="3">
        <v>27</v>
      </c>
      <c r="J115" s="56">
        <v>188.25</v>
      </c>
      <c r="K115" s="4">
        <f t="shared" si="8"/>
        <v>5082.75</v>
      </c>
      <c r="L115" s="3">
        <v>841</v>
      </c>
      <c r="M115" s="56">
        <v>186.93</v>
      </c>
      <c r="N115" s="4">
        <f t="shared" si="9"/>
        <v>157208.13</v>
      </c>
      <c r="O115" s="23">
        <f t="shared" si="10"/>
        <v>2336393.4</v>
      </c>
      <c r="P115" s="4">
        <f t="shared" si="11"/>
        <v>35649.776758481072</v>
      </c>
    </row>
    <row r="116" spans="1:16" x14ac:dyDescent="0.25">
      <c r="A116" s="13" t="s">
        <v>220</v>
      </c>
      <c r="B116" s="31" t="s">
        <v>221</v>
      </c>
      <c r="C116" s="3">
        <v>4518</v>
      </c>
      <c r="D116" s="56">
        <v>289.08999999999997</v>
      </c>
      <c r="E116" s="4">
        <f t="shared" si="6"/>
        <v>1306108.6199999999</v>
      </c>
      <c r="F116" s="3">
        <v>49012</v>
      </c>
      <c r="G116" s="56">
        <v>286.32</v>
      </c>
      <c r="H116" s="23">
        <f t="shared" si="7"/>
        <v>14033115.84</v>
      </c>
      <c r="I116" s="3">
        <v>1392</v>
      </c>
      <c r="J116" s="56">
        <v>289.08999999999997</v>
      </c>
      <c r="K116" s="4">
        <f t="shared" si="8"/>
        <v>402413.27999999997</v>
      </c>
      <c r="L116" s="3">
        <v>15098</v>
      </c>
      <c r="M116" s="56">
        <v>286.32</v>
      </c>
      <c r="N116" s="4">
        <f t="shared" si="9"/>
        <v>4322859.3600000003</v>
      </c>
      <c r="O116" s="23">
        <f t="shared" si="10"/>
        <v>20064497.100000001</v>
      </c>
      <c r="P116" s="4">
        <f t="shared" si="11"/>
        <v>306153.42535473302</v>
      </c>
    </row>
    <row r="117" spans="1:16" x14ac:dyDescent="0.25">
      <c r="A117" s="13" t="s">
        <v>222</v>
      </c>
      <c r="B117" s="31" t="s">
        <v>223</v>
      </c>
      <c r="C117" s="3">
        <v>317</v>
      </c>
      <c r="D117" s="56">
        <v>271</v>
      </c>
      <c r="E117" s="4">
        <f t="shared" si="6"/>
        <v>85907</v>
      </c>
      <c r="F117" s="3">
        <v>20378</v>
      </c>
      <c r="G117" s="56">
        <v>268.56</v>
      </c>
      <c r="H117" s="23">
        <f t="shared" si="7"/>
        <v>5472715.6799999997</v>
      </c>
      <c r="I117" s="3">
        <v>34</v>
      </c>
      <c r="J117" s="56">
        <v>271</v>
      </c>
      <c r="K117" s="4">
        <f t="shared" si="8"/>
        <v>9214</v>
      </c>
      <c r="L117" s="3">
        <v>2162</v>
      </c>
      <c r="M117" s="56">
        <v>268.56</v>
      </c>
      <c r="N117" s="4">
        <f t="shared" si="9"/>
        <v>580626.72</v>
      </c>
      <c r="O117" s="23">
        <f t="shared" si="10"/>
        <v>6148463.3999999994</v>
      </c>
      <c r="P117" s="4">
        <f t="shared" si="11"/>
        <v>93816.11316728231</v>
      </c>
    </row>
    <row r="118" spans="1:16" x14ac:dyDescent="0.25">
      <c r="A118" s="13" t="s">
        <v>224</v>
      </c>
      <c r="B118" s="31" t="s">
        <v>225</v>
      </c>
      <c r="C118" s="3">
        <v>276</v>
      </c>
      <c r="D118" s="56">
        <v>198.5</v>
      </c>
      <c r="E118" s="4">
        <f t="shared" si="6"/>
        <v>54786</v>
      </c>
      <c r="F118" s="3">
        <v>34521</v>
      </c>
      <c r="G118" s="56">
        <v>196.95</v>
      </c>
      <c r="H118" s="23">
        <f t="shared" si="7"/>
        <v>6798910.9499999993</v>
      </c>
      <c r="I118" s="3">
        <v>9</v>
      </c>
      <c r="J118" s="56">
        <v>198.5</v>
      </c>
      <c r="K118" s="4">
        <f t="shared" si="8"/>
        <v>1786.5</v>
      </c>
      <c r="L118" s="3">
        <v>1140</v>
      </c>
      <c r="M118" s="56">
        <v>196.95</v>
      </c>
      <c r="N118" s="4">
        <f t="shared" si="9"/>
        <v>224523</v>
      </c>
      <c r="O118" s="23">
        <f t="shared" si="10"/>
        <v>7080006.4499999993</v>
      </c>
      <c r="P118" s="4">
        <f t="shared" si="11"/>
        <v>108030.03012724915</v>
      </c>
    </row>
    <row r="119" spans="1:16" x14ac:dyDescent="0.25">
      <c r="A119" s="13" t="s">
        <v>226</v>
      </c>
      <c r="B119" s="31" t="s">
        <v>227</v>
      </c>
      <c r="C119" s="3">
        <v>694</v>
      </c>
      <c r="D119" s="56">
        <v>294.36</v>
      </c>
      <c r="E119" s="4">
        <f t="shared" si="6"/>
        <v>204285.84</v>
      </c>
      <c r="F119" s="3">
        <v>14374</v>
      </c>
      <c r="G119" s="56">
        <v>292.41000000000003</v>
      </c>
      <c r="H119" s="23">
        <f t="shared" si="7"/>
        <v>4203101.3400000008</v>
      </c>
      <c r="I119" s="3">
        <v>78</v>
      </c>
      <c r="J119" s="56">
        <v>294.36</v>
      </c>
      <c r="K119" s="4">
        <f t="shared" si="8"/>
        <v>22960.080000000002</v>
      </c>
      <c r="L119" s="3">
        <v>1620</v>
      </c>
      <c r="M119" s="56">
        <v>292.41000000000003</v>
      </c>
      <c r="N119" s="4">
        <f t="shared" si="9"/>
        <v>473704.2</v>
      </c>
      <c r="O119" s="23">
        <f t="shared" si="10"/>
        <v>4904051.4600000009</v>
      </c>
      <c r="P119" s="4">
        <f t="shared" si="11"/>
        <v>74828.29722130837</v>
      </c>
    </row>
    <row r="120" spans="1:16" x14ac:dyDescent="0.25">
      <c r="A120" s="13" t="s">
        <v>228</v>
      </c>
      <c r="B120" s="31" t="s">
        <v>229</v>
      </c>
      <c r="C120" s="3">
        <v>1287</v>
      </c>
      <c r="D120" s="56">
        <v>265.7</v>
      </c>
      <c r="E120" s="4">
        <f t="shared" si="6"/>
        <v>341955.89999999997</v>
      </c>
      <c r="F120" s="3">
        <v>33231</v>
      </c>
      <c r="G120" s="56">
        <v>263.56</v>
      </c>
      <c r="H120" s="23">
        <f t="shared" si="7"/>
        <v>8758362.3599999994</v>
      </c>
      <c r="I120" s="3">
        <v>136</v>
      </c>
      <c r="J120" s="56">
        <v>265.7</v>
      </c>
      <c r="K120" s="4">
        <f t="shared" si="8"/>
        <v>36135.199999999997</v>
      </c>
      <c r="L120" s="3">
        <v>3518</v>
      </c>
      <c r="M120" s="56">
        <v>263.56</v>
      </c>
      <c r="N120" s="4">
        <f t="shared" si="9"/>
        <v>927204.08</v>
      </c>
      <c r="O120" s="23">
        <f t="shared" si="10"/>
        <v>10063657.539999999</v>
      </c>
      <c r="P120" s="4">
        <f t="shared" si="11"/>
        <v>153555.96564979374</v>
      </c>
    </row>
    <row r="121" spans="1:16" x14ac:dyDescent="0.25">
      <c r="A121" s="13" t="s">
        <v>1313</v>
      </c>
      <c r="B121" s="31" t="s">
        <v>230</v>
      </c>
      <c r="C121" s="3">
        <v>1005</v>
      </c>
      <c r="D121" s="56">
        <v>221.23</v>
      </c>
      <c r="E121" s="4">
        <f t="shared" si="6"/>
        <v>222336.15</v>
      </c>
      <c r="F121" s="3">
        <v>26228</v>
      </c>
      <c r="G121" s="56">
        <v>219.3</v>
      </c>
      <c r="H121" s="23">
        <f t="shared" si="7"/>
        <v>5751800.4000000004</v>
      </c>
      <c r="I121" s="3">
        <v>92</v>
      </c>
      <c r="J121" s="56">
        <v>221.23</v>
      </c>
      <c r="K121" s="4">
        <f t="shared" si="8"/>
        <v>20353.16</v>
      </c>
      <c r="L121" s="3">
        <v>2402</v>
      </c>
      <c r="M121" s="56">
        <v>219.3</v>
      </c>
      <c r="N121" s="4">
        <f t="shared" si="9"/>
        <v>526758.6</v>
      </c>
      <c r="O121" s="23">
        <f t="shared" si="10"/>
        <v>6521248.3100000005</v>
      </c>
      <c r="P121" s="4">
        <f t="shared" si="11"/>
        <v>99504.238643253309</v>
      </c>
    </row>
    <row r="122" spans="1:16" x14ac:dyDescent="0.25">
      <c r="A122" s="13" t="s">
        <v>231</v>
      </c>
      <c r="B122" s="31" t="s">
        <v>232</v>
      </c>
      <c r="C122" s="3">
        <v>35</v>
      </c>
      <c r="D122" s="56">
        <v>300.83</v>
      </c>
      <c r="E122" s="4">
        <f t="shared" si="6"/>
        <v>10529.05</v>
      </c>
      <c r="F122" s="3">
        <v>22169</v>
      </c>
      <c r="G122" s="56">
        <v>298.17</v>
      </c>
      <c r="H122" s="23">
        <f t="shared" si="7"/>
        <v>6610130.7300000004</v>
      </c>
      <c r="I122" s="3">
        <v>0</v>
      </c>
      <c r="J122" s="56">
        <v>300.83</v>
      </c>
      <c r="K122" s="4">
        <f t="shared" si="8"/>
        <v>0</v>
      </c>
      <c r="L122" s="3">
        <v>78</v>
      </c>
      <c r="M122" s="56">
        <v>298.17</v>
      </c>
      <c r="N122" s="4">
        <f t="shared" si="9"/>
        <v>23257.260000000002</v>
      </c>
      <c r="O122" s="23">
        <f t="shared" si="10"/>
        <v>6643917.04</v>
      </c>
      <c r="P122" s="4">
        <f t="shared" si="11"/>
        <v>101375.97515806557</v>
      </c>
    </row>
    <row r="123" spans="1:16" x14ac:dyDescent="0.25">
      <c r="A123" s="13" t="s">
        <v>233</v>
      </c>
      <c r="B123" s="31" t="s">
        <v>234</v>
      </c>
      <c r="C123" s="3">
        <v>0</v>
      </c>
      <c r="D123" s="56">
        <v>343.24</v>
      </c>
      <c r="E123" s="4">
        <f t="shared" si="6"/>
        <v>0</v>
      </c>
      <c r="F123" s="3">
        <v>54580</v>
      </c>
      <c r="G123" s="56">
        <v>340.31</v>
      </c>
      <c r="H123" s="23">
        <f t="shared" si="7"/>
        <v>18574119.800000001</v>
      </c>
      <c r="I123" s="3">
        <v>0</v>
      </c>
      <c r="J123" s="56">
        <v>343.24</v>
      </c>
      <c r="K123" s="4">
        <f t="shared" si="8"/>
        <v>0</v>
      </c>
      <c r="L123" s="3">
        <v>19037</v>
      </c>
      <c r="M123" s="56">
        <v>340.31</v>
      </c>
      <c r="N123" s="4">
        <f t="shared" si="9"/>
        <v>6478481.4699999997</v>
      </c>
      <c r="O123" s="23">
        <f t="shared" si="10"/>
        <v>25052601.27</v>
      </c>
      <c r="P123" s="4">
        <f t="shared" si="11"/>
        <v>382264.2379039161</v>
      </c>
    </row>
    <row r="124" spans="1:16" x14ac:dyDescent="0.25">
      <c r="A124" s="13" t="s">
        <v>235</v>
      </c>
      <c r="B124" s="31" t="s">
        <v>236</v>
      </c>
      <c r="C124" s="3">
        <v>21851</v>
      </c>
      <c r="D124" s="56">
        <v>327.18</v>
      </c>
      <c r="E124" s="4">
        <f t="shared" si="6"/>
        <v>7149210.1799999997</v>
      </c>
      <c r="F124" s="3">
        <v>48177</v>
      </c>
      <c r="G124" s="56">
        <v>324.60000000000002</v>
      </c>
      <c r="H124" s="23">
        <f t="shared" si="7"/>
        <v>15638254.200000001</v>
      </c>
      <c r="I124" s="3">
        <v>4797</v>
      </c>
      <c r="J124" s="56">
        <v>327.18</v>
      </c>
      <c r="K124" s="4">
        <f t="shared" si="8"/>
        <v>1569482.46</v>
      </c>
      <c r="L124" s="3">
        <v>10577</v>
      </c>
      <c r="M124" s="56">
        <v>324.60000000000002</v>
      </c>
      <c r="N124" s="4">
        <f t="shared" si="9"/>
        <v>3433294.2</v>
      </c>
      <c r="O124" s="23">
        <f t="shared" si="10"/>
        <v>27790241.039999999</v>
      </c>
      <c r="P124" s="4">
        <f t="shared" si="11"/>
        <v>424036.41832765786</v>
      </c>
    </row>
    <row r="125" spans="1:16" x14ac:dyDescent="0.25">
      <c r="A125" s="13" t="s">
        <v>237</v>
      </c>
      <c r="B125" s="31" t="s">
        <v>238</v>
      </c>
      <c r="C125" s="3">
        <v>0</v>
      </c>
      <c r="D125" s="56">
        <v>337.95</v>
      </c>
      <c r="E125" s="4">
        <f t="shared" si="6"/>
        <v>0</v>
      </c>
      <c r="F125" s="3">
        <v>50499</v>
      </c>
      <c r="G125" s="56">
        <v>334.91</v>
      </c>
      <c r="H125" s="23">
        <f t="shared" si="7"/>
        <v>16912620.09</v>
      </c>
      <c r="I125" s="3">
        <v>0</v>
      </c>
      <c r="J125" s="56">
        <v>337.95</v>
      </c>
      <c r="K125" s="4">
        <f t="shared" si="8"/>
        <v>0</v>
      </c>
      <c r="L125" s="3">
        <v>7511</v>
      </c>
      <c r="M125" s="56">
        <v>334.91</v>
      </c>
      <c r="N125" s="4">
        <f t="shared" si="9"/>
        <v>2515509.0100000002</v>
      </c>
      <c r="O125" s="23">
        <f t="shared" si="10"/>
        <v>19428129.100000001</v>
      </c>
      <c r="P125" s="4">
        <f t="shared" si="11"/>
        <v>296443.42654364195</v>
      </c>
    </row>
    <row r="126" spans="1:16" x14ac:dyDescent="0.25">
      <c r="A126" s="13" t="s">
        <v>239</v>
      </c>
      <c r="B126" s="31" t="s">
        <v>240</v>
      </c>
      <c r="C126" s="3">
        <v>2294</v>
      </c>
      <c r="D126" s="56">
        <v>312.76</v>
      </c>
      <c r="E126" s="4">
        <f t="shared" si="6"/>
        <v>717471.44</v>
      </c>
      <c r="F126" s="3">
        <v>34477</v>
      </c>
      <c r="G126" s="56">
        <v>310.14999999999998</v>
      </c>
      <c r="H126" s="23">
        <f t="shared" si="7"/>
        <v>10693041.549999999</v>
      </c>
      <c r="I126" s="3">
        <v>259</v>
      </c>
      <c r="J126" s="56">
        <v>312.76</v>
      </c>
      <c r="K126" s="4">
        <f t="shared" si="8"/>
        <v>81004.84</v>
      </c>
      <c r="L126" s="3">
        <v>3896</v>
      </c>
      <c r="M126" s="56">
        <v>310.14999999999998</v>
      </c>
      <c r="N126" s="4">
        <f t="shared" si="9"/>
        <v>1208344.3999999999</v>
      </c>
      <c r="O126" s="23">
        <f t="shared" si="10"/>
        <v>12699862.229999999</v>
      </c>
      <c r="P126" s="4">
        <f t="shared" si="11"/>
        <v>193780.40246260137</v>
      </c>
    </row>
    <row r="127" spans="1:16" x14ac:dyDescent="0.25">
      <c r="A127" s="13" t="s">
        <v>241</v>
      </c>
      <c r="B127" s="31" t="s">
        <v>242</v>
      </c>
      <c r="C127" s="3">
        <v>1026</v>
      </c>
      <c r="D127" s="56">
        <v>218.42</v>
      </c>
      <c r="E127" s="4">
        <f t="shared" si="6"/>
        <v>224098.91999999998</v>
      </c>
      <c r="F127" s="3">
        <v>7672</v>
      </c>
      <c r="G127" s="56">
        <v>216.48</v>
      </c>
      <c r="H127" s="23">
        <f t="shared" si="7"/>
        <v>1660834.5599999998</v>
      </c>
      <c r="I127" s="3">
        <v>111</v>
      </c>
      <c r="J127" s="56">
        <v>218.42</v>
      </c>
      <c r="K127" s="4">
        <f t="shared" si="8"/>
        <v>24244.62</v>
      </c>
      <c r="L127" s="3">
        <v>826</v>
      </c>
      <c r="M127" s="56">
        <v>216.48</v>
      </c>
      <c r="N127" s="4">
        <f t="shared" si="9"/>
        <v>178812.47999999998</v>
      </c>
      <c r="O127" s="23">
        <f t="shared" si="10"/>
        <v>2087990.5799999996</v>
      </c>
      <c r="P127" s="4">
        <f t="shared" si="11"/>
        <v>31859.531040796213</v>
      </c>
    </row>
    <row r="128" spans="1:16" x14ac:dyDescent="0.25">
      <c r="A128" s="13" t="s">
        <v>1314</v>
      </c>
      <c r="B128" s="31" t="s">
        <v>1299</v>
      </c>
      <c r="C128" s="3">
        <v>317</v>
      </c>
      <c r="D128" s="56">
        <v>333.7</v>
      </c>
      <c r="E128" s="4">
        <f t="shared" si="6"/>
        <v>105782.9</v>
      </c>
      <c r="F128" s="3">
        <v>18962</v>
      </c>
      <c r="G128" s="56">
        <v>330.94</v>
      </c>
      <c r="H128" s="23">
        <f t="shared" si="7"/>
        <v>6275284.2800000003</v>
      </c>
      <c r="I128" s="3">
        <v>35</v>
      </c>
      <c r="J128" s="56">
        <v>333.7</v>
      </c>
      <c r="K128" s="4">
        <f t="shared" si="8"/>
        <v>11679.5</v>
      </c>
      <c r="L128" s="3">
        <v>2110</v>
      </c>
      <c r="M128" s="56">
        <v>330.94</v>
      </c>
      <c r="N128" s="4">
        <f t="shared" si="9"/>
        <v>698283.4</v>
      </c>
      <c r="O128" s="23">
        <f t="shared" si="10"/>
        <v>7091030.080000001</v>
      </c>
      <c r="P128" s="4">
        <f t="shared" si="11"/>
        <v>108198.23379901442</v>
      </c>
    </row>
    <row r="129" spans="1:16" x14ac:dyDescent="0.25">
      <c r="A129" s="13" t="s">
        <v>243</v>
      </c>
      <c r="B129" s="31" t="s">
        <v>244</v>
      </c>
      <c r="C129" s="3">
        <v>15746</v>
      </c>
      <c r="D129" s="56">
        <v>246.56</v>
      </c>
      <c r="E129" s="4">
        <f t="shared" si="6"/>
        <v>3882333.7600000002</v>
      </c>
      <c r="F129" s="3">
        <v>31012</v>
      </c>
      <c r="G129" s="56">
        <v>244.4</v>
      </c>
      <c r="H129" s="23">
        <f t="shared" si="7"/>
        <v>7579332.7999999998</v>
      </c>
      <c r="I129" s="3">
        <v>5041</v>
      </c>
      <c r="J129" s="56">
        <v>246.56</v>
      </c>
      <c r="K129" s="4">
        <f t="shared" si="8"/>
        <v>1242908.96</v>
      </c>
      <c r="L129" s="3">
        <v>9929</v>
      </c>
      <c r="M129" s="56">
        <v>244.4</v>
      </c>
      <c r="N129" s="4">
        <f t="shared" si="9"/>
        <v>2426647.6</v>
      </c>
      <c r="O129" s="23">
        <f t="shared" si="10"/>
        <v>15131223.119999999</v>
      </c>
      <c r="P129" s="4">
        <f t="shared" si="11"/>
        <v>230879.23733681472</v>
      </c>
    </row>
    <row r="130" spans="1:16" x14ac:dyDescent="0.25">
      <c r="A130" s="13" t="s">
        <v>245</v>
      </c>
      <c r="B130" s="31" t="s">
        <v>246</v>
      </c>
      <c r="C130" s="3">
        <v>0</v>
      </c>
      <c r="D130" s="56">
        <v>306.12</v>
      </c>
      <c r="E130" s="4">
        <f t="shared" si="6"/>
        <v>0</v>
      </c>
      <c r="F130" s="3">
        <v>49139</v>
      </c>
      <c r="G130" s="56">
        <v>303.39999999999998</v>
      </c>
      <c r="H130" s="23">
        <f t="shared" si="7"/>
        <v>14908772.6</v>
      </c>
      <c r="I130" s="3">
        <v>0</v>
      </c>
      <c r="J130" s="56">
        <v>306.12</v>
      </c>
      <c r="K130" s="4">
        <f t="shared" si="8"/>
        <v>0</v>
      </c>
      <c r="L130" s="3">
        <v>7144</v>
      </c>
      <c r="M130" s="56">
        <v>303.39999999999998</v>
      </c>
      <c r="N130" s="4">
        <f t="shared" si="9"/>
        <v>2167489.5999999996</v>
      </c>
      <c r="O130" s="23">
        <f t="shared" si="10"/>
        <v>17076262.199999999</v>
      </c>
      <c r="P130" s="4">
        <f t="shared" si="11"/>
        <v>260557.54792805394</v>
      </c>
    </row>
    <row r="131" spans="1:16" x14ac:dyDescent="0.25">
      <c r="A131" s="13" t="s">
        <v>247</v>
      </c>
      <c r="B131" s="31" t="s">
        <v>248</v>
      </c>
      <c r="C131" s="3">
        <v>130</v>
      </c>
      <c r="D131" s="56">
        <v>190.47</v>
      </c>
      <c r="E131" s="4">
        <f t="shared" si="6"/>
        <v>24761.1</v>
      </c>
      <c r="F131" s="3">
        <v>13472</v>
      </c>
      <c r="G131" s="56">
        <v>188.85</v>
      </c>
      <c r="H131" s="23">
        <f t="shared" si="7"/>
        <v>2544187.1999999997</v>
      </c>
      <c r="I131" s="3">
        <v>12</v>
      </c>
      <c r="J131" s="56">
        <v>190.47</v>
      </c>
      <c r="K131" s="4">
        <f t="shared" si="8"/>
        <v>2285.64</v>
      </c>
      <c r="L131" s="3">
        <v>1223</v>
      </c>
      <c r="M131" s="56">
        <v>188.85</v>
      </c>
      <c r="N131" s="4">
        <f t="shared" si="9"/>
        <v>230963.55</v>
      </c>
      <c r="O131" s="23">
        <f t="shared" si="10"/>
        <v>2802197.4899999998</v>
      </c>
      <c r="P131" s="4">
        <f t="shared" si="11"/>
        <v>42757.232130374956</v>
      </c>
    </row>
    <row r="132" spans="1:16" x14ac:dyDescent="0.25">
      <c r="A132" s="13" t="s">
        <v>249</v>
      </c>
      <c r="B132" s="31" t="s">
        <v>250</v>
      </c>
      <c r="C132" s="3">
        <v>10600</v>
      </c>
      <c r="D132" s="56">
        <v>295.79000000000002</v>
      </c>
      <c r="E132" s="4">
        <f t="shared" si="6"/>
        <v>3135374</v>
      </c>
      <c r="F132" s="3">
        <v>21804</v>
      </c>
      <c r="G132" s="56">
        <v>292.97000000000003</v>
      </c>
      <c r="H132" s="23">
        <f t="shared" si="7"/>
        <v>6387917.8800000008</v>
      </c>
      <c r="I132" s="3">
        <v>3046</v>
      </c>
      <c r="J132" s="56">
        <v>295.79000000000002</v>
      </c>
      <c r="K132" s="4">
        <f t="shared" si="8"/>
        <v>900976.34000000008</v>
      </c>
      <c r="L132" s="3">
        <v>6265</v>
      </c>
      <c r="M132" s="56">
        <v>292.97000000000003</v>
      </c>
      <c r="N132" s="4">
        <f t="shared" si="9"/>
        <v>1835457.0500000003</v>
      </c>
      <c r="O132" s="23">
        <f t="shared" si="10"/>
        <v>12259725.270000001</v>
      </c>
      <c r="P132" s="4">
        <f t="shared" si="11"/>
        <v>187064.58809368711</v>
      </c>
    </row>
    <row r="133" spans="1:16" x14ac:dyDescent="0.25">
      <c r="A133" s="13" t="s">
        <v>251</v>
      </c>
      <c r="B133" s="31" t="s">
        <v>252</v>
      </c>
      <c r="C133" s="3">
        <v>0</v>
      </c>
      <c r="D133" s="56">
        <v>176.13</v>
      </c>
      <c r="E133" s="4">
        <f t="shared" si="6"/>
        <v>0</v>
      </c>
      <c r="F133" s="3">
        <v>8853</v>
      </c>
      <c r="G133" s="56">
        <v>174.94</v>
      </c>
      <c r="H133" s="23">
        <f t="shared" si="7"/>
        <v>1548743.82</v>
      </c>
      <c r="I133" s="3">
        <v>0</v>
      </c>
      <c r="J133" s="56">
        <v>176.13</v>
      </c>
      <c r="K133" s="4">
        <f t="shared" si="8"/>
        <v>0</v>
      </c>
      <c r="L133" s="3">
        <v>455</v>
      </c>
      <c r="M133" s="56">
        <v>174.94</v>
      </c>
      <c r="N133" s="4">
        <f t="shared" si="9"/>
        <v>79597.7</v>
      </c>
      <c r="O133" s="23">
        <f t="shared" si="10"/>
        <v>1628341.52</v>
      </c>
      <c r="P133" s="4">
        <f t="shared" si="11"/>
        <v>24845.991978305428</v>
      </c>
    </row>
    <row r="134" spans="1:16" x14ac:dyDescent="0.25">
      <c r="A134" s="13" t="s">
        <v>253</v>
      </c>
      <c r="B134" s="31" t="s">
        <v>254</v>
      </c>
      <c r="C134" s="3">
        <v>506</v>
      </c>
      <c r="D134" s="56">
        <v>216.07</v>
      </c>
      <c r="E134" s="4">
        <f t="shared" si="6"/>
        <v>109331.42</v>
      </c>
      <c r="F134" s="3">
        <v>16338</v>
      </c>
      <c r="G134" s="56">
        <v>214.16</v>
      </c>
      <c r="H134" s="23">
        <f t="shared" si="7"/>
        <v>3498946.08</v>
      </c>
      <c r="I134" s="3">
        <v>33</v>
      </c>
      <c r="J134" s="56">
        <v>216.07</v>
      </c>
      <c r="K134" s="4">
        <f t="shared" si="8"/>
        <v>7130.3099999999995</v>
      </c>
      <c r="L134" s="3">
        <v>1072</v>
      </c>
      <c r="M134" s="56">
        <v>214.16</v>
      </c>
      <c r="N134" s="4">
        <f t="shared" si="9"/>
        <v>229579.51999999999</v>
      </c>
      <c r="O134" s="23">
        <f t="shared" si="10"/>
        <v>3844987.33</v>
      </c>
      <c r="P134" s="4">
        <f t="shared" si="11"/>
        <v>58668.604334222226</v>
      </c>
    </row>
    <row r="135" spans="1:16" x14ac:dyDescent="0.25">
      <c r="A135" s="13" t="s">
        <v>255</v>
      </c>
      <c r="B135" s="31" t="s">
        <v>256</v>
      </c>
      <c r="C135" s="3">
        <v>264</v>
      </c>
      <c r="D135" s="56">
        <v>193.48</v>
      </c>
      <c r="E135" s="4">
        <f t="shared" si="6"/>
        <v>51078.719999999994</v>
      </c>
      <c r="F135" s="3">
        <v>14407</v>
      </c>
      <c r="G135" s="56">
        <v>191.88</v>
      </c>
      <c r="H135" s="23">
        <f t="shared" si="7"/>
        <v>2764415.16</v>
      </c>
      <c r="I135" s="3">
        <v>10</v>
      </c>
      <c r="J135" s="56">
        <v>193.48</v>
      </c>
      <c r="K135" s="4">
        <f t="shared" si="8"/>
        <v>1934.8</v>
      </c>
      <c r="L135" s="3">
        <v>552</v>
      </c>
      <c r="M135" s="56">
        <v>191.88</v>
      </c>
      <c r="N135" s="4">
        <f t="shared" si="9"/>
        <v>105917.75999999999</v>
      </c>
      <c r="O135" s="23">
        <f t="shared" si="10"/>
        <v>2923346.4400000004</v>
      </c>
      <c r="P135" s="4">
        <f t="shared" si="11"/>
        <v>44605.779135354693</v>
      </c>
    </row>
    <row r="136" spans="1:16" x14ac:dyDescent="0.25">
      <c r="A136" s="13" t="s">
        <v>257</v>
      </c>
      <c r="B136" s="31" t="s">
        <v>258</v>
      </c>
      <c r="C136" s="3">
        <v>783</v>
      </c>
      <c r="D136" s="56">
        <v>222.82</v>
      </c>
      <c r="E136" s="4">
        <f t="shared" si="6"/>
        <v>174468.06</v>
      </c>
      <c r="F136" s="3">
        <v>30553</v>
      </c>
      <c r="G136" s="56">
        <v>221.16</v>
      </c>
      <c r="H136" s="23">
        <f t="shared" si="7"/>
        <v>6757101.4799999995</v>
      </c>
      <c r="I136" s="3">
        <v>11</v>
      </c>
      <c r="J136" s="56">
        <v>222.82</v>
      </c>
      <c r="K136" s="4">
        <f t="shared" si="8"/>
        <v>2451.02</v>
      </c>
      <c r="L136" s="3">
        <v>444</v>
      </c>
      <c r="M136" s="56">
        <v>221.16</v>
      </c>
      <c r="N136" s="4">
        <f t="shared" si="9"/>
        <v>98195.04</v>
      </c>
      <c r="O136" s="23">
        <f t="shared" si="10"/>
        <v>7032215.5999999987</v>
      </c>
      <c r="P136" s="4">
        <f t="shared" si="11"/>
        <v>107300.81511851042</v>
      </c>
    </row>
    <row r="137" spans="1:16" x14ac:dyDescent="0.25">
      <c r="A137" s="13" t="s">
        <v>259</v>
      </c>
      <c r="B137" s="31" t="s">
        <v>260</v>
      </c>
      <c r="C137" s="3">
        <v>0</v>
      </c>
      <c r="D137" s="56">
        <v>214.75</v>
      </c>
      <c r="E137" s="4">
        <f t="shared" ref="E137:E200" si="12">D137*C137</f>
        <v>0</v>
      </c>
      <c r="F137" s="3">
        <v>3635</v>
      </c>
      <c r="G137" s="56">
        <v>213.04</v>
      </c>
      <c r="H137" s="23">
        <f t="shared" ref="H137:H200" si="13">G137*F137</f>
        <v>774400.4</v>
      </c>
      <c r="I137" s="3">
        <v>0</v>
      </c>
      <c r="J137" s="56">
        <v>214.75</v>
      </c>
      <c r="K137" s="4">
        <f t="shared" ref="K137:K200" si="14">J137*I137</f>
        <v>0</v>
      </c>
      <c r="L137" s="3">
        <v>0</v>
      </c>
      <c r="M137" s="56">
        <v>213.04</v>
      </c>
      <c r="N137" s="4">
        <f t="shared" ref="N137:N200" si="15">M137*L137</f>
        <v>0</v>
      </c>
      <c r="O137" s="23">
        <f t="shared" ref="O137:O200" si="16">N137+K137+H137+E137</f>
        <v>774400.4</v>
      </c>
      <c r="P137" s="4">
        <f t="shared" ref="P137:P200" si="17">(O137/$O$7)*$P$7</f>
        <v>11816.161345806939</v>
      </c>
    </row>
    <row r="138" spans="1:16" x14ac:dyDescent="0.25">
      <c r="A138" s="13" t="s">
        <v>261</v>
      </c>
      <c r="B138" s="31" t="s">
        <v>262</v>
      </c>
      <c r="C138" s="3">
        <v>333</v>
      </c>
      <c r="D138" s="56">
        <v>212.46</v>
      </c>
      <c r="E138" s="4">
        <f t="shared" si="12"/>
        <v>70749.180000000008</v>
      </c>
      <c r="F138" s="3">
        <v>6886</v>
      </c>
      <c r="G138" s="56">
        <v>210.56</v>
      </c>
      <c r="H138" s="23">
        <f t="shared" si="13"/>
        <v>1449916.16</v>
      </c>
      <c r="I138" s="3">
        <v>9</v>
      </c>
      <c r="J138" s="56">
        <v>212.46</v>
      </c>
      <c r="K138" s="4">
        <f t="shared" si="14"/>
        <v>1912.14</v>
      </c>
      <c r="L138" s="3">
        <v>189</v>
      </c>
      <c r="M138" s="56">
        <v>210.56</v>
      </c>
      <c r="N138" s="4">
        <f t="shared" si="15"/>
        <v>39795.840000000004</v>
      </c>
      <c r="O138" s="23">
        <f t="shared" si="16"/>
        <v>1562373.3199999998</v>
      </c>
      <c r="P138" s="4">
        <f t="shared" si="17"/>
        <v>23839.418512056618</v>
      </c>
    </row>
    <row r="139" spans="1:16" x14ac:dyDescent="0.25">
      <c r="A139" s="13" t="s">
        <v>263</v>
      </c>
      <c r="B139" s="31" t="s">
        <v>264</v>
      </c>
      <c r="C139" s="3">
        <v>21</v>
      </c>
      <c r="D139" s="56">
        <v>196.91</v>
      </c>
      <c r="E139" s="4">
        <f t="shared" si="12"/>
        <v>4135.1099999999997</v>
      </c>
      <c r="F139" s="3">
        <v>27102</v>
      </c>
      <c r="G139" s="56">
        <v>195.37</v>
      </c>
      <c r="H139" s="23">
        <f t="shared" si="13"/>
        <v>5294917.74</v>
      </c>
      <c r="I139" s="3">
        <v>1</v>
      </c>
      <c r="J139" s="56">
        <v>196.91</v>
      </c>
      <c r="K139" s="4">
        <f t="shared" si="14"/>
        <v>196.91</v>
      </c>
      <c r="L139" s="3">
        <v>926</v>
      </c>
      <c r="M139" s="56">
        <v>195.37</v>
      </c>
      <c r="N139" s="4">
        <f t="shared" si="15"/>
        <v>180912.62</v>
      </c>
      <c r="O139" s="23">
        <f t="shared" si="16"/>
        <v>5480162.3800000008</v>
      </c>
      <c r="P139" s="4">
        <f t="shared" si="17"/>
        <v>83618.865490386321</v>
      </c>
    </row>
    <row r="140" spans="1:16" x14ac:dyDescent="0.25">
      <c r="A140" s="13" t="s">
        <v>265</v>
      </c>
      <c r="B140" s="31" t="s">
        <v>266</v>
      </c>
      <c r="C140" s="3">
        <v>0</v>
      </c>
      <c r="D140" s="56">
        <v>265.38</v>
      </c>
      <c r="E140" s="4">
        <f t="shared" si="12"/>
        <v>0</v>
      </c>
      <c r="F140" s="3">
        <v>60843</v>
      </c>
      <c r="G140" s="56">
        <v>263.18</v>
      </c>
      <c r="H140" s="23">
        <f t="shared" si="13"/>
        <v>16012660.74</v>
      </c>
      <c r="I140" s="3">
        <v>0</v>
      </c>
      <c r="J140" s="56">
        <v>265.38</v>
      </c>
      <c r="K140" s="4">
        <f t="shared" si="14"/>
        <v>0</v>
      </c>
      <c r="L140" s="3">
        <v>5298</v>
      </c>
      <c r="M140" s="56">
        <v>263.18</v>
      </c>
      <c r="N140" s="4">
        <f t="shared" si="15"/>
        <v>1394327.6400000001</v>
      </c>
      <c r="O140" s="23">
        <f t="shared" si="16"/>
        <v>17406988.379999999</v>
      </c>
      <c r="P140" s="4">
        <f t="shared" si="17"/>
        <v>265603.92174728541</v>
      </c>
    </row>
    <row r="141" spans="1:16" x14ac:dyDescent="0.25">
      <c r="A141" s="13" t="s">
        <v>267</v>
      </c>
      <c r="B141" s="31" t="s">
        <v>268</v>
      </c>
      <c r="C141" s="3">
        <v>730</v>
      </c>
      <c r="D141" s="56">
        <v>206.81</v>
      </c>
      <c r="E141" s="4">
        <f t="shared" si="12"/>
        <v>150971.29999999999</v>
      </c>
      <c r="F141" s="3">
        <v>67719</v>
      </c>
      <c r="G141" s="56">
        <v>205.24</v>
      </c>
      <c r="H141" s="23">
        <f t="shared" si="13"/>
        <v>13898647.560000001</v>
      </c>
      <c r="I141" s="3">
        <v>57</v>
      </c>
      <c r="J141" s="56">
        <v>206.81</v>
      </c>
      <c r="K141" s="4">
        <f t="shared" si="14"/>
        <v>11788.17</v>
      </c>
      <c r="L141" s="3">
        <v>5315</v>
      </c>
      <c r="M141" s="56">
        <v>205.24</v>
      </c>
      <c r="N141" s="4">
        <f t="shared" si="15"/>
        <v>1090850.6000000001</v>
      </c>
      <c r="O141" s="23">
        <f t="shared" si="16"/>
        <v>15152257.630000001</v>
      </c>
      <c r="P141" s="4">
        <f t="shared" si="17"/>
        <v>231200.19166998653</v>
      </c>
    </row>
    <row r="142" spans="1:16" x14ac:dyDescent="0.25">
      <c r="A142" s="13" t="s">
        <v>269</v>
      </c>
      <c r="B142" s="31" t="s">
        <v>270</v>
      </c>
      <c r="C142" s="3">
        <v>0</v>
      </c>
      <c r="D142" s="56">
        <v>220.21</v>
      </c>
      <c r="E142" s="4">
        <f t="shared" si="12"/>
        <v>0</v>
      </c>
      <c r="F142" s="3">
        <v>11284</v>
      </c>
      <c r="G142" s="56">
        <v>218.43</v>
      </c>
      <c r="H142" s="23">
        <f t="shared" si="13"/>
        <v>2464764.12</v>
      </c>
      <c r="I142" s="3">
        <v>0</v>
      </c>
      <c r="J142" s="56">
        <v>220.21</v>
      </c>
      <c r="K142" s="4">
        <f t="shared" si="14"/>
        <v>0</v>
      </c>
      <c r="L142" s="3">
        <v>949</v>
      </c>
      <c r="M142" s="56">
        <v>218.43</v>
      </c>
      <c r="N142" s="4">
        <f t="shared" si="15"/>
        <v>207290.07</v>
      </c>
      <c r="O142" s="23">
        <f t="shared" si="16"/>
        <v>2672054.19</v>
      </c>
      <c r="P142" s="4">
        <f t="shared" si="17"/>
        <v>40771.445151344793</v>
      </c>
    </row>
    <row r="143" spans="1:16" x14ac:dyDescent="0.25">
      <c r="A143" s="13" t="s">
        <v>271</v>
      </c>
      <c r="B143" s="31" t="s">
        <v>272</v>
      </c>
      <c r="C143" s="3">
        <v>0</v>
      </c>
      <c r="D143" s="56">
        <v>214.76</v>
      </c>
      <c r="E143" s="4">
        <f t="shared" si="12"/>
        <v>0</v>
      </c>
      <c r="F143" s="3">
        <v>28297</v>
      </c>
      <c r="G143" s="56">
        <v>213.01</v>
      </c>
      <c r="H143" s="23">
        <f t="shared" si="13"/>
        <v>6027543.9699999997</v>
      </c>
      <c r="I143" s="3">
        <v>0</v>
      </c>
      <c r="J143" s="56">
        <v>214.76</v>
      </c>
      <c r="K143" s="4">
        <f t="shared" si="14"/>
        <v>0</v>
      </c>
      <c r="L143" s="3">
        <v>1651</v>
      </c>
      <c r="M143" s="56">
        <v>213.01</v>
      </c>
      <c r="N143" s="4">
        <f t="shared" si="15"/>
        <v>351679.51</v>
      </c>
      <c r="O143" s="23">
        <f t="shared" si="16"/>
        <v>6379223.4799999995</v>
      </c>
      <c r="P143" s="4">
        <f t="shared" si="17"/>
        <v>97337.157755393739</v>
      </c>
    </row>
    <row r="144" spans="1:16" x14ac:dyDescent="0.25">
      <c r="A144" s="13" t="s">
        <v>273</v>
      </c>
      <c r="B144" s="31" t="s">
        <v>274</v>
      </c>
      <c r="C144" s="3">
        <v>0</v>
      </c>
      <c r="D144" s="56">
        <v>209.73</v>
      </c>
      <c r="E144" s="4">
        <f t="shared" si="12"/>
        <v>0</v>
      </c>
      <c r="F144" s="3">
        <v>14544</v>
      </c>
      <c r="G144" s="56">
        <v>207.95</v>
      </c>
      <c r="H144" s="23">
        <f t="shared" si="13"/>
        <v>3024424.8</v>
      </c>
      <c r="I144" s="3">
        <v>0</v>
      </c>
      <c r="J144" s="56">
        <v>209.73</v>
      </c>
      <c r="K144" s="4">
        <f t="shared" si="14"/>
        <v>0</v>
      </c>
      <c r="L144" s="3">
        <v>1297</v>
      </c>
      <c r="M144" s="56">
        <v>207.95</v>
      </c>
      <c r="N144" s="4">
        <f t="shared" si="15"/>
        <v>269711.14999999997</v>
      </c>
      <c r="O144" s="23">
        <f t="shared" si="16"/>
        <v>3294135.9499999997</v>
      </c>
      <c r="P144" s="4">
        <f t="shared" si="17"/>
        <v>50263.457870402715</v>
      </c>
    </row>
    <row r="145" spans="1:16" x14ac:dyDescent="0.25">
      <c r="A145" s="13" t="s">
        <v>275</v>
      </c>
      <c r="B145" s="31" t="s">
        <v>276</v>
      </c>
      <c r="C145" s="3">
        <v>0</v>
      </c>
      <c r="D145" s="56">
        <v>219.81</v>
      </c>
      <c r="E145" s="4">
        <f t="shared" si="12"/>
        <v>0</v>
      </c>
      <c r="F145" s="3">
        <v>24844</v>
      </c>
      <c r="G145" s="56">
        <v>217.97</v>
      </c>
      <c r="H145" s="23">
        <f t="shared" si="13"/>
        <v>5415246.6799999997</v>
      </c>
      <c r="I145" s="3">
        <v>0</v>
      </c>
      <c r="J145" s="56">
        <v>219.81</v>
      </c>
      <c r="K145" s="4">
        <f t="shared" si="14"/>
        <v>0</v>
      </c>
      <c r="L145" s="3">
        <v>990</v>
      </c>
      <c r="M145" s="56">
        <v>217.97</v>
      </c>
      <c r="N145" s="4">
        <f t="shared" si="15"/>
        <v>215790.3</v>
      </c>
      <c r="O145" s="23">
        <f t="shared" si="16"/>
        <v>5631036.9799999995</v>
      </c>
      <c r="P145" s="4">
        <f t="shared" si="17"/>
        <v>85920.980283436613</v>
      </c>
    </row>
    <row r="146" spans="1:16" x14ac:dyDescent="0.25">
      <c r="A146" s="13" t="s">
        <v>277</v>
      </c>
      <c r="B146" s="31" t="s">
        <v>278</v>
      </c>
      <c r="C146" s="3">
        <v>0</v>
      </c>
      <c r="D146" s="56">
        <v>215.96</v>
      </c>
      <c r="E146" s="4">
        <f t="shared" si="12"/>
        <v>0</v>
      </c>
      <c r="F146" s="3">
        <v>23078</v>
      </c>
      <c r="G146" s="56">
        <v>214.34</v>
      </c>
      <c r="H146" s="23">
        <f t="shared" si="13"/>
        <v>4946538.5200000005</v>
      </c>
      <c r="I146" s="3">
        <v>0</v>
      </c>
      <c r="J146" s="56">
        <v>215.96</v>
      </c>
      <c r="K146" s="4">
        <f t="shared" si="14"/>
        <v>0</v>
      </c>
      <c r="L146" s="3">
        <v>2514</v>
      </c>
      <c r="M146" s="56">
        <v>214.34</v>
      </c>
      <c r="N146" s="4">
        <f t="shared" si="15"/>
        <v>538850.76</v>
      </c>
      <c r="O146" s="23">
        <f t="shared" si="16"/>
        <v>5485389.2800000003</v>
      </c>
      <c r="P146" s="4">
        <f t="shared" si="17"/>
        <v>83698.619960733165</v>
      </c>
    </row>
    <row r="147" spans="1:16" x14ac:dyDescent="0.25">
      <c r="A147" s="13" t="s">
        <v>279</v>
      </c>
      <c r="B147" s="31" t="s">
        <v>280</v>
      </c>
      <c r="C147" s="3">
        <v>16</v>
      </c>
      <c r="D147" s="56">
        <v>225.77</v>
      </c>
      <c r="E147" s="4">
        <f t="shared" si="12"/>
        <v>3612.32</v>
      </c>
      <c r="F147" s="3">
        <v>13116</v>
      </c>
      <c r="G147" s="56">
        <v>223.84</v>
      </c>
      <c r="H147" s="23">
        <f t="shared" si="13"/>
        <v>2935885.44</v>
      </c>
      <c r="I147" s="3">
        <v>0</v>
      </c>
      <c r="J147" s="56">
        <v>225.77</v>
      </c>
      <c r="K147" s="4">
        <f t="shared" si="14"/>
        <v>0</v>
      </c>
      <c r="L147" s="3">
        <v>305</v>
      </c>
      <c r="M147" s="56">
        <v>223.84</v>
      </c>
      <c r="N147" s="4">
        <f t="shared" si="15"/>
        <v>68271.199999999997</v>
      </c>
      <c r="O147" s="23">
        <f t="shared" si="16"/>
        <v>3007768.96</v>
      </c>
      <c r="P147" s="4">
        <f t="shared" si="17"/>
        <v>45893.937196145474</v>
      </c>
    </row>
    <row r="148" spans="1:16" x14ac:dyDescent="0.25">
      <c r="A148" s="13" t="s">
        <v>281</v>
      </c>
      <c r="B148" s="31" t="s">
        <v>282</v>
      </c>
      <c r="C148" s="3">
        <v>0</v>
      </c>
      <c r="D148" s="56">
        <v>225.09</v>
      </c>
      <c r="E148" s="4">
        <f t="shared" si="12"/>
        <v>0</v>
      </c>
      <c r="F148" s="3">
        <v>23278</v>
      </c>
      <c r="G148" s="56">
        <v>223.39</v>
      </c>
      <c r="H148" s="23">
        <f t="shared" si="13"/>
        <v>5200072.42</v>
      </c>
      <c r="I148" s="3">
        <v>0</v>
      </c>
      <c r="J148" s="56">
        <v>225.09</v>
      </c>
      <c r="K148" s="4">
        <f t="shared" si="14"/>
        <v>0</v>
      </c>
      <c r="L148" s="3">
        <v>247</v>
      </c>
      <c r="M148" s="56">
        <v>223.39</v>
      </c>
      <c r="N148" s="4">
        <f t="shared" si="15"/>
        <v>55177.329999999994</v>
      </c>
      <c r="O148" s="23">
        <f t="shared" si="16"/>
        <v>5255249.75</v>
      </c>
      <c r="P148" s="4">
        <f t="shared" si="17"/>
        <v>80187.044013034567</v>
      </c>
    </row>
    <row r="149" spans="1:16" x14ac:dyDescent="0.25">
      <c r="A149" s="13" t="s">
        <v>283</v>
      </c>
      <c r="B149" s="31" t="s">
        <v>284</v>
      </c>
      <c r="C149" s="3">
        <v>0</v>
      </c>
      <c r="D149" s="56">
        <v>218.83</v>
      </c>
      <c r="E149" s="4">
        <f t="shared" si="12"/>
        <v>0</v>
      </c>
      <c r="F149" s="3">
        <v>22648</v>
      </c>
      <c r="G149" s="56">
        <v>217.02</v>
      </c>
      <c r="H149" s="23">
        <f t="shared" si="13"/>
        <v>4915068.96</v>
      </c>
      <c r="I149" s="3">
        <v>0</v>
      </c>
      <c r="J149" s="56">
        <v>218.83</v>
      </c>
      <c r="K149" s="4">
        <f t="shared" si="14"/>
        <v>0</v>
      </c>
      <c r="L149" s="3">
        <v>929</v>
      </c>
      <c r="M149" s="56">
        <v>217.02</v>
      </c>
      <c r="N149" s="4">
        <f t="shared" si="15"/>
        <v>201611.58000000002</v>
      </c>
      <c r="O149" s="23">
        <f t="shared" si="16"/>
        <v>5116680.54</v>
      </c>
      <c r="P149" s="4">
        <f t="shared" si="17"/>
        <v>78072.690581759205</v>
      </c>
    </row>
    <row r="150" spans="1:16" x14ac:dyDescent="0.25">
      <c r="A150" s="13" t="s">
        <v>285</v>
      </c>
      <c r="B150" s="31" t="s">
        <v>286</v>
      </c>
      <c r="C150" s="3">
        <v>365</v>
      </c>
      <c r="D150" s="56">
        <v>193.17</v>
      </c>
      <c r="E150" s="4">
        <f t="shared" si="12"/>
        <v>70507.049999999988</v>
      </c>
      <c r="F150" s="3">
        <v>14751</v>
      </c>
      <c r="G150" s="56">
        <v>191.59</v>
      </c>
      <c r="H150" s="23">
        <f t="shared" si="13"/>
        <v>2826144.09</v>
      </c>
      <c r="I150" s="3">
        <v>11</v>
      </c>
      <c r="J150" s="56">
        <v>193.17</v>
      </c>
      <c r="K150" s="4">
        <f t="shared" si="14"/>
        <v>2124.87</v>
      </c>
      <c r="L150" s="3">
        <v>444</v>
      </c>
      <c r="M150" s="56">
        <v>191.59</v>
      </c>
      <c r="N150" s="4">
        <f t="shared" si="15"/>
        <v>85065.96</v>
      </c>
      <c r="O150" s="23">
        <f t="shared" si="16"/>
        <v>2983841.9699999997</v>
      </c>
      <c r="P150" s="4">
        <f t="shared" si="17"/>
        <v>45528.848058330572</v>
      </c>
    </row>
    <row r="151" spans="1:16" x14ac:dyDescent="0.25">
      <c r="A151" s="13" t="s">
        <v>287</v>
      </c>
      <c r="B151" s="31" t="s">
        <v>288</v>
      </c>
      <c r="C151" s="3">
        <v>7</v>
      </c>
      <c r="D151" s="56">
        <v>202.31</v>
      </c>
      <c r="E151" s="4">
        <f t="shared" si="12"/>
        <v>1416.17</v>
      </c>
      <c r="F151" s="3">
        <v>18602</v>
      </c>
      <c r="G151" s="56">
        <v>200.73</v>
      </c>
      <c r="H151" s="23">
        <f t="shared" si="13"/>
        <v>3733979.46</v>
      </c>
      <c r="I151" s="3">
        <v>0</v>
      </c>
      <c r="J151" s="56">
        <v>202.31</v>
      </c>
      <c r="K151" s="4">
        <f t="shared" si="14"/>
        <v>0</v>
      </c>
      <c r="L151" s="3">
        <v>1096</v>
      </c>
      <c r="M151" s="56">
        <v>200.73</v>
      </c>
      <c r="N151" s="4">
        <f t="shared" si="15"/>
        <v>220000.08</v>
      </c>
      <c r="O151" s="23">
        <f t="shared" si="16"/>
        <v>3955395.71</v>
      </c>
      <c r="P151" s="4">
        <f t="shared" si="17"/>
        <v>60353.266728520008</v>
      </c>
    </row>
    <row r="152" spans="1:16" x14ac:dyDescent="0.25">
      <c r="A152" s="13" t="s">
        <v>289</v>
      </c>
      <c r="B152" s="31" t="s">
        <v>290</v>
      </c>
      <c r="C152" s="3">
        <v>0</v>
      </c>
      <c r="D152" s="56">
        <v>219.75</v>
      </c>
      <c r="E152" s="4">
        <f t="shared" si="12"/>
        <v>0</v>
      </c>
      <c r="F152" s="3">
        <v>43129</v>
      </c>
      <c r="G152" s="56">
        <v>217.99</v>
      </c>
      <c r="H152" s="23">
        <f t="shared" si="13"/>
        <v>9401690.7100000009</v>
      </c>
      <c r="I152" s="3">
        <v>0</v>
      </c>
      <c r="J152" s="56">
        <v>219.75</v>
      </c>
      <c r="K152" s="4">
        <f t="shared" si="14"/>
        <v>0</v>
      </c>
      <c r="L152" s="3">
        <v>469</v>
      </c>
      <c r="M152" s="56">
        <v>217.99</v>
      </c>
      <c r="N152" s="4">
        <f t="shared" si="15"/>
        <v>102237.31</v>
      </c>
      <c r="O152" s="23">
        <f t="shared" si="16"/>
        <v>9503928.0200000014</v>
      </c>
      <c r="P152" s="4">
        <f t="shared" si="17"/>
        <v>145015.3523981334</v>
      </c>
    </row>
    <row r="153" spans="1:16" x14ac:dyDescent="0.25">
      <c r="A153" s="13" t="s">
        <v>291</v>
      </c>
      <c r="B153" s="31" t="s">
        <v>292</v>
      </c>
      <c r="C153" s="3">
        <v>92</v>
      </c>
      <c r="D153" s="56">
        <v>212.37</v>
      </c>
      <c r="E153" s="4">
        <f t="shared" si="12"/>
        <v>19538.04</v>
      </c>
      <c r="F153" s="3">
        <v>21016</v>
      </c>
      <c r="G153" s="56">
        <v>210.63</v>
      </c>
      <c r="H153" s="23">
        <f t="shared" si="13"/>
        <v>4426600.08</v>
      </c>
      <c r="I153" s="3">
        <v>5</v>
      </c>
      <c r="J153" s="56">
        <v>212.37</v>
      </c>
      <c r="K153" s="4">
        <f t="shared" si="14"/>
        <v>1061.8499999999999</v>
      </c>
      <c r="L153" s="3">
        <v>1094</v>
      </c>
      <c r="M153" s="56">
        <v>210.63</v>
      </c>
      <c r="N153" s="4">
        <f t="shared" si="15"/>
        <v>230429.22</v>
      </c>
      <c r="O153" s="23">
        <f t="shared" si="16"/>
        <v>4677629.1900000004</v>
      </c>
      <c r="P153" s="4">
        <f t="shared" si="17"/>
        <v>71373.440954958467</v>
      </c>
    </row>
    <row r="154" spans="1:16" x14ac:dyDescent="0.25">
      <c r="A154" s="13" t="s">
        <v>293</v>
      </c>
      <c r="B154" s="31" t="s">
        <v>294</v>
      </c>
      <c r="C154" s="3">
        <v>0</v>
      </c>
      <c r="D154" s="56">
        <v>223.16</v>
      </c>
      <c r="E154" s="4">
        <f t="shared" si="12"/>
        <v>0</v>
      </c>
      <c r="F154" s="3">
        <v>30920</v>
      </c>
      <c r="G154" s="56">
        <v>221.17</v>
      </c>
      <c r="H154" s="23">
        <f t="shared" si="13"/>
        <v>6838576.3999999994</v>
      </c>
      <c r="I154" s="3">
        <v>0</v>
      </c>
      <c r="J154" s="56">
        <v>223.16</v>
      </c>
      <c r="K154" s="4">
        <f t="shared" si="14"/>
        <v>0</v>
      </c>
      <c r="L154" s="3">
        <v>1591</v>
      </c>
      <c r="M154" s="56">
        <v>221.17</v>
      </c>
      <c r="N154" s="4">
        <f t="shared" si="15"/>
        <v>351881.47</v>
      </c>
      <c r="O154" s="23">
        <f t="shared" si="16"/>
        <v>7190457.8699999992</v>
      </c>
      <c r="P154" s="4">
        <f t="shared" si="17"/>
        <v>109715.34924587756</v>
      </c>
    </row>
    <row r="155" spans="1:16" x14ac:dyDescent="0.25">
      <c r="A155" s="13" t="s">
        <v>295</v>
      </c>
      <c r="B155" s="31" t="s">
        <v>296</v>
      </c>
      <c r="C155" s="3">
        <v>0</v>
      </c>
      <c r="D155" s="56">
        <v>238.24</v>
      </c>
      <c r="E155" s="4">
        <f t="shared" si="12"/>
        <v>0</v>
      </c>
      <c r="F155" s="3">
        <v>20770</v>
      </c>
      <c r="G155" s="56">
        <v>236.27</v>
      </c>
      <c r="H155" s="23">
        <f t="shared" si="13"/>
        <v>4907327.9000000004</v>
      </c>
      <c r="I155" s="3">
        <v>0</v>
      </c>
      <c r="J155" s="56">
        <v>238.24</v>
      </c>
      <c r="K155" s="4">
        <f t="shared" si="14"/>
        <v>0</v>
      </c>
      <c r="L155" s="3">
        <v>839</v>
      </c>
      <c r="M155" s="56">
        <v>236.27</v>
      </c>
      <c r="N155" s="4">
        <f t="shared" si="15"/>
        <v>198230.53</v>
      </c>
      <c r="O155" s="23">
        <f t="shared" si="16"/>
        <v>5105558.4300000006</v>
      </c>
      <c r="P155" s="4">
        <f t="shared" si="17"/>
        <v>77902.984256367592</v>
      </c>
    </row>
    <row r="156" spans="1:16" x14ac:dyDescent="0.25">
      <c r="A156" s="13" t="s">
        <v>297</v>
      </c>
      <c r="B156" s="31" t="s">
        <v>298</v>
      </c>
      <c r="C156" s="3">
        <v>0</v>
      </c>
      <c r="D156" s="56">
        <v>208.02</v>
      </c>
      <c r="E156" s="4">
        <f t="shared" si="12"/>
        <v>0</v>
      </c>
      <c r="F156" s="3">
        <v>22573</v>
      </c>
      <c r="G156" s="56">
        <v>206.22</v>
      </c>
      <c r="H156" s="23">
        <f t="shared" si="13"/>
        <v>4655004.0599999996</v>
      </c>
      <c r="I156" s="3">
        <v>0</v>
      </c>
      <c r="J156" s="56">
        <v>208.02</v>
      </c>
      <c r="K156" s="4">
        <f t="shared" si="14"/>
        <v>0</v>
      </c>
      <c r="L156" s="3">
        <v>427</v>
      </c>
      <c r="M156" s="56">
        <v>206.22</v>
      </c>
      <c r="N156" s="4">
        <f t="shared" si="15"/>
        <v>88055.94</v>
      </c>
      <c r="O156" s="23">
        <f t="shared" si="16"/>
        <v>4743060</v>
      </c>
      <c r="P156" s="4">
        <f t="shared" si="17"/>
        <v>72371.814674738096</v>
      </c>
    </row>
    <row r="157" spans="1:16" x14ac:dyDescent="0.25">
      <c r="A157" s="13" t="s">
        <v>299</v>
      </c>
      <c r="B157" s="31" t="s">
        <v>300</v>
      </c>
      <c r="C157" s="3">
        <v>365</v>
      </c>
      <c r="D157" s="56">
        <v>167.76</v>
      </c>
      <c r="E157" s="4">
        <f t="shared" si="12"/>
        <v>61232.399999999994</v>
      </c>
      <c r="F157" s="3">
        <v>15065</v>
      </c>
      <c r="G157" s="56">
        <v>166.57</v>
      </c>
      <c r="H157" s="23">
        <f t="shared" si="13"/>
        <v>2509377.0499999998</v>
      </c>
      <c r="I157" s="3">
        <v>3</v>
      </c>
      <c r="J157" s="56">
        <v>167.76</v>
      </c>
      <c r="K157" s="4">
        <f t="shared" si="14"/>
        <v>503.28</v>
      </c>
      <c r="L157" s="3">
        <v>118</v>
      </c>
      <c r="M157" s="56">
        <v>166.57</v>
      </c>
      <c r="N157" s="4">
        <f t="shared" si="15"/>
        <v>19655.259999999998</v>
      </c>
      <c r="O157" s="23">
        <f t="shared" si="16"/>
        <v>2590767.9899999998</v>
      </c>
      <c r="P157" s="4">
        <f t="shared" si="17"/>
        <v>39531.142519285801</v>
      </c>
    </row>
    <row r="158" spans="1:16" x14ac:dyDescent="0.25">
      <c r="A158" s="13" t="s">
        <v>301</v>
      </c>
      <c r="B158" s="31" t="s">
        <v>302</v>
      </c>
      <c r="C158" s="3">
        <v>5982</v>
      </c>
      <c r="D158" s="56">
        <v>247.73</v>
      </c>
      <c r="E158" s="4">
        <f t="shared" si="12"/>
        <v>1481920.8599999999</v>
      </c>
      <c r="F158" s="3">
        <v>25387</v>
      </c>
      <c r="G158" s="56">
        <v>245.75</v>
      </c>
      <c r="H158" s="23">
        <f t="shared" si="13"/>
        <v>6238855.25</v>
      </c>
      <c r="I158" s="3">
        <v>2840</v>
      </c>
      <c r="J158" s="56">
        <v>247.73</v>
      </c>
      <c r="K158" s="4">
        <f t="shared" si="14"/>
        <v>703553.2</v>
      </c>
      <c r="L158" s="3">
        <v>12053</v>
      </c>
      <c r="M158" s="56">
        <v>245.75</v>
      </c>
      <c r="N158" s="4">
        <f t="shared" si="15"/>
        <v>2962024.75</v>
      </c>
      <c r="O158" s="23">
        <f t="shared" si="16"/>
        <v>11386354.059999999</v>
      </c>
      <c r="P158" s="4">
        <f t="shared" si="17"/>
        <v>173738.28411432108</v>
      </c>
    </row>
    <row r="159" spans="1:16" x14ac:dyDescent="0.25">
      <c r="A159" s="13" t="s">
        <v>303</v>
      </c>
      <c r="B159" s="31" t="s">
        <v>304</v>
      </c>
      <c r="C159" s="3">
        <v>11278</v>
      </c>
      <c r="D159" s="56">
        <v>298.7</v>
      </c>
      <c r="E159" s="4">
        <f t="shared" si="12"/>
        <v>3368738.6</v>
      </c>
      <c r="F159" s="3">
        <v>0</v>
      </c>
      <c r="G159" s="56">
        <v>296.69</v>
      </c>
      <c r="H159" s="23">
        <f t="shared" si="13"/>
        <v>0</v>
      </c>
      <c r="I159" s="3">
        <v>1411</v>
      </c>
      <c r="J159" s="56">
        <v>298.7</v>
      </c>
      <c r="K159" s="4">
        <f t="shared" si="14"/>
        <v>421465.7</v>
      </c>
      <c r="L159" s="3">
        <v>0</v>
      </c>
      <c r="M159" s="56">
        <v>296.69</v>
      </c>
      <c r="N159" s="4">
        <f t="shared" si="15"/>
        <v>0</v>
      </c>
      <c r="O159" s="23">
        <f t="shared" si="16"/>
        <v>3790204.3000000003</v>
      </c>
      <c r="P159" s="4">
        <f t="shared" si="17"/>
        <v>57832.699392163602</v>
      </c>
    </row>
    <row r="160" spans="1:16" x14ac:dyDescent="0.25">
      <c r="A160" s="13" t="s">
        <v>305</v>
      </c>
      <c r="B160" s="31" t="s">
        <v>306</v>
      </c>
      <c r="C160" s="3">
        <v>371</v>
      </c>
      <c r="D160" s="56">
        <v>193.08</v>
      </c>
      <c r="E160" s="4">
        <f t="shared" si="12"/>
        <v>71632.680000000008</v>
      </c>
      <c r="F160" s="3">
        <v>9248</v>
      </c>
      <c r="G160" s="56">
        <v>191.6</v>
      </c>
      <c r="H160" s="23">
        <f t="shared" si="13"/>
        <v>1771916.8</v>
      </c>
      <c r="I160" s="3">
        <v>39</v>
      </c>
      <c r="J160" s="56">
        <v>193.08</v>
      </c>
      <c r="K160" s="4">
        <f t="shared" si="14"/>
        <v>7530.1200000000008</v>
      </c>
      <c r="L160" s="3">
        <v>964</v>
      </c>
      <c r="M160" s="56">
        <v>191.6</v>
      </c>
      <c r="N160" s="4">
        <f t="shared" si="15"/>
        <v>184702.4</v>
      </c>
      <c r="O160" s="23">
        <f t="shared" si="16"/>
        <v>2035782</v>
      </c>
      <c r="P160" s="4">
        <f t="shared" si="17"/>
        <v>31062.908253778718</v>
      </c>
    </row>
    <row r="161" spans="1:16" x14ac:dyDescent="0.25">
      <c r="A161" s="13" t="s">
        <v>307</v>
      </c>
      <c r="B161" s="31" t="s">
        <v>308</v>
      </c>
      <c r="C161" s="3">
        <v>6132</v>
      </c>
      <c r="D161" s="56">
        <v>283.10000000000002</v>
      </c>
      <c r="E161" s="4">
        <f t="shared" si="12"/>
        <v>1735969.2000000002</v>
      </c>
      <c r="F161" s="3">
        <v>42269</v>
      </c>
      <c r="G161" s="56">
        <v>280.83999999999997</v>
      </c>
      <c r="H161" s="23">
        <f t="shared" si="13"/>
        <v>11870825.959999999</v>
      </c>
      <c r="I161" s="3">
        <v>948</v>
      </c>
      <c r="J161" s="56">
        <v>283.10000000000002</v>
      </c>
      <c r="K161" s="4">
        <f t="shared" si="14"/>
        <v>268378.80000000005</v>
      </c>
      <c r="L161" s="3">
        <v>6532</v>
      </c>
      <c r="M161" s="56">
        <v>280.83999999999997</v>
      </c>
      <c r="N161" s="4">
        <f t="shared" si="15"/>
        <v>1834446.88</v>
      </c>
      <c r="O161" s="23">
        <f t="shared" si="16"/>
        <v>15709620.84</v>
      </c>
      <c r="P161" s="4">
        <f t="shared" si="17"/>
        <v>239704.69866349647</v>
      </c>
    </row>
    <row r="162" spans="1:16" x14ac:dyDescent="0.25">
      <c r="A162" s="13" t="s">
        <v>309</v>
      </c>
      <c r="B162" s="31" t="s">
        <v>310</v>
      </c>
      <c r="C162" s="3">
        <v>0</v>
      </c>
      <c r="D162" s="56">
        <v>264.82</v>
      </c>
      <c r="E162" s="4">
        <f t="shared" si="12"/>
        <v>0</v>
      </c>
      <c r="F162" s="3">
        <v>8805</v>
      </c>
      <c r="G162" s="56">
        <v>262.60000000000002</v>
      </c>
      <c r="H162" s="23">
        <f t="shared" si="13"/>
        <v>2312193</v>
      </c>
      <c r="I162" s="3">
        <v>0</v>
      </c>
      <c r="J162" s="56">
        <v>264.82</v>
      </c>
      <c r="K162" s="4">
        <f t="shared" si="14"/>
        <v>0</v>
      </c>
      <c r="L162" s="3">
        <v>2</v>
      </c>
      <c r="M162" s="56">
        <v>262.60000000000002</v>
      </c>
      <c r="N162" s="4">
        <f t="shared" si="15"/>
        <v>525.20000000000005</v>
      </c>
      <c r="O162" s="23">
        <f t="shared" si="16"/>
        <v>2312718.2000000002</v>
      </c>
      <c r="P162" s="4">
        <f t="shared" si="17"/>
        <v>35288.529549551109</v>
      </c>
    </row>
    <row r="163" spans="1:16" x14ac:dyDescent="0.25">
      <c r="A163" s="13" t="s">
        <v>311</v>
      </c>
      <c r="B163" s="31" t="s">
        <v>312</v>
      </c>
      <c r="C163" s="3">
        <v>727</v>
      </c>
      <c r="D163" s="56">
        <v>295.11</v>
      </c>
      <c r="E163" s="4">
        <f t="shared" si="12"/>
        <v>214544.97</v>
      </c>
      <c r="F163" s="3">
        <v>21855</v>
      </c>
      <c r="G163" s="56">
        <v>292.58999999999997</v>
      </c>
      <c r="H163" s="23">
        <f t="shared" si="13"/>
        <v>6394554.4499999993</v>
      </c>
      <c r="I163" s="3">
        <v>131</v>
      </c>
      <c r="J163" s="56">
        <v>295.11</v>
      </c>
      <c r="K163" s="4">
        <f t="shared" si="14"/>
        <v>38659.410000000003</v>
      </c>
      <c r="L163" s="3">
        <v>3937</v>
      </c>
      <c r="M163" s="56">
        <v>292.58999999999997</v>
      </c>
      <c r="N163" s="4">
        <f t="shared" si="15"/>
        <v>1151926.8299999998</v>
      </c>
      <c r="O163" s="23">
        <f t="shared" si="16"/>
        <v>7799685.6599999992</v>
      </c>
      <c r="P163" s="4">
        <f t="shared" si="17"/>
        <v>119011.23011446878</v>
      </c>
    </row>
    <row r="164" spans="1:16" x14ac:dyDescent="0.25">
      <c r="A164" s="13" t="s">
        <v>313</v>
      </c>
      <c r="B164" s="31" t="s">
        <v>314</v>
      </c>
      <c r="C164" s="3">
        <v>3758</v>
      </c>
      <c r="D164" s="56">
        <v>219.86</v>
      </c>
      <c r="E164" s="4">
        <f t="shared" si="12"/>
        <v>826233.88</v>
      </c>
      <c r="F164" s="3">
        <v>60412</v>
      </c>
      <c r="G164" s="56">
        <v>218.24</v>
      </c>
      <c r="H164" s="23">
        <f t="shared" si="13"/>
        <v>13184314.880000001</v>
      </c>
      <c r="I164" s="3">
        <v>266</v>
      </c>
      <c r="J164" s="56">
        <v>219.86</v>
      </c>
      <c r="K164" s="4">
        <f t="shared" si="14"/>
        <v>58482.76</v>
      </c>
      <c r="L164" s="3">
        <v>4281</v>
      </c>
      <c r="M164" s="56">
        <v>218.24</v>
      </c>
      <c r="N164" s="4">
        <f t="shared" si="15"/>
        <v>934285.44000000006</v>
      </c>
      <c r="O164" s="23">
        <f t="shared" si="16"/>
        <v>15003316.960000001</v>
      </c>
      <c r="P164" s="4">
        <f t="shared" si="17"/>
        <v>228927.5856800199</v>
      </c>
    </row>
    <row r="165" spans="1:16" x14ac:dyDescent="0.25">
      <c r="A165" s="13" t="s">
        <v>315</v>
      </c>
      <c r="B165" s="31" t="s">
        <v>316</v>
      </c>
      <c r="C165" s="3">
        <v>45</v>
      </c>
      <c r="D165" s="56">
        <v>247.15</v>
      </c>
      <c r="E165" s="4">
        <f t="shared" si="12"/>
        <v>11121.75</v>
      </c>
      <c r="F165" s="3">
        <v>10461</v>
      </c>
      <c r="G165" s="56">
        <v>245.05</v>
      </c>
      <c r="H165" s="23">
        <f t="shared" si="13"/>
        <v>2563468.0500000003</v>
      </c>
      <c r="I165" s="3">
        <v>0</v>
      </c>
      <c r="J165" s="56">
        <v>247.15</v>
      </c>
      <c r="K165" s="4">
        <f t="shared" si="14"/>
        <v>0</v>
      </c>
      <c r="L165" s="3">
        <v>17</v>
      </c>
      <c r="M165" s="56">
        <v>245.05</v>
      </c>
      <c r="N165" s="4">
        <f t="shared" si="15"/>
        <v>4165.8500000000004</v>
      </c>
      <c r="O165" s="23">
        <f t="shared" si="16"/>
        <v>2578755.6500000004</v>
      </c>
      <c r="P165" s="4">
        <f t="shared" si="17"/>
        <v>39347.852650658817</v>
      </c>
    </row>
    <row r="166" spans="1:16" x14ac:dyDescent="0.25">
      <c r="A166" s="13" t="s">
        <v>317</v>
      </c>
      <c r="B166" s="31" t="s">
        <v>318</v>
      </c>
      <c r="C166" s="3">
        <v>0</v>
      </c>
      <c r="D166" s="56">
        <v>191.43</v>
      </c>
      <c r="E166" s="4">
        <f t="shared" si="12"/>
        <v>0</v>
      </c>
      <c r="F166" s="3">
        <v>21180</v>
      </c>
      <c r="G166" s="56">
        <v>189.98</v>
      </c>
      <c r="H166" s="23">
        <f t="shared" si="13"/>
        <v>4023776.4</v>
      </c>
      <c r="I166" s="3">
        <v>0</v>
      </c>
      <c r="J166" s="56">
        <v>191.43</v>
      </c>
      <c r="K166" s="4">
        <f t="shared" si="14"/>
        <v>0</v>
      </c>
      <c r="L166" s="3">
        <v>90</v>
      </c>
      <c r="M166" s="56">
        <v>189.98</v>
      </c>
      <c r="N166" s="4">
        <f t="shared" si="15"/>
        <v>17098.2</v>
      </c>
      <c r="O166" s="23">
        <f t="shared" si="16"/>
        <v>4040874.6</v>
      </c>
      <c r="P166" s="4">
        <f t="shared" si="17"/>
        <v>61657.543373909764</v>
      </c>
    </row>
    <row r="167" spans="1:16" x14ac:dyDescent="0.25">
      <c r="A167" s="13" t="s">
        <v>319</v>
      </c>
      <c r="B167" s="31" t="s">
        <v>320</v>
      </c>
      <c r="C167" s="3">
        <v>4873</v>
      </c>
      <c r="D167" s="56">
        <v>421.99</v>
      </c>
      <c r="E167" s="4">
        <f t="shared" si="12"/>
        <v>2056357.27</v>
      </c>
      <c r="F167" s="3">
        <v>19150</v>
      </c>
      <c r="G167" s="56">
        <v>417.6</v>
      </c>
      <c r="H167" s="23">
        <f t="shared" si="13"/>
        <v>7997040</v>
      </c>
      <c r="I167" s="3">
        <v>2814</v>
      </c>
      <c r="J167" s="56">
        <v>421.99</v>
      </c>
      <c r="K167" s="4">
        <f t="shared" si="14"/>
        <v>1187479.8600000001</v>
      </c>
      <c r="L167" s="3">
        <v>11057</v>
      </c>
      <c r="M167" s="56">
        <v>417.6</v>
      </c>
      <c r="N167" s="4">
        <f t="shared" si="15"/>
        <v>4617403.2</v>
      </c>
      <c r="O167" s="23">
        <f t="shared" si="16"/>
        <v>15858280.33</v>
      </c>
      <c r="P167" s="4">
        <f t="shared" si="17"/>
        <v>241973.01427829391</v>
      </c>
    </row>
    <row r="168" spans="1:16" x14ac:dyDescent="0.25">
      <c r="A168" s="13" t="s">
        <v>321</v>
      </c>
      <c r="B168" s="31" t="s">
        <v>322</v>
      </c>
      <c r="C168" s="3">
        <v>4859</v>
      </c>
      <c r="D168" s="56">
        <v>243.43</v>
      </c>
      <c r="E168" s="4">
        <f t="shared" si="12"/>
        <v>1182826.3700000001</v>
      </c>
      <c r="F168" s="3">
        <v>19658</v>
      </c>
      <c r="G168" s="56">
        <v>241.2</v>
      </c>
      <c r="H168" s="23">
        <f t="shared" si="13"/>
        <v>4741509.5999999996</v>
      </c>
      <c r="I168" s="3">
        <v>1198</v>
      </c>
      <c r="J168" s="56">
        <v>243.43</v>
      </c>
      <c r="K168" s="4">
        <f t="shared" si="14"/>
        <v>291629.14</v>
      </c>
      <c r="L168" s="3">
        <v>4845</v>
      </c>
      <c r="M168" s="56">
        <v>241.2</v>
      </c>
      <c r="N168" s="4">
        <f t="shared" si="15"/>
        <v>1168614</v>
      </c>
      <c r="O168" s="23">
        <f t="shared" si="16"/>
        <v>7384579.1100000003</v>
      </c>
      <c r="P168" s="4">
        <f t="shared" si="17"/>
        <v>112677.34137874335</v>
      </c>
    </row>
    <row r="169" spans="1:16" x14ac:dyDescent="0.25">
      <c r="A169" s="13" t="s">
        <v>323</v>
      </c>
      <c r="B169" s="31" t="s">
        <v>324</v>
      </c>
      <c r="C169" s="3">
        <v>48</v>
      </c>
      <c r="D169" s="56">
        <v>189.95</v>
      </c>
      <c r="E169" s="4">
        <f t="shared" si="12"/>
        <v>9117.5999999999985</v>
      </c>
      <c r="F169" s="3">
        <v>26339</v>
      </c>
      <c r="G169" s="56">
        <v>188.52</v>
      </c>
      <c r="H169" s="23">
        <f t="shared" si="13"/>
        <v>4965428.28</v>
      </c>
      <c r="I169" s="3">
        <v>2</v>
      </c>
      <c r="J169" s="56">
        <v>189.95</v>
      </c>
      <c r="K169" s="4">
        <f t="shared" si="14"/>
        <v>379.9</v>
      </c>
      <c r="L169" s="3">
        <v>971</v>
      </c>
      <c r="M169" s="56">
        <v>188.52</v>
      </c>
      <c r="N169" s="4">
        <f t="shared" si="15"/>
        <v>183052.92</v>
      </c>
      <c r="O169" s="23">
        <f t="shared" si="16"/>
        <v>5157978.7</v>
      </c>
      <c r="P169" s="4">
        <f t="shared" si="17"/>
        <v>78702.837107826286</v>
      </c>
    </row>
    <row r="170" spans="1:16" x14ac:dyDescent="0.25">
      <c r="A170" s="13" t="s">
        <v>325</v>
      </c>
      <c r="B170" s="31" t="s">
        <v>326</v>
      </c>
      <c r="C170" s="3">
        <v>3643</v>
      </c>
      <c r="D170" s="56">
        <v>244.81</v>
      </c>
      <c r="E170" s="4">
        <f t="shared" si="12"/>
        <v>891842.83</v>
      </c>
      <c r="F170" s="3">
        <v>59187</v>
      </c>
      <c r="G170" s="56">
        <v>242.7</v>
      </c>
      <c r="H170" s="23">
        <f t="shared" si="13"/>
        <v>14364684.899999999</v>
      </c>
      <c r="I170" s="3">
        <v>431</v>
      </c>
      <c r="J170" s="56">
        <v>244.81</v>
      </c>
      <c r="K170" s="4">
        <f t="shared" si="14"/>
        <v>105513.11</v>
      </c>
      <c r="L170" s="3">
        <v>7004</v>
      </c>
      <c r="M170" s="56">
        <v>242.7</v>
      </c>
      <c r="N170" s="4">
        <f t="shared" si="15"/>
        <v>1699870.7999999998</v>
      </c>
      <c r="O170" s="23">
        <f t="shared" si="16"/>
        <v>17061911.639999997</v>
      </c>
      <c r="P170" s="4">
        <f t="shared" si="17"/>
        <v>260338.58041155638</v>
      </c>
    </row>
    <row r="171" spans="1:16" x14ac:dyDescent="0.25">
      <c r="A171" s="13" t="s">
        <v>327</v>
      </c>
      <c r="B171" s="31" t="s">
        <v>328</v>
      </c>
      <c r="C171" s="3">
        <v>1179</v>
      </c>
      <c r="D171" s="56">
        <v>196.66</v>
      </c>
      <c r="E171" s="4">
        <f t="shared" si="12"/>
        <v>231862.13999999998</v>
      </c>
      <c r="F171" s="3">
        <v>17093</v>
      </c>
      <c r="G171" s="56">
        <v>194.89</v>
      </c>
      <c r="H171" s="23">
        <f t="shared" si="13"/>
        <v>3331254.7699999996</v>
      </c>
      <c r="I171" s="3">
        <v>63</v>
      </c>
      <c r="J171" s="56">
        <v>196.66</v>
      </c>
      <c r="K171" s="4">
        <f t="shared" si="14"/>
        <v>12389.58</v>
      </c>
      <c r="L171" s="3">
        <v>916</v>
      </c>
      <c r="M171" s="56">
        <v>194.89</v>
      </c>
      <c r="N171" s="4">
        <f t="shared" si="15"/>
        <v>178519.24</v>
      </c>
      <c r="O171" s="23">
        <f t="shared" si="16"/>
        <v>3754025.7299999995</v>
      </c>
      <c r="P171" s="4">
        <f t="shared" si="17"/>
        <v>57280.669950571653</v>
      </c>
    </row>
    <row r="172" spans="1:16" x14ac:dyDescent="0.25">
      <c r="A172" s="13" t="s">
        <v>329</v>
      </c>
      <c r="B172" s="31" t="s">
        <v>330</v>
      </c>
      <c r="C172" s="3">
        <v>9729</v>
      </c>
      <c r="D172" s="56">
        <v>311.38</v>
      </c>
      <c r="E172" s="4">
        <f t="shared" si="12"/>
        <v>3029416.02</v>
      </c>
      <c r="F172" s="3">
        <v>25456</v>
      </c>
      <c r="G172" s="56">
        <v>308.20999999999998</v>
      </c>
      <c r="H172" s="23">
        <f t="shared" si="13"/>
        <v>7845793.7599999998</v>
      </c>
      <c r="I172" s="3">
        <v>3931</v>
      </c>
      <c r="J172" s="56">
        <v>311.38</v>
      </c>
      <c r="K172" s="4">
        <f t="shared" si="14"/>
        <v>1224034.78</v>
      </c>
      <c r="L172" s="3">
        <v>10287</v>
      </c>
      <c r="M172" s="56">
        <v>308.20999999999998</v>
      </c>
      <c r="N172" s="4">
        <f t="shared" si="15"/>
        <v>3170556.27</v>
      </c>
      <c r="O172" s="23">
        <f t="shared" si="16"/>
        <v>15269800.829999998</v>
      </c>
      <c r="P172" s="4">
        <f t="shared" si="17"/>
        <v>232993.72046504196</v>
      </c>
    </row>
    <row r="173" spans="1:16" x14ac:dyDescent="0.25">
      <c r="A173" s="13" t="s">
        <v>331</v>
      </c>
      <c r="B173" s="31" t="s">
        <v>332</v>
      </c>
      <c r="C173" s="3">
        <v>453</v>
      </c>
      <c r="D173" s="56">
        <v>214.78</v>
      </c>
      <c r="E173" s="4">
        <f t="shared" si="12"/>
        <v>97295.34</v>
      </c>
      <c r="F173" s="3">
        <v>16976</v>
      </c>
      <c r="G173" s="56">
        <v>213.26</v>
      </c>
      <c r="H173" s="23">
        <f t="shared" si="13"/>
        <v>3620301.76</v>
      </c>
      <c r="I173" s="3">
        <v>0</v>
      </c>
      <c r="J173" s="56">
        <v>214.78</v>
      </c>
      <c r="K173" s="4">
        <f t="shared" si="14"/>
        <v>0</v>
      </c>
      <c r="L173" s="3">
        <v>0</v>
      </c>
      <c r="M173" s="56">
        <v>213.26</v>
      </c>
      <c r="N173" s="4">
        <f t="shared" si="15"/>
        <v>0</v>
      </c>
      <c r="O173" s="23">
        <f t="shared" si="16"/>
        <v>3717597.0999999996</v>
      </c>
      <c r="P173" s="4">
        <f t="shared" si="17"/>
        <v>56724.824977239121</v>
      </c>
    </row>
    <row r="174" spans="1:16" x14ac:dyDescent="0.25">
      <c r="A174" s="13" t="s">
        <v>333</v>
      </c>
      <c r="B174" s="31" t="s">
        <v>334</v>
      </c>
      <c r="C174" s="3">
        <v>1915</v>
      </c>
      <c r="D174" s="56">
        <v>238.81</v>
      </c>
      <c r="E174" s="4">
        <f t="shared" si="12"/>
        <v>457321.15</v>
      </c>
      <c r="F174" s="3">
        <v>31038</v>
      </c>
      <c r="G174" s="56">
        <v>236.85</v>
      </c>
      <c r="H174" s="23">
        <f t="shared" si="13"/>
        <v>7351350.2999999998</v>
      </c>
      <c r="I174" s="3">
        <v>230</v>
      </c>
      <c r="J174" s="56">
        <v>238.81</v>
      </c>
      <c r="K174" s="4">
        <f t="shared" si="14"/>
        <v>54926.3</v>
      </c>
      <c r="L174" s="3">
        <v>3734</v>
      </c>
      <c r="M174" s="56">
        <v>236.85</v>
      </c>
      <c r="N174" s="4">
        <f t="shared" si="15"/>
        <v>884397.9</v>
      </c>
      <c r="O174" s="23">
        <f t="shared" si="16"/>
        <v>8747995.6500000004</v>
      </c>
      <c r="P174" s="4">
        <f t="shared" si="17"/>
        <v>133480.98484042267</v>
      </c>
    </row>
    <row r="175" spans="1:16" x14ac:dyDescent="0.25">
      <c r="A175" s="13" t="s">
        <v>335</v>
      </c>
      <c r="B175" s="31" t="s">
        <v>336</v>
      </c>
      <c r="C175" s="3">
        <v>2717</v>
      </c>
      <c r="D175" s="56">
        <v>178.61</v>
      </c>
      <c r="E175" s="4">
        <f t="shared" si="12"/>
        <v>485283.37000000005</v>
      </c>
      <c r="F175" s="3">
        <v>35847</v>
      </c>
      <c r="G175" s="56">
        <v>177.2</v>
      </c>
      <c r="H175" s="23">
        <f t="shared" si="13"/>
        <v>6352088.3999999994</v>
      </c>
      <c r="I175" s="3">
        <v>302</v>
      </c>
      <c r="J175" s="56">
        <v>178.61</v>
      </c>
      <c r="K175" s="4">
        <f t="shared" si="14"/>
        <v>53940.22</v>
      </c>
      <c r="L175" s="3">
        <v>3984</v>
      </c>
      <c r="M175" s="56">
        <v>177.2</v>
      </c>
      <c r="N175" s="4">
        <f t="shared" si="15"/>
        <v>705964.79999999993</v>
      </c>
      <c r="O175" s="23">
        <f t="shared" si="16"/>
        <v>7597276.7899999991</v>
      </c>
      <c r="P175" s="4">
        <f t="shared" si="17"/>
        <v>115922.78146988845</v>
      </c>
    </row>
    <row r="176" spans="1:16" x14ac:dyDescent="0.25">
      <c r="A176" s="13" t="s">
        <v>337</v>
      </c>
      <c r="B176" s="31" t="s">
        <v>338</v>
      </c>
      <c r="C176" s="3">
        <v>28</v>
      </c>
      <c r="D176" s="56">
        <v>269.93</v>
      </c>
      <c r="E176" s="4">
        <f t="shared" si="12"/>
        <v>7558.04</v>
      </c>
      <c r="F176" s="3">
        <v>50714</v>
      </c>
      <c r="G176" s="56">
        <v>267.48</v>
      </c>
      <c r="H176" s="23">
        <f t="shared" si="13"/>
        <v>13564980.720000001</v>
      </c>
      <c r="I176" s="3">
        <v>8</v>
      </c>
      <c r="J176" s="56">
        <v>269.93</v>
      </c>
      <c r="K176" s="4">
        <f t="shared" si="14"/>
        <v>2159.44</v>
      </c>
      <c r="L176" s="3">
        <v>15055</v>
      </c>
      <c r="M176" s="56">
        <v>267.48</v>
      </c>
      <c r="N176" s="4">
        <f t="shared" si="15"/>
        <v>4026911.4000000004</v>
      </c>
      <c r="O176" s="23">
        <f t="shared" si="16"/>
        <v>17601609.600000001</v>
      </c>
      <c r="P176" s="4">
        <f t="shared" si="17"/>
        <v>268573.54280744732</v>
      </c>
    </row>
    <row r="177" spans="1:16" x14ac:dyDescent="0.25">
      <c r="A177" s="13" t="s">
        <v>339</v>
      </c>
      <c r="B177" s="31" t="s">
        <v>340</v>
      </c>
      <c r="C177" s="3">
        <v>1171</v>
      </c>
      <c r="D177" s="56">
        <v>287.48</v>
      </c>
      <c r="E177" s="4">
        <f t="shared" si="12"/>
        <v>336639.08</v>
      </c>
      <c r="F177" s="3">
        <v>15851</v>
      </c>
      <c r="G177" s="56">
        <v>284.77</v>
      </c>
      <c r="H177" s="23">
        <f t="shared" si="13"/>
        <v>4513889.2699999996</v>
      </c>
      <c r="I177" s="3">
        <v>182</v>
      </c>
      <c r="J177" s="56">
        <v>287.48</v>
      </c>
      <c r="K177" s="4">
        <f t="shared" si="14"/>
        <v>52321.36</v>
      </c>
      <c r="L177" s="3">
        <v>2465</v>
      </c>
      <c r="M177" s="56">
        <v>284.77</v>
      </c>
      <c r="N177" s="4">
        <f t="shared" si="15"/>
        <v>701958.04999999993</v>
      </c>
      <c r="O177" s="23">
        <f t="shared" si="16"/>
        <v>5604807.7599999998</v>
      </c>
      <c r="P177" s="4">
        <f t="shared" si="17"/>
        <v>85520.762649904063</v>
      </c>
    </row>
    <row r="178" spans="1:16" x14ac:dyDescent="0.25">
      <c r="A178" s="13" t="s">
        <v>341</v>
      </c>
      <c r="B178" s="31" t="s">
        <v>342</v>
      </c>
      <c r="C178" s="3">
        <v>2916</v>
      </c>
      <c r="D178" s="56">
        <v>242.3</v>
      </c>
      <c r="E178" s="4">
        <f t="shared" si="12"/>
        <v>706546.8</v>
      </c>
      <c r="F178" s="3">
        <v>20652</v>
      </c>
      <c r="G178" s="56">
        <v>240.26</v>
      </c>
      <c r="H178" s="23">
        <f t="shared" si="13"/>
        <v>4961849.5199999996</v>
      </c>
      <c r="I178" s="3">
        <v>989</v>
      </c>
      <c r="J178" s="56">
        <v>242.3</v>
      </c>
      <c r="K178" s="4">
        <f t="shared" si="14"/>
        <v>239634.7</v>
      </c>
      <c r="L178" s="3">
        <v>7007</v>
      </c>
      <c r="M178" s="56">
        <v>240.26</v>
      </c>
      <c r="N178" s="4">
        <f t="shared" si="15"/>
        <v>1683501.8199999998</v>
      </c>
      <c r="O178" s="23">
        <f t="shared" si="16"/>
        <v>7591532.8399999989</v>
      </c>
      <c r="P178" s="4">
        <f t="shared" si="17"/>
        <v>115835.13761024909</v>
      </c>
    </row>
    <row r="179" spans="1:16" x14ac:dyDescent="0.25">
      <c r="A179" s="13" t="s">
        <v>343</v>
      </c>
      <c r="B179" s="31" t="s">
        <v>344</v>
      </c>
      <c r="C179" s="3">
        <v>0</v>
      </c>
      <c r="D179" s="56">
        <v>191.26</v>
      </c>
      <c r="E179" s="4">
        <f t="shared" si="12"/>
        <v>0</v>
      </c>
      <c r="F179" s="3">
        <v>51912</v>
      </c>
      <c r="G179" s="56">
        <v>189.69</v>
      </c>
      <c r="H179" s="23">
        <f t="shared" si="13"/>
        <v>9847187.2799999993</v>
      </c>
      <c r="I179" s="3">
        <v>0</v>
      </c>
      <c r="J179" s="56">
        <v>191.26</v>
      </c>
      <c r="K179" s="4">
        <f t="shared" si="14"/>
        <v>0</v>
      </c>
      <c r="L179" s="3">
        <v>2028</v>
      </c>
      <c r="M179" s="56">
        <v>189.69</v>
      </c>
      <c r="N179" s="4">
        <f t="shared" si="15"/>
        <v>384691.32</v>
      </c>
      <c r="O179" s="23">
        <f t="shared" si="16"/>
        <v>10231878.6</v>
      </c>
      <c r="P179" s="4">
        <f t="shared" si="17"/>
        <v>156122.7607944278</v>
      </c>
    </row>
    <row r="180" spans="1:16" x14ac:dyDescent="0.25">
      <c r="A180" s="13" t="s">
        <v>345</v>
      </c>
      <c r="B180" s="31" t="s">
        <v>346</v>
      </c>
      <c r="C180" s="3">
        <v>8032</v>
      </c>
      <c r="D180" s="56">
        <v>319.66000000000003</v>
      </c>
      <c r="E180" s="4">
        <f t="shared" si="12"/>
        <v>2567509.12</v>
      </c>
      <c r="F180" s="3">
        <v>34581</v>
      </c>
      <c r="G180" s="56">
        <v>316.64</v>
      </c>
      <c r="H180" s="23">
        <f t="shared" si="13"/>
        <v>10949727.84</v>
      </c>
      <c r="I180" s="3">
        <v>3694</v>
      </c>
      <c r="J180" s="56">
        <v>319.66000000000003</v>
      </c>
      <c r="K180" s="4">
        <f t="shared" si="14"/>
        <v>1180824.04</v>
      </c>
      <c r="L180" s="3">
        <v>15904</v>
      </c>
      <c r="M180" s="56">
        <v>316.64</v>
      </c>
      <c r="N180" s="4">
        <f t="shared" si="15"/>
        <v>5035842.5599999996</v>
      </c>
      <c r="O180" s="23">
        <f t="shared" si="16"/>
        <v>19733903.559999999</v>
      </c>
      <c r="P180" s="4">
        <f t="shared" si="17"/>
        <v>301109.07541828993</v>
      </c>
    </row>
    <row r="181" spans="1:16" x14ac:dyDescent="0.25">
      <c r="A181" s="13" t="s">
        <v>347</v>
      </c>
      <c r="B181" s="31" t="s">
        <v>348</v>
      </c>
      <c r="C181" s="3">
        <v>1951</v>
      </c>
      <c r="D181" s="56">
        <v>308.45999999999998</v>
      </c>
      <c r="E181" s="4">
        <f t="shared" si="12"/>
        <v>601805.46</v>
      </c>
      <c r="F181" s="3">
        <v>38962</v>
      </c>
      <c r="G181" s="56">
        <v>305.79000000000002</v>
      </c>
      <c r="H181" s="23">
        <f t="shared" si="13"/>
        <v>11914189.98</v>
      </c>
      <c r="I181" s="3">
        <v>713</v>
      </c>
      <c r="J181" s="56">
        <v>308.45999999999998</v>
      </c>
      <c r="K181" s="4">
        <f t="shared" si="14"/>
        <v>219931.97999999998</v>
      </c>
      <c r="L181" s="3">
        <v>14234</v>
      </c>
      <c r="M181" s="56">
        <v>305.79000000000002</v>
      </c>
      <c r="N181" s="4">
        <f t="shared" si="15"/>
        <v>4352614.8600000003</v>
      </c>
      <c r="O181" s="23">
        <f t="shared" si="16"/>
        <v>17088542.280000001</v>
      </c>
      <c r="P181" s="4">
        <f t="shared" si="17"/>
        <v>260744.92309808152</v>
      </c>
    </row>
    <row r="182" spans="1:16" x14ac:dyDescent="0.25">
      <c r="A182" s="13" t="s">
        <v>349</v>
      </c>
      <c r="B182" s="31" t="s">
        <v>350</v>
      </c>
      <c r="C182" s="3">
        <v>0</v>
      </c>
      <c r="D182" s="56">
        <v>185.16</v>
      </c>
      <c r="E182" s="4">
        <f t="shared" si="12"/>
        <v>0</v>
      </c>
      <c r="F182" s="3">
        <v>1766</v>
      </c>
      <c r="G182" s="56">
        <v>183.92</v>
      </c>
      <c r="H182" s="23">
        <f t="shared" si="13"/>
        <v>324802.71999999997</v>
      </c>
      <c r="I182" s="3">
        <v>0</v>
      </c>
      <c r="J182" s="56">
        <v>185.16</v>
      </c>
      <c r="K182" s="4">
        <f t="shared" si="14"/>
        <v>0</v>
      </c>
      <c r="L182" s="3">
        <v>0</v>
      </c>
      <c r="M182" s="56">
        <v>183.92</v>
      </c>
      <c r="N182" s="4">
        <f t="shared" si="15"/>
        <v>0</v>
      </c>
      <c r="O182" s="23">
        <f t="shared" si="16"/>
        <v>324802.71999999997</v>
      </c>
      <c r="P182" s="4">
        <f t="shared" si="17"/>
        <v>4955.9909125524127</v>
      </c>
    </row>
    <row r="183" spans="1:16" x14ac:dyDescent="0.25">
      <c r="A183" s="13" t="s">
        <v>351</v>
      </c>
      <c r="B183" s="31" t="s">
        <v>352</v>
      </c>
      <c r="C183" s="3">
        <v>23922</v>
      </c>
      <c r="D183" s="56">
        <v>363.18</v>
      </c>
      <c r="E183" s="4">
        <f t="shared" si="12"/>
        <v>8687991.9600000009</v>
      </c>
      <c r="F183" s="3">
        <v>37896</v>
      </c>
      <c r="G183" s="56">
        <v>359.85</v>
      </c>
      <c r="H183" s="23">
        <f t="shared" si="13"/>
        <v>13636875.600000001</v>
      </c>
      <c r="I183" s="3">
        <v>7670</v>
      </c>
      <c r="J183" s="56">
        <v>363.18</v>
      </c>
      <c r="K183" s="4">
        <f t="shared" si="14"/>
        <v>2785590.6</v>
      </c>
      <c r="L183" s="3">
        <v>12151</v>
      </c>
      <c r="M183" s="56">
        <v>359.85</v>
      </c>
      <c r="N183" s="4">
        <f t="shared" si="15"/>
        <v>4372537.3500000006</v>
      </c>
      <c r="O183" s="23">
        <f t="shared" si="16"/>
        <v>29482995.510000005</v>
      </c>
      <c r="P183" s="4">
        <f t="shared" si="17"/>
        <v>449865.25304462854</v>
      </c>
    </row>
    <row r="184" spans="1:16" x14ac:dyDescent="0.25">
      <c r="A184" s="13" t="s">
        <v>353</v>
      </c>
      <c r="B184" s="31" t="s">
        <v>354</v>
      </c>
      <c r="C184" s="3">
        <v>2227</v>
      </c>
      <c r="D184" s="56">
        <v>315.33999999999997</v>
      </c>
      <c r="E184" s="4">
        <f t="shared" si="12"/>
        <v>702262.17999999993</v>
      </c>
      <c r="F184" s="3">
        <v>24496</v>
      </c>
      <c r="G184" s="56">
        <v>312.37</v>
      </c>
      <c r="H184" s="23">
        <f t="shared" si="13"/>
        <v>7651815.5200000005</v>
      </c>
      <c r="I184" s="3">
        <v>773</v>
      </c>
      <c r="J184" s="56">
        <v>315.33999999999997</v>
      </c>
      <c r="K184" s="4">
        <f t="shared" si="14"/>
        <v>243757.81999999998</v>
      </c>
      <c r="L184" s="3">
        <v>8507</v>
      </c>
      <c r="M184" s="56">
        <v>312.37</v>
      </c>
      <c r="N184" s="4">
        <f t="shared" si="15"/>
        <v>2657331.59</v>
      </c>
      <c r="O184" s="23">
        <f t="shared" si="16"/>
        <v>11255167.109999999</v>
      </c>
      <c r="P184" s="4">
        <f t="shared" si="17"/>
        <v>171736.57263836585</v>
      </c>
    </row>
    <row r="185" spans="1:16" x14ac:dyDescent="0.25">
      <c r="A185" s="13" t="s">
        <v>355</v>
      </c>
      <c r="B185" s="31" t="s">
        <v>356</v>
      </c>
      <c r="C185" s="3">
        <v>2345</v>
      </c>
      <c r="D185" s="56">
        <v>250.74</v>
      </c>
      <c r="E185" s="4">
        <f t="shared" si="12"/>
        <v>587985.30000000005</v>
      </c>
      <c r="F185" s="3">
        <v>36402</v>
      </c>
      <c r="G185" s="56">
        <v>248.65</v>
      </c>
      <c r="H185" s="23">
        <f t="shared" si="13"/>
        <v>9051357.3000000007</v>
      </c>
      <c r="I185" s="3">
        <v>635</v>
      </c>
      <c r="J185" s="56">
        <v>250.74</v>
      </c>
      <c r="K185" s="4">
        <f t="shared" si="14"/>
        <v>159219.9</v>
      </c>
      <c r="L185" s="3">
        <v>9855</v>
      </c>
      <c r="M185" s="56">
        <v>248.65</v>
      </c>
      <c r="N185" s="4">
        <f t="shared" si="15"/>
        <v>2450445.75</v>
      </c>
      <c r="O185" s="23">
        <f t="shared" si="16"/>
        <v>12249008.250000002</v>
      </c>
      <c r="P185" s="4">
        <f t="shared" si="17"/>
        <v>186901.0628198543</v>
      </c>
    </row>
    <row r="186" spans="1:16" x14ac:dyDescent="0.25">
      <c r="A186" s="13" t="s">
        <v>357</v>
      </c>
      <c r="B186" s="31" t="s">
        <v>358</v>
      </c>
      <c r="C186" s="3">
        <v>1971</v>
      </c>
      <c r="D186" s="56">
        <v>256.10000000000002</v>
      </c>
      <c r="E186" s="4">
        <f t="shared" si="12"/>
        <v>504773.10000000003</v>
      </c>
      <c r="F186" s="3">
        <v>41269</v>
      </c>
      <c r="G186" s="56">
        <v>254.11</v>
      </c>
      <c r="H186" s="23">
        <f t="shared" si="13"/>
        <v>10486865.59</v>
      </c>
      <c r="I186" s="3">
        <v>0</v>
      </c>
      <c r="J186" s="56">
        <v>256.10000000000002</v>
      </c>
      <c r="K186" s="4">
        <f t="shared" si="14"/>
        <v>0</v>
      </c>
      <c r="L186" s="3">
        <v>0</v>
      </c>
      <c r="M186" s="56">
        <v>254.11</v>
      </c>
      <c r="N186" s="4">
        <f t="shared" si="15"/>
        <v>0</v>
      </c>
      <c r="O186" s="23">
        <f t="shared" si="16"/>
        <v>10991638.689999999</v>
      </c>
      <c r="P186" s="4">
        <f t="shared" si="17"/>
        <v>167715.53348352353</v>
      </c>
    </row>
    <row r="187" spans="1:16" x14ac:dyDescent="0.25">
      <c r="A187" s="13" t="s">
        <v>359</v>
      </c>
      <c r="B187" s="31" t="s">
        <v>360</v>
      </c>
      <c r="C187" s="3">
        <v>1449</v>
      </c>
      <c r="D187" s="56">
        <v>330.19</v>
      </c>
      <c r="E187" s="4">
        <f t="shared" si="12"/>
        <v>478445.31</v>
      </c>
      <c r="F187" s="3">
        <v>19515</v>
      </c>
      <c r="G187" s="56">
        <v>326.89</v>
      </c>
      <c r="H187" s="23">
        <f t="shared" si="13"/>
        <v>6379258.3499999996</v>
      </c>
      <c r="I187" s="3">
        <v>301</v>
      </c>
      <c r="J187" s="56">
        <v>330.19</v>
      </c>
      <c r="K187" s="4">
        <f t="shared" si="14"/>
        <v>99387.19</v>
      </c>
      <c r="L187" s="3">
        <v>4047</v>
      </c>
      <c r="M187" s="56">
        <v>326.89</v>
      </c>
      <c r="N187" s="4">
        <f t="shared" si="15"/>
        <v>1322923.8299999998</v>
      </c>
      <c r="O187" s="23">
        <f t="shared" si="16"/>
        <v>8280014.6799999988</v>
      </c>
      <c r="P187" s="4">
        <f t="shared" si="17"/>
        <v>126340.31362139016</v>
      </c>
    </row>
    <row r="188" spans="1:16" x14ac:dyDescent="0.25">
      <c r="A188" s="13" t="s">
        <v>361</v>
      </c>
      <c r="B188" s="31" t="s">
        <v>362</v>
      </c>
      <c r="C188" s="3">
        <v>0</v>
      </c>
      <c r="D188" s="56">
        <v>229.95</v>
      </c>
      <c r="E188" s="4">
        <f t="shared" si="12"/>
        <v>0</v>
      </c>
      <c r="F188" s="3">
        <v>35347</v>
      </c>
      <c r="G188" s="56">
        <v>228.01</v>
      </c>
      <c r="H188" s="23">
        <f t="shared" si="13"/>
        <v>8059469.4699999997</v>
      </c>
      <c r="I188" s="3">
        <v>0</v>
      </c>
      <c r="J188" s="56">
        <v>229.95</v>
      </c>
      <c r="K188" s="4">
        <f t="shared" si="14"/>
        <v>0</v>
      </c>
      <c r="L188" s="3">
        <v>3745</v>
      </c>
      <c r="M188" s="56">
        <v>228.01</v>
      </c>
      <c r="N188" s="4">
        <f t="shared" si="15"/>
        <v>853897.45</v>
      </c>
      <c r="O188" s="23">
        <f t="shared" si="16"/>
        <v>8913366.9199999999</v>
      </c>
      <c r="P188" s="4">
        <f t="shared" si="17"/>
        <v>136004.29656428154</v>
      </c>
    </row>
    <row r="189" spans="1:16" x14ac:dyDescent="0.25">
      <c r="A189" s="13" t="s">
        <v>363</v>
      </c>
      <c r="B189" s="31" t="s">
        <v>364</v>
      </c>
      <c r="C189" s="3">
        <v>113</v>
      </c>
      <c r="D189" s="56">
        <v>241.07</v>
      </c>
      <c r="E189" s="4">
        <f t="shared" si="12"/>
        <v>27240.91</v>
      </c>
      <c r="F189" s="3">
        <v>22549</v>
      </c>
      <c r="G189" s="56">
        <v>239.15</v>
      </c>
      <c r="H189" s="23">
        <f t="shared" si="13"/>
        <v>5392593.3500000006</v>
      </c>
      <c r="I189" s="3">
        <v>7</v>
      </c>
      <c r="J189" s="56">
        <v>241.07</v>
      </c>
      <c r="K189" s="4">
        <f t="shared" si="14"/>
        <v>1687.49</v>
      </c>
      <c r="L189" s="3">
        <v>1372</v>
      </c>
      <c r="M189" s="56">
        <v>239.15</v>
      </c>
      <c r="N189" s="4">
        <f t="shared" si="15"/>
        <v>328113.8</v>
      </c>
      <c r="O189" s="23">
        <f t="shared" si="16"/>
        <v>5749635.5500000007</v>
      </c>
      <c r="P189" s="4">
        <f t="shared" si="17"/>
        <v>87730.61240462611</v>
      </c>
    </row>
    <row r="190" spans="1:16" x14ac:dyDescent="0.25">
      <c r="A190" s="13" t="s">
        <v>365</v>
      </c>
      <c r="B190" s="31" t="s">
        <v>366</v>
      </c>
      <c r="C190" s="3">
        <v>0</v>
      </c>
      <c r="D190" s="56">
        <v>249.59</v>
      </c>
      <c r="E190" s="4">
        <f t="shared" si="12"/>
        <v>0</v>
      </c>
      <c r="F190" s="3">
        <v>1581</v>
      </c>
      <c r="G190" s="56">
        <v>247.22</v>
      </c>
      <c r="H190" s="23">
        <f t="shared" si="13"/>
        <v>390854.82</v>
      </c>
      <c r="I190" s="3">
        <v>0</v>
      </c>
      <c r="J190" s="56">
        <v>249.59</v>
      </c>
      <c r="K190" s="4">
        <f t="shared" si="14"/>
        <v>0</v>
      </c>
      <c r="L190" s="3">
        <v>0</v>
      </c>
      <c r="M190" s="56">
        <v>247.22</v>
      </c>
      <c r="N190" s="4">
        <f t="shared" si="15"/>
        <v>0</v>
      </c>
      <c r="O190" s="23">
        <f t="shared" si="16"/>
        <v>390854.82</v>
      </c>
      <c r="P190" s="4">
        <f t="shared" si="17"/>
        <v>5963.8445640089139</v>
      </c>
    </row>
    <row r="191" spans="1:16" x14ac:dyDescent="0.25">
      <c r="A191" s="13" t="s">
        <v>367</v>
      </c>
      <c r="B191" s="31" t="s">
        <v>368</v>
      </c>
      <c r="C191" s="3">
        <v>0</v>
      </c>
      <c r="D191" s="56">
        <v>252.79</v>
      </c>
      <c r="E191" s="4">
        <f t="shared" si="12"/>
        <v>0</v>
      </c>
      <c r="F191" s="3">
        <v>14995</v>
      </c>
      <c r="G191" s="56">
        <v>250.59</v>
      </c>
      <c r="H191" s="23">
        <f t="shared" si="13"/>
        <v>3757597.0500000003</v>
      </c>
      <c r="I191" s="3">
        <v>0</v>
      </c>
      <c r="J191" s="56">
        <v>252.79</v>
      </c>
      <c r="K191" s="4">
        <f t="shared" si="14"/>
        <v>0</v>
      </c>
      <c r="L191" s="3">
        <v>7</v>
      </c>
      <c r="M191" s="56">
        <v>250.59</v>
      </c>
      <c r="N191" s="4">
        <f t="shared" si="15"/>
        <v>1754.13</v>
      </c>
      <c r="O191" s="23">
        <f t="shared" si="16"/>
        <v>3759351.18</v>
      </c>
      <c r="P191" s="4">
        <f t="shared" si="17"/>
        <v>57361.928142637458</v>
      </c>
    </row>
    <row r="192" spans="1:16" x14ac:dyDescent="0.25">
      <c r="A192" s="13" t="s">
        <v>369</v>
      </c>
      <c r="B192" s="31" t="s">
        <v>370</v>
      </c>
      <c r="C192" s="3">
        <v>20981</v>
      </c>
      <c r="D192" s="56">
        <v>254.91</v>
      </c>
      <c r="E192" s="4">
        <f t="shared" si="12"/>
        <v>5348266.71</v>
      </c>
      <c r="F192" s="3">
        <v>21573</v>
      </c>
      <c r="G192" s="56">
        <v>252.54</v>
      </c>
      <c r="H192" s="23">
        <f t="shared" si="13"/>
        <v>5448045.4199999999</v>
      </c>
      <c r="I192" s="3">
        <v>1799</v>
      </c>
      <c r="J192" s="56">
        <v>254.91</v>
      </c>
      <c r="K192" s="4">
        <f t="shared" si="14"/>
        <v>458583.08999999997</v>
      </c>
      <c r="L192" s="3">
        <v>1849</v>
      </c>
      <c r="M192" s="56">
        <v>252.54</v>
      </c>
      <c r="N192" s="4">
        <f t="shared" si="15"/>
        <v>466946.45999999996</v>
      </c>
      <c r="O192" s="23">
        <f t="shared" si="16"/>
        <v>11721841.68</v>
      </c>
      <c r="P192" s="4">
        <f t="shared" si="17"/>
        <v>178857.31019881272</v>
      </c>
    </row>
    <row r="193" spans="1:16" x14ac:dyDescent="0.25">
      <c r="A193" s="13" t="s">
        <v>371</v>
      </c>
      <c r="B193" s="31" t="s">
        <v>372</v>
      </c>
      <c r="C193" s="3">
        <v>387</v>
      </c>
      <c r="D193" s="56">
        <v>259.16000000000003</v>
      </c>
      <c r="E193" s="4">
        <f t="shared" si="12"/>
        <v>100294.92000000001</v>
      </c>
      <c r="F193" s="3">
        <v>44849</v>
      </c>
      <c r="G193" s="56">
        <v>257.27</v>
      </c>
      <c r="H193" s="23">
        <f t="shared" si="13"/>
        <v>11538302.229999999</v>
      </c>
      <c r="I193" s="3">
        <v>0</v>
      </c>
      <c r="J193" s="56">
        <v>259.16000000000003</v>
      </c>
      <c r="K193" s="4">
        <f t="shared" si="14"/>
        <v>0</v>
      </c>
      <c r="L193" s="3">
        <v>0</v>
      </c>
      <c r="M193" s="56">
        <v>257.27</v>
      </c>
      <c r="N193" s="4">
        <f t="shared" si="15"/>
        <v>0</v>
      </c>
      <c r="O193" s="23">
        <f t="shared" si="16"/>
        <v>11638597.149999999</v>
      </c>
      <c r="P193" s="4">
        <f t="shared" si="17"/>
        <v>177587.12645712576</v>
      </c>
    </row>
    <row r="194" spans="1:16" x14ac:dyDescent="0.25">
      <c r="A194" s="13" t="s">
        <v>373</v>
      </c>
      <c r="B194" s="31" t="s">
        <v>374</v>
      </c>
      <c r="C194" s="3">
        <v>1632</v>
      </c>
      <c r="D194" s="56">
        <v>288.99</v>
      </c>
      <c r="E194" s="4">
        <f t="shared" si="12"/>
        <v>471631.68</v>
      </c>
      <c r="F194" s="3">
        <v>35930</v>
      </c>
      <c r="G194" s="56">
        <v>286.37</v>
      </c>
      <c r="H194" s="23">
        <f t="shared" si="13"/>
        <v>10289274.1</v>
      </c>
      <c r="I194" s="3">
        <v>233</v>
      </c>
      <c r="J194" s="56">
        <v>288.99</v>
      </c>
      <c r="K194" s="4">
        <f t="shared" si="14"/>
        <v>67334.67</v>
      </c>
      <c r="L194" s="3">
        <v>5122</v>
      </c>
      <c r="M194" s="56">
        <v>286.37</v>
      </c>
      <c r="N194" s="4">
        <f t="shared" si="15"/>
        <v>1466787.1400000001</v>
      </c>
      <c r="O194" s="23">
        <f t="shared" si="16"/>
        <v>12295027.59</v>
      </c>
      <c r="P194" s="4">
        <f t="shared" si="17"/>
        <v>187603.24730538341</v>
      </c>
    </row>
    <row r="195" spans="1:16" x14ac:dyDescent="0.25">
      <c r="A195" s="13" t="s">
        <v>375</v>
      </c>
      <c r="B195" s="31" t="s">
        <v>376</v>
      </c>
      <c r="C195" s="3">
        <v>113</v>
      </c>
      <c r="D195" s="56">
        <v>204.08</v>
      </c>
      <c r="E195" s="4">
        <f t="shared" si="12"/>
        <v>23061.040000000001</v>
      </c>
      <c r="F195" s="3">
        <v>24268</v>
      </c>
      <c r="G195" s="56">
        <v>202.33</v>
      </c>
      <c r="H195" s="23">
        <f t="shared" si="13"/>
        <v>4910144.4400000004</v>
      </c>
      <c r="I195" s="3">
        <v>6</v>
      </c>
      <c r="J195" s="56">
        <v>204.08</v>
      </c>
      <c r="K195" s="4">
        <f t="shared" si="14"/>
        <v>1224.48</v>
      </c>
      <c r="L195" s="3">
        <v>1338</v>
      </c>
      <c r="M195" s="56">
        <v>202.33</v>
      </c>
      <c r="N195" s="4">
        <f t="shared" si="15"/>
        <v>270717.54000000004</v>
      </c>
      <c r="O195" s="23">
        <f t="shared" si="16"/>
        <v>5205147.5000000009</v>
      </c>
      <c r="P195" s="4">
        <f t="shared" si="17"/>
        <v>79422.560588454799</v>
      </c>
    </row>
    <row r="196" spans="1:16" x14ac:dyDescent="0.25">
      <c r="A196" s="13" t="s">
        <v>377</v>
      </c>
      <c r="B196" s="31" t="s">
        <v>378</v>
      </c>
      <c r="C196" s="3">
        <v>6986</v>
      </c>
      <c r="D196" s="56">
        <v>294.33</v>
      </c>
      <c r="E196" s="4">
        <f t="shared" si="12"/>
        <v>2056189.38</v>
      </c>
      <c r="F196" s="3">
        <v>29283</v>
      </c>
      <c r="G196" s="56">
        <v>291.49</v>
      </c>
      <c r="H196" s="23">
        <f t="shared" si="13"/>
        <v>8535701.6699999999</v>
      </c>
      <c r="I196" s="3">
        <v>1636</v>
      </c>
      <c r="J196" s="56">
        <v>294.33</v>
      </c>
      <c r="K196" s="4">
        <f t="shared" si="14"/>
        <v>481523.87999999995</v>
      </c>
      <c r="L196" s="3">
        <v>6859</v>
      </c>
      <c r="M196" s="56">
        <v>291.49</v>
      </c>
      <c r="N196" s="4">
        <f t="shared" si="15"/>
        <v>1999329.9100000001</v>
      </c>
      <c r="O196" s="23">
        <f t="shared" si="16"/>
        <v>13072744.84</v>
      </c>
      <c r="P196" s="4">
        <f t="shared" si="17"/>
        <v>199470.0186905961</v>
      </c>
    </row>
    <row r="197" spans="1:16" x14ac:dyDescent="0.25">
      <c r="A197" s="13" t="s">
        <v>379</v>
      </c>
      <c r="B197" s="31" t="s">
        <v>380</v>
      </c>
      <c r="C197" s="3">
        <v>4130</v>
      </c>
      <c r="D197" s="56">
        <v>291.49</v>
      </c>
      <c r="E197" s="4">
        <f t="shared" si="12"/>
        <v>1203853.7</v>
      </c>
      <c r="F197" s="3">
        <v>38654</v>
      </c>
      <c r="G197" s="56">
        <v>288.72000000000003</v>
      </c>
      <c r="H197" s="23">
        <f t="shared" si="13"/>
        <v>11160182.880000001</v>
      </c>
      <c r="I197" s="3">
        <v>937</v>
      </c>
      <c r="J197" s="56">
        <v>291.49</v>
      </c>
      <c r="K197" s="4">
        <f t="shared" si="14"/>
        <v>273126.13</v>
      </c>
      <c r="L197" s="3">
        <v>8770</v>
      </c>
      <c r="M197" s="56">
        <v>288.72000000000003</v>
      </c>
      <c r="N197" s="4">
        <f t="shared" si="15"/>
        <v>2532074.4000000004</v>
      </c>
      <c r="O197" s="23">
        <f t="shared" si="16"/>
        <v>15169237.109999999</v>
      </c>
      <c r="P197" s="4">
        <f t="shared" si="17"/>
        <v>231459.27247010995</v>
      </c>
    </row>
    <row r="198" spans="1:16" x14ac:dyDescent="0.25">
      <c r="A198" s="13" t="s">
        <v>381</v>
      </c>
      <c r="B198" s="31" t="s">
        <v>382</v>
      </c>
      <c r="C198" s="3">
        <v>1859</v>
      </c>
      <c r="D198" s="56">
        <v>270.97000000000003</v>
      </c>
      <c r="E198" s="4">
        <f t="shared" si="12"/>
        <v>503733.23000000004</v>
      </c>
      <c r="F198" s="3">
        <v>49836</v>
      </c>
      <c r="G198" s="56">
        <v>268.52999999999997</v>
      </c>
      <c r="H198" s="23">
        <f t="shared" si="13"/>
        <v>13382461.079999998</v>
      </c>
      <c r="I198" s="3">
        <v>243</v>
      </c>
      <c r="J198" s="56">
        <v>270.97000000000003</v>
      </c>
      <c r="K198" s="4">
        <f t="shared" si="14"/>
        <v>65845.710000000006</v>
      </c>
      <c r="L198" s="3">
        <v>6526</v>
      </c>
      <c r="M198" s="56">
        <v>268.52999999999997</v>
      </c>
      <c r="N198" s="4">
        <f t="shared" si="15"/>
        <v>1752426.7799999998</v>
      </c>
      <c r="O198" s="23">
        <f t="shared" si="16"/>
        <v>15704466.799999999</v>
      </c>
      <c r="P198" s="4">
        <f t="shared" si="17"/>
        <v>239626.05592490442</v>
      </c>
    </row>
    <row r="199" spans="1:16" x14ac:dyDescent="0.25">
      <c r="A199" s="13" t="s">
        <v>383</v>
      </c>
      <c r="B199" s="31" t="s">
        <v>384</v>
      </c>
      <c r="C199" s="3">
        <v>0</v>
      </c>
      <c r="D199" s="56">
        <v>249.39</v>
      </c>
      <c r="E199" s="4">
        <f t="shared" si="12"/>
        <v>0</v>
      </c>
      <c r="F199" s="3">
        <v>18987</v>
      </c>
      <c r="G199" s="56">
        <v>247.21</v>
      </c>
      <c r="H199" s="23">
        <f t="shared" si="13"/>
        <v>4693776.2700000005</v>
      </c>
      <c r="I199" s="3">
        <v>0</v>
      </c>
      <c r="J199" s="56">
        <v>249.39</v>
      </c>
      <c r="K199" s="4">
        <f t="shared" si="14"/>
        <v>0</v>
      </c>
      <c r="L199" s="3">
        <v>0</v>
      </c>
      <c r="M199" s="56">
        <v>247.21</v>
      </c>
      <c r="N199" s="4">
        <f t="shared" si="15"/>
        <v>0</v>
      </c>
      <c r="O199" s="23">
        <f t="shared" si="16"/>
        <v>4693776.2700000005</v>
      </c>
      <c r="P199" s="4">
        <f t="shared" si="17"/>
        <v>71619.820608873488</v>
      </c>
    </row>
    <row r="200" spans="1:16" x14ac:dyDescent="0.25">
      <c r="A200" s="13" t="s">
        <v>385</v>
      </c>
      <c r="B200" s="31" t="s">
        <v>386</v>
      </c>
      <c r="C200" s="3">
        <v>0</v>
      </c>
      <c r="D200" s="56">
        <v>168.1</v>
      </c>
      <c r="E200" s="4">
        <f t="shared" si="12"/>
        <v>0</v>
      </c>
      <c r="F200" s="3">
        <v>503</v>
      </c>
      <c r="G200" s="56">
        <v>166.93</v>
      </c>
      <c r="H200" s="23">
        <f t="shared" si="13"/>
        <v>83965.790000000008</v>
      </c>
      <c r="I200" s="3">
        <v>0</v>
      </c>
      <c r="J200" s="56">
        <v>168.1</v>
      </c>
      <c r="K200" s="4">
        <f t="shared" si="14"/>
        <v>0</v>
      </c>
      <c r="L200" s="3">
        <v>0</v>
      </c>
      <c r="M200" s="56">
        <v>166.93</v>
      </c>
      <c r="N200" s="4">
        <f t="shared" si="15"/>
        <v>0</v>
      </c>
      <c r="O200" s="23">
        <f t="shared" si="16"/>
        <v>83965.790000000008</v>
      </c>
      <c r="P200" s="4">
        <f t="shared" si="17"/>
        <v>1281.1890621029415</v>
      </c>
    </row>
    <row r="201" spans="1:16" x14ac:dyDescent="0.25">
      <c r="A201" s="13" t="s">
        <v>387</v>
      </c>
      <c r="B201" s="31" t="s">
        <v>388</v>
      </c>
      <c r="C201" s="3">
        <v>0</v>
      </c>
      <c r="D201" s="56">
        <v>174.18</v>
      </c>
      <c r="E201" s="4">
        <f t="shared" ref="E201:E264" si="18">D201*C201</f>
        <v>0</v>
      </c>
      <c r="F201" s="3">
        <v>6853</v>
      </c>
      <c r="G201" s="56">
        <v>172.94</v>
      </c>
      <c r="H201" s="23">
        <f t="shared" ref="H201:H264" si="19">G201*F201</f>
        <v>1185157.82</v>
      </c>
      <c r="I201" s="3">
        <v>0</v>
      </c>
      <c r="J201" s="56">
        <v>174.18</v>
      </c>
      <c r="K201" s="4">
        <f t="shared" ref="K201:K264" si="20">J201*I201</f>
        <v>0</v>
      </c>
      <c r="L201" s="3">
        <v>47</v>
      </c>
      <c r="M201" s="56">
        <v>172.94</v>
      </c>
      <c r="N201" s="4">
        <f t="shared" ref="N201:N264" si="21">M201*L201</f>
        <v>8128.18</v>
      </c>
      <c r="O201" s="23">
        <f t="shared" ref="O201:O264" si="22">N201+K201+H201+E201</f>
        <v>1193286</v>
      </c>
      <c r="P201" s="4">
        <f t="shared" ref="P201:P264" si="23">(O201/$O$7)*$P$7</f>
        <v>18207.712583429162</v>
      </c>
    </row>
    <row r="202" spans="1:16" x14ac:dyDescent="0.25">
      <c r="A202" s="13" t="s">
        <v>389</v>
      </c>
      <c r="B202" s="31" t="s">
        <v>390</v>
      </c>
      <c r="C202" s="3">
        <v>2552</v>
      </c>
      <c r="D202" s="56">
        <v>239.59</v>
      </c>
      <c r="E202" s="4">
        <f t="shared" si="18"/>
        <v>611433.68000000005</v>
      </c>
      <c r="F202" s="3">
        <v>26991</v>
      </c>
      <c r="G202" s="56">
        <v>237.47</v>
      </c>
      <c r="H202" s="23">
        <f t="shared" si="19"/>
        <v>6409552.7699999996</v>
      </c>
      <c r="I202" s="3">
        <v>241</v>
      </c>
      <c r="J202" s="56">
        <v>239.59</v>
      </c>
      <c r="K202" s="4">
        <f t="shared" si="20"/>
        <v>57741.19</v>
      </c>
      <c r="L202" s="3">
        <v>2550</v>
      </c>
      <c r="M202" s="56">
        <v>237.47</v>
      </c>
      <c r="N202" s="4">
        <f t="shared" si="21"/>
        <v>605548.5</v>
      </c>
      <c r="O202" s="23">
        <f t="shared" si="22"/>
        <v>7684276.1399999987</v>
      </c>
      <c r="P202" s="4">
        <f t="shared" si="23"/>
        <v>117250.2580008669</v>
      </c>
    </row>
    <row r="203" spans="1:16" x14ac:dyDescent="0.25">
      <c r="A203" s="13" t="s">
        <v>391</v>
      </c>
      <c r="B203" s="31" t="s">
        <v>392</v>
      </c>
      <c r="C203" s="3">
        <v>10788</v>
      </c>
      <c r="D203" s="56">
        <v>224.29</v>
      </c>
      <c r="E203" s="4">
        <f t="shared" si="18"/>
        <v>2419640.52</v>
      </c>
      <c r="F203" s="3">
        <v>41996</v>
      </c>
      <c r="G203" s="56">
        <v>222.32</v>
      </c>
      <c r="H203" s="23">
        <f t="shared" si="19"/>
        <v>9336550.7199999988</v>
      </c>
      <c r="I203" s="3">
        <v>2880</v>
      </c>
      <c r="J203" s="56">
        <v>224.29</v>
      </c>
      <c r="K203" s="4">
        <f t="shared" si="20"/>
        <v>645955.19999999995</v>
      </c>
      <c r="L203" s="3">
        <v>11212</v>
      </c>
      <c r="M203" s="56">
        <v>222.32</v>
      </c>
      <c r="N203" s="4">
        <f t="shared" si="21"/>
        <v>2492651.84</v>
      </c>
      <c r="O203" s="23">
        <f t="shared" si="22"/>
        <v>14894798.279999997</v>
      </c>
      <c r="P203" s="4">
        <f t="shared" si="23"/>
        <v>227271.75720690179</v>
      </c>
    </row>
    <row r="204" spans="1:16" x14ac:dyDescent="0.25">
      <c r="A204" s="13" t="s">
        <v>393</v>
      </c>
      <c r="B204" s="31" t="s">
        <v>394</v>
      </c>
      <c r="C204" s="3">
        <v>5327</v>
      </c>
      <c r="D204" s="56">
        <v>271.76</v>
      </c>
      <c r="E204" s="4">
        <f t="shared" si="18"/>
        <v>1447665.52</v>
      </c>
      <c r="F204" s="3">
        <v>47748</v>
      </c>
      <c r="G204" s="56">
        <v>269.39999999999998</v>
      </c>
      <c r="H204" s="23">
        <f t="shared" si="19"/>
        <v>12863311.199999999</v>
      </c>
      <c r="I204" s="3">
        <v>547</v>
      </c>
      <c r="J204" s="56">
        <v>271.76</v>
      </c>
      <c r="K204" s="4">
        <f t="shared" si="20"/>
        <v>148652.72</v>
      </c>
      <c r="L204" s="3">
        <v>4900</v>
      </c>
      <c r="M204" s="56">
        <v>269.39999999999998</v>
      </c>
      <c r="N204" s="4">
        <f t="shared" si="21"/>
        <v>1320060</v>
      </c>
      <c r="O204" s="23">
        <f t="shared" si="22"/>
        <v>15779689.439999999</v>
      </c>
      <c r="P204" s="4">
        <f t="shared" si="23"/>
        <v>240773.83793934758</v>
      </c>
    </row>
    <row r="205" spans="1:16" x14ac:dyDescent="0.25">
      <c r="A205" s="13" t="s">
        <v>395</v>
      </c>
      <c r="B205" s="31" t="s">
        <v>396</v>
      </c>
      <c r="C205" s="3">
        <v>552</v>
      </c>
      <c r="D205" s="56">
        <v>219.41</v>
      </c>
      <c r="E205" s="4">
        <f t="shared" si="18"/>
        <v>121114.31999999999</v>
      </c>
      <c r="F205" s="3">
        <v>17183</v>
      </c>
      <c r="G205" s="56">
        <v>217.69</v>
      </c>
      <c r="H205" s="23">
        <f t="shared" si="19"/>
        <v>3740567.27</v>
      </c>
      <c r="I205" s="3">
        <v>129</v>
      </c>
      <c r="J205" s="56">
        <v>219.41</v>
      </c>
      <c r="K205" s="4">
        <f t="shared" si="20"/>
        <v>28303.89</v>
      </c>
      <c r="L205" s="3">
        <v>4029</v>
      </c>
      <c r="M205" s="56">
        <v>217.69</v>
      </c>
      <c r="N205" s="4">
        <f t="shared" si="21"/>
        <v>877073.01</v>
      </c>
      <c r="O205" s="23">
        <f t="shared" si="22"/>
        <v>4767058.49</v>
      </c>
      <c r="P205" s="4">
        <f t="shared" si="23"/>
        <v>72737.994792795551</v>
      </c>
    </row>
    <row r="206" spans="1:16" x14ac:dyDescent="0.25">
      <c r="A206" s="13" t="s">
        <v>397</v>
      </c>
      <c r="B206" s="31" t="s">
        <v>398</v>
      </c>
      <c r="C206" s="3">
        <v>1136</v>
      </c>
      <c r="D206" s="56">
        <v>304.85000000000002</v>
      </c>
      <c r="E206" s="4">
        <f t="shared" si="18"/>
        <v>346309.60000000003</v>
      </c>
      <c r="F206" s="3">
        <v>16450</v>
      </c>
      <c r="G206" s="56">
        <v>302.83999999999997</v>
      </c>
      <c r="H206" s="23">
        <f t="shared" si="19"/>
        <v>4981718</v>
      </c>
      <c r="I206" s="3">
        <v>83</v>
      </c>
      <c r="J206" s="56">
        <v>304.85000000000002</v>
      </c>
      <c r="K206" s="4">
        <f t="shared" si="20"/>
        <v>25302.550000000003</v>
      </c>
      <c r="L206" s="3">
        <v>1198</v>
      </c>
      <c r="M206" s="56">
        <v>302.83999999999997</v>
      </c>
      <c r="N206" s="4">
        <f t="shared" si="21"/>
        <v>362802.31999999995</v>
      </c>
      <c r="O206" s="23">
        <f t="shared" si="22"/>
        <v>5716132.4699999997</v>
      </c>
      <c r="P206" s="4">
        <f t="shared" si="23"/>
        <v>87219.40683337189</v>
      </c>
    </row>
    <row r="207" spans="1:16" x14ac:dyDescent="0.25">
      <c r="A207" s="13" t="s">
        <v>399</v>
      </c>
      <c r="B207" s="31" t="s">
        <v>400</v>
      </c>
      <c r="C207" s="3">
        <v>730</v>
      </c>
      <c r="D207" s="56">
        <v>223.95</v>
      </c>
      <c r="E207" s="4">
        <f t="shared" si="18"/>
        <v>163483.5</v>
      </c>
      <c r="F207" s="3">
        <v>15318</v>
      </c>
      <c r="G207" s="56">
        <v>222.06</v>
      </c>
      <c r="H207" s="23">
        <f t="shared" si="19"/>
        <v>3401515.08</v>
      </c>
      <c r="I207" s="3">
        <v>15</v>
      </c>
      <c r="J207" s="56">
        <v>223.95</v>
      </c>
      <c r="K207" s="4">
        <f t="shared" si="20"/>
        <v>3359.25</v>
      </c>
      <c r="L207" s="3">
        <v>325</v>
      </c>
      <c r="M207" s="56">
        <v>222.06</v>
      </c>
      <c r="N207" s="4">
        <f t="shared" si="21"/>
        <v>72169.5</v>
      </c>
      <c r="O207" s="23">
        <f t="shared" si="22"/>
        <v>3640527.33</v>
      </c>
      <c r="P207" s="4">
        <f t="shared" si="23"/>
        <v>55548.858594468365</v>
      </c>
    </row>
    <row r="208" spans="1:16" x14ac:dyDescent="0.25">
      <c r="A208" s="13" t="s">
        <v>401</v>
      </c>
      <c r="B208" s="31" t="s">
        <v>402</v>
      </c>
      <c r="C208" s="3">
        <v>129</v>
      </c>
      <c r="D208" s="56">
        <v>164.67</v>
      </c>
      <c r="E208" s="4">
        <f t="shared" si="18"/>
        <v>21242.429999999997</v>
      </c>
      <c r="F208" s="3">
        <v>16828</v>
      </c>
      <c r="G208" s="56">
        <v>163.4</v>
      </c>
      <c r="H208" s="23">
        <f t="shared" si="19"/>
        <v>2749695.2</v>
      </c>
      <c r="I208" s="3">
        <v>0</v>
      </c>
      <c r="J208" s="56">
        <v>164.67</v>
      </c>
      <c r="K208" s="4">
        <f t="shared" si="20"/>
        <v>0</v>
      </c>
      <c r="L208" s="3">
        <v>0</v>
      </c>
      <c r="M208" s="56">
        <v>163.4</v>
      </c>
      <c r="N208" s="4">
        <f t="shared" si="21"/>
        <v>0</v>
      </c>
      <c r="O208" s="23">
        <f t="shared" si="22"/>
        <v>2770937.6300000004</v>
      </c>
      <c r="P208" s="4">
        <f t="shared" si="23"/>
        <v>42280.25465282287</v>
      </c>
    </row>
    <row r="209" spans="1:16" x14ac:dyDescent="0.25">
      <c r="A209" s="13" t="s">
        <v>403</v>
      </c>
      <c r="B209" s="31" t="s">
        <v>404</v>
      </c>
      <c r="C209" s="3">
        <v>2424</v>
      </c>
      <c r="D209" s="56">
        <v>315.57</v>
      </c>
      <c r="E209" s="4">
        <f t="shared" si="18"/>
        <v>764941.67999999993</v>
      </c>
      <c r="F209" s="3">
        <v>71644</v>
      </c>
      <c r="G209" s="56">
        <v>312.93</v>
      </c>
      <c r="H209" s="23">
        <f t="shared" si="19"/>
        <v>22419556.920000002</v>
      </c>
      <c r="I209" s="3">
        <v>267</v>
      </c>
      <c r="J209" s="56">
        <v>315.57</v>
      </c>
      <c r="K209" s="4">
        <f t="shared" si="20"/>
        <v>84257.19</v>
      </c>
      <c r="L209" s="3">
        <v>7892</v>
      </c>
      <c r="M209" s="56">
        <v>312.93</v>
      </c>
      <c r="N209" s="4">
        <f t="shared" si="21"/>
        <v>2469643.56</v>
      </c>
      <c r="O209" s="23">
        <f t="shared" si="22"/>
        <v>25738399.350000001</v>
      </c>
      <c r="P209" s="4">
        <f t="shared" si="23"/>
        <v>392728.46385721449</v>
      </c>
    </row>
    <row r="210" spans="1:16" x14ac:dyDescent="0.25">
      <c r="A210" s="13" t="s">
        <v>405</v>
      </c>
      <c r="B210" s="31" t="s">
        <v>406</v>
      </c>
      <c r="C210" s="3">
        <v>0</v>
      </c>
      <c r="D210" s="56">
        <v>204.61</v>
      </c>
      <c r="E210" s="4">
        <f t="shared" si="18"/>
        <v>0</v>
      </c>
      <c r="F210" s="3">
        <v>8519</v>
      </c>
      <c r="G210" s="56">
        <v>202.72</v>
      </c>
      <c r="H210" s="23">
        <f t="shared" si="19"/>
        <v>1726971.68</v>
      </c>
      <c r="I210" s="3">
        <v>0</v>
      </c>
      <c r="J210" s="56">
        <v>204.61</v>
      </c>
      <c r="K210" s="4">
        <f t="shared" si="20"/>
        <v>0</v>
      </c>
      <c r="L210" s="3">
        <v>27</v>
      </c>
      <c r="M210" s="56">
        <v>202.72</v>
      </c>
      <c r="N210" s="4">
        <f t="shared" si="21"/>
        <v>5473.44</v>
      </c>
      <c r="O210" s="23">
        <f t="shared" si="22"/>
        <v>1732445.1199999999</v>
      </c>
      <c r="P210" s="4">
        <f t="shared" si="23"/>
        <v>26434.45310807673</v>
      </c>
    </row>
    <row r="211" spans="1:16" x14ac:dyDescent="0.25">
      <c r="A211" s="13" t="s">
        <v>407</v>
      </c>
      <c r="B211" s="31" t="s">
        <v>408</v>
      </c>
      <c r="C211" s="3">
        <v>3434</v>
      </c>
      <c r="D211" s="56">
        <v>424.6</v>
      </c>
      <c r="E211" s="4">
        <f t="shared" si="18"/>
        <v>1458076.4000000001</v>
      </c>
      <c r="F211" s="3">
        <v>30212</v>
      </c>
      <c r="G211" s="56">
        <v>421.68</v>
      </c>
      <c r="H211" s="23">
        <f t="shared" si="19"/>
        <v>12739796.16</v>
      </c>
      <c r="I211" s="3">
        <v>649</v>
      </c>
      <c r="J211" s="56">
        <v>424.6</v>
      </c>
      <c r="K211" s="4">
        <f t="shared" si="20"/>
        <v>275565.40000000002</v>
      </c>
      <c r="L211" s="3">
        <v>5711</v>
      </c>
      <c r="M211" s="56">
        <v>421.68</v>
      </c>
      <c r="N211" s="4">
        <f t="shared" si="21"/>
        <v>2408214.48</v>
      </c>
      <c r="O211" s="23">
        <f t="shared" si="22"/>
        <v>16881652.439999998</v>
      </c>
      <c r="P211" s="4">
        <f t="shared" si="23"/>
        <v>257588.10172990014</v>
      </c>
    </row>
    <row r="212" spans="1:16" x14ac:dyDescent="0.25">
      <c r="A212" s="13" t="s">
        <v>409</v>
      </c>
      <c r="B212" s="31" t="s">
        <v>410</v>
      </c>
      <c r="C212" s="3">
        <v>2990</v>
      </c>
      <c r="D212" s="56">
        <v>343.99</v>
      </c>
      <c r="E212" s="4">
        <f t="shared" si="18"/>
        <v>1028530.1</v>
      </c>
      <c r="F212" s="3">
        <v>38089</v>
      </c>
      <c r="G212" s="56">
        <v>340.98</v>
      </c>
      <c r="H212" s="23">
        <f t="shared" si="19"/>
        <v>12987587.220000001</v>
      </c>
      <c r="I212" s="3">
        <v>564</v>
      </c>
      <c r="J212" s="56">
        <v>343.99</v>
      </c>
      <c r="K212" s="4">
        <f t="shared" si="20"/>
        <v>194010.36000000002</v>
      </c>
      <c r="L212" s="3">
        <v>7187</v>
      </c>
      <c r="M212" s="56">
        <v>340.98</v>
      </c>
      <c r="N212" s="4">
        <f t="shared" si="21"/>
        <v>2450623.2600000002</v>
      </c>
      <c r="O212" s="23">
        <f t="shared" si="22"/>
        <v>16660750.939999999</v>
      </c>
      <c r="P212" s="4">
        <f t="shared" si="23"/>
        <v>254217.48393898635</v>
      </c>
    </row>
    <row r="213" spans="1:16" x14ac:dyDescent="0.25">
      <c r="A213" s="13" t="s">
        <v>411</v>
      </c>
      <c r="B213" s="31" t="s">
        <v>412</v>
      </c>
      <c r="C213" s="3">
        <v>74</v>
      </c>
      <c r="D213" s="56">
        <v>224.93</v>
      </c>
      <c r="E213" s="4">
        <f t="shared" si="18"/>
        <v>16644.82</v>
      </c>
      <c r="F213" s="3">
        <v>21757</v>
      </c>
      <c r="G213" s="56">
        <v>222.97</v>
      </c>
      <c r="H213" s="23">
        <f t="shared" si="19"/>
        <v>4851158.29</v>
      </c>
      <c r="I213" s="3">
        <v>9</v>
      </c>
      <c r="J213" s="56">
        <v>224.93</v>
      </c>
      <c r="K213" s="4">
        <f t="shared" si="20"/>
        <v>2024.3700000000001</v>
      </c>
      <c r="L213" s="3">
        <v>2672</v>
      </c>
      <c r="M213" s="56">
        <v>222.97</v>
      </c>
      <c r="N213" s="4">
        <f t="shared" si="21"/>
        <v>595775.84</v>
      </c>
      <c r="O213" s="23">
        <f t="shared" si="22"/>
        <v>5465603.3200000003</v>
      </c>
      <c r="P213" s="4">
        <f t="shared" si="23"/>
        <v>83396.716583950722</v>
      </c>
    </row>
    <row r="214" spans="1:16" x14ac:dyDescent="0.25">
      <c r="A214" s="13" t="s">
        <v>413</v>
      </c>
      <c r="B214" s="31" t="s">
        <v>414</v>
      </c>
      <c r="C214" s="3">
        <v>14002</v>
      </c>
      <c r="D214" s="56">
        <v>254.72</v>
      </c>
      <c r="E214" s="4">
        <f t="shared" si="18"/>
        <v>3566589.44</v>
      </c>
      <c r="F214" s="3">
        <v>44800</v>
      </c>
      <c r="G214" s="56">
        <v>252.62</v>
      </c>
      <c r="H214" s="23">
        <f t="shared" si="19"/>
        <v>11317376</v>
      </c>
      <c r="I214" s="3">
        <v>614</v>
      </c>
      <c r="J214" s="56">
        <v>254.72</v>
      </c>
      <c r="K214" s="4">
        <f t="shared" si="20"/>
        <v>156398.07999999999</v>
      </c>
      <c r="L214" s="3">
        <v>1964</v>
      </c>
      <c r="M214" s="56">
        <v>252.62</v>
      </c>
      <c r="N214" s="4">
        <f t="shared" si="21"/>
        <v>496145.68</v>
      </c>
      <c r="O214" s="23">
        <f t="shared" si="22"/>
        <v>15536509.199999999</v>
      </c>
      <c r="P214" s="4">
        <f t="shared" si="23"/>
        <v>237063.28077544103</v>
      </c>
    </row>
    <row r="215" spans="1:16" x14ac:dyDescent="0.25">
      <c r="A215" s="13" t="s">
        <v>415</v>
      </c>
      <c r="B215" s="31" t="s">
        <v>416</v>
      </c>
      <c r="C215" s="3">
        <v>1038</v>
      </c>
      <c r="D215" s="56">
        <v>314.64</v>
      </c>
      <c r="E215" s="4">
        <f t="shared" si="18"/>
        <v>326596.32</v>
      </c>
      <c r="F215" s="3">
        <v>27122</v>
      </c>
      <c r="G215" s="56">
        <v>311.97000000000003</v>
      </c>
      <c r="H215" s="23">
        <f t="shared" si="19"/>
        <v>8461250.3399999999</v>
      </c>
      <c r="I215" s="3">
        <v>470</v>
      </c>
      <c r="J215" s="56">
        <v>314.64</v>
      </c>
      <c r="K215" s="4">
        <f t="shared" si="20"/>
        <v>147880.79999999999</v>
      </c>
      <c r="L215" s="3">
        <v>12274</v>
      </c>
      <c r="M215" s="56">
        <v>311.97000000000003</v>
      </c>
      <c r="N215" s="4">
        <f t="shared" si="21"/>
        <v>3829119.7800000003</v>
      </c>
      <c r="O215" s="23">
        <f t="shared" si="22"/>
        <v>12764847.24</v>
      </c>
      <c r="P215" s="4">
        <f t="shared" si="23"/>
        <v>194771.97395871487</v>
      </c>
    </row>
    <row r="216" spans="1:16" x14ac:dyDescent="0.25">
      <c r="A216" s="13" t="s">
        <v>417</v>
      </c>
      <c r="B216" s="31" t="s">
        <v>418</v>
      </c>
      <c r="C216" s="3">
        <v>1124</v>
      </c>
      <c r="D216" s="56">
        <v>305.61</v>
      </c>
      <c r="E216" s="4">
        <f t="shared" si="18"/>
        <v>343505.64</v>
      </c>
      <c r="F216" s="3">
        <v>147644</v>
      </c>
      <c r="G216" s="56">
        <v>303.05</v>
      </c>
      <c r="H216" s="23">
        <f t="shared" si="19"/>
        <v>44743514.200000003</v>
      </c>
      <c r="I216" s="3">
        <v>155</v>
      </c>
      <c r="J216" s="56">
        <v>305.61</v>
      </c>
      <c r="K216" s="4">
        <f t="shared" si="20"/>
        <v>47369.55</v>
      </c>
      <c r="L216" s="3">
        <v>20327</v>
      </c>
      <c r="M216" s="56">
        <v>303.05</v>
      </c>
      <c r="N216" s="4">
        <f t="shared" si="21"/>
        <v>6160097.3500000006</v>
      </c>
      <c r="O216" s="23">
        <f t="shared" si="22"/>
        <v>51294486.740000002</v>
      </c>
      <c r="P216" s="4">
        <f t="shared" si="23"/>
        <v>782675.1270663013</v>
      </c>
    </row>
    <row r="217" spans="1:16" x14ac:dyDescent="0.25">
      <c r="A217" s="13" t="s">
        <v>419</v>
      </c>
      <c r="B217" s="31" t="s">
        <v>420</v>
      </c>
      <c r="C217" s="3">
        <v>0</v>
      </c>
      <c r="D217" s="56">
        <v>291.20999999999998</v>
      </c>
      <c r="E217" s="4">
        <f t="shared" si="18"/>
        <v>0</v>
      </c>
      <c r="F217" s="3">
        <v>0</v>
      </c>
      <c r="G217" s="56">
        <v>289.52</v>
      </c>
      <c r="H217" s="23">
        <f t="shared" si="19"/>
        <v>0</v>
      </c>
      <c r="I217" s="3">
        <v>0</v>
      </c>
      <c r="J217" s="56">
        <v>291.20999999999998</v>
      </c>
      <c r="K217" s="4">
        <f t="shared" si="20"/>
        <v>0</v>
      </c>
      <c r="L217" s="3">
        <v>0</v>
      </c>
      <c r="M217" s="56">
        <v>289.52</v>
      </c>
      <c r="N217" s="4">
        <f t="shared" si="21"/>
        <v>0</v>
      </c>
      <c r="O217" s="23">
        <f t="shared" si="22"/>
        <v>0</v>
      </c>
      <c r="P217" s="4">
        <f t="shared" si="23"/>
        <v>0</v>
      </c>
    </row>
    <row r="218" spans="1:16" x14ac:dyDescent="0.25">
      <c r="A218" s="13" t="s">
        <v>421</v>
      </c>
      <c r="B218" s="31" t="s">
        <v>422</v>
      </c>
      <c r="C218" s="3">
        <v>10633</v>
      </c>
      <c r="D218" s="56">
        <v>256.91000000000003</v>
      </c>
      <c r="E218" s="4">
        <f t="shared" si="18"/>
        <v>2731724.0300000003</v>
      </c>
      <c r="F218" s="3">
        <v>48575</v>
      </c>
      <c r="G218" s="56">
        <v>254.52</v>
      </c>
      <c r="H218" s="23">
        <f t="shared" si="19"/>
        <v>12363309</v>
      </c>
      <c r="I218" s="3">
        <v>1876</v>
      </c>
      <c r="J218" s="56">
        <v>256.91000000000003</v>
      </c>
      <c r="K218" s="4">
        <f t="shared" si="20"/>
        <v>481963.16000000003</v>
      </c>
      <c r="L218" s="3">
        <v>8572</v>
      </c>
      <c r="M218" s="56">
        <v>254.52</v>
      </c>
      <c r="N218" s="4">
        <f t="shared" si="21"/>
        <v>2181745.44</v>
      </c>
      <c r="O218" s="23">
        <f t="shared" si="22"/>
        <v>17758741.629999999</v>
      </c>
      <c r="P218" s="4">
        <f t="shared" si="23"/>
        <v>270971.13637670962</v>
      </c>
    </row>
    <row r="219" spans="1:16" x14ac:dyDescent="0.25">
      <c r="A219" s="13" t="s">
        <v>423</v>
      </c>
      <c r="B219" s="31" t="s">
        <v>424</v>
      </c>
      <c r="C219" s="3">
        <v>17944</v>
      </c>
      <c r="D219" s="56">
        <v>613.47</v>
      </c>
      <c r="E219" s="4">
        <f t="shared" si="18"/>
        <v>11008105.68</v>
      </c>
      <c r="F219" s="3">
        <v>15977</v>
      </c>
      <c r="G219" s="56">
        <v>610.04999999999995</v>
      </c>
      <c r="H219" s="23">
        <f t="shared" si="19"/>
        <v>9746768.8499999996</v>
      </c>
      <c r="I219" s="3">
        <v>5600</v>
      </c>
      <c r="J219" s="56">
        <v>613.47</v>
      </c>
      <c r="K219" s="4">
        <f t="shared" si="20"/>
        <v>3435432</v>
      </c>
      <c r="L219" s="3">
        <v>4987</v>
      </c>
      <c r="M219" s="56">
        <v>610.04999999999995</v>
      </c>
      <c r="N219" s="4">
        <f t="shared" si="21"/>
        <v>3042319.3499999996</v>
      </c>
      <c r="O219" s="23">
        <f t="shared" si="22"/>
        <v>27232625.879999999</v>
      </c>
      <c r="P219" s="4">
        <f t="shared" si="23"/>
        <v>415528.06696390861</v>
      </c>
    </row>
    <row r="220" spans="1:16" x14ac:dyDescent="0.25">
      <c r="A220" s="13" t="s">
        <v>425</v>
      </c>
      <c r="B220" s="31" t="s">
        <v>426</v>
      </c>
      <c r="C220" s="3">
        <v>689</v>
      </c>
      <c r="D220" s="56">
        <v>209.27</v>
      </c>
      <c r="E220" s="4">
        <f t="shared" si="18"/>
        <v>144187.03</v>
      </c>
      <c r="F220" s="3">
        <v>26679</v>
      </c>
      <c r="G220" s="56">
        <v>207.6</v>
      </c>
      <c r="H220" s="23">
        <f t="shared" si="19"/>
        <v>5538560.3999999994</v>
      </c>
      <c r="I220" s="3">
        <v>147</v>
      </c>
      <c r="J220" s="56">
        <v>209.27</v>
      </c>
      <c r="K220" s="4">
        <f t="shared" si="20"/>
        <v>30762.690000000002</v>
      </c>
      <c r="L220" s="3">
        <v>5698</v>
      </c>
      <c r="M220" s="56">
        <v>207.6</v>
      </c>
      <c r="N220" s="4">
        <f t="shared" si="21"/>
        <v>1182904.8</v>
      </c>
      <c r="O220" s="23">
        <f t="shared" si="22"/>
        <v>6896414.9199999999</v>
      </c>
      <c r="P220" s="4">
        <f t="shared" si="23"/>
        <v>105228.70520514999</v>
      </c>
    </row>
    <row r="221" spans="1:16" x14ac:dyDescent="0.25">
      <c r="A221" s="13" t="s">
        <v>427</v>
      </c>
      <c r="B221" s="31" t="s">
        <v>428</v>
      </c>
      <c r="C221" s="3">
        <v>504</v>
      </c>
      <c r="D221" s="56">
        <v>181.71</v>
      </c>
      <c r="E221" s="4">
        <f t="shared" si="18"/>
        <v>91581.840000000011</v>
      </c>
      <c r="F221" s="3">
        <v>33740</v>
      </c>
      <c r="G221" s="56">
        <v>180.24</v>
      </c>
      <c r="H221" s="23">
        <f t="shared" si="19"/>
        <v>6081297.6000000006</v>
      </c>
      <c r="I221" s="3">
        <v>81</v>
      </c>
      <c r="J221" s="56">
        <v>181.71</v>
      </c>
      <c r="K221" s="4">
        <f t="shared" si="20"/>
        <v>14718.51</v>
      </c>
      <c r="L221" s="3">
        <v>5448</v>
      </c>
      <c r="M221" s="56">
        <v>180.24</v>
      </c>
      <c r="N221" s="4">
        <f t="shared" si="21"/>
        <v>981947.52</v>
      </c>
      <c r="O221" s="23">
        <f t="shared" si="22"/>
        <v>7169545.4700000007</v>
      </c>
      <c r="P221" s="4">
        <f t="shared" si="23"/>
        <v>109396.25812385845</v>
      </c>
    </row>
    <row r="222" spans="1:16" x14ac:dyDescent="0.25">
      <c r="A222" s="13" t="s">
        <v>429</v>
      </c>
      <c r="B222" s="31" t="s">
        <v>430</v>
      </c>
      <c r="C222" s="3">
        <v>397</v>
      </c>
      <c r="D222" s="56">
        <v>205.43</v>
      </c>
      <c r="E222" s="4">
        <f t="shared" si="18"/>
        <v>81555.710000000006</v>
      </c>
      <c r="F222" s="3">
        <v>21374</v>
      </c>
      <c r="G222" s="56">
        <v>203.9</v>
      </c>
      <c r="H222" s="23">
        <f t="shared" si="19"/>
        <v>4358158.6000000006</v>
      </c>
      <c r="I222" s="3">
        <v>148</v>
      </c>
      <c r="J222" s="56">
        <v>205.43</v>
      </c>
      <c r="K222" s="4">
        <f t="shared" si="20"/>
        <v>30403.64</v>
      </c>
      <c r="L222" s="3">
        <v>7971</v>
      </c>
      <c r="M222" s="56">
        <v>203.9</v>
      </c>
      <c r="N222" s="4">
        <f t="shared" si="21"/>
        <v>1625286.9000000001</v>
      </c>
      <c r="O222" s="23">
        <f t="shared" si="22"/>
        <v>6095404.8500000006</v>
      </c>
      <c r="P222" s="4">
        <f t="shared" si="23"/>
        <v>93006.521142827594</v>
      </c>
    </row>
    <row r="223" spans="1:16" x14ac:dyDescent="0.25">
      <c r="A223" s="13" t="s">
        <v>431</v>
      </c>
      <c r="B223" s="31" t="s">
        <v>432</v>
      </c>
      <c r="C223" s="3">
        <v>2713</v>
      </c>
      <c r="D223" s="56">
        <v>365.5</v>
      </c>
      <c r="E223" s="4">
        <f t="shared" si="18"/>
        <v>991601.5</v>
      </c>
      <c r="F223" s="3">
        <v>36188</v>
      </c>
      <c r="G223" s="56">
        <v>361.78</v>
      </c>
      <c r="H223" s="23">
        <f t="shared" si="19"/>
        <v>13092094.639999999</v>
      </c>
      <c r="I223" s="3">
        <v>416</v>
      </c>
      <c r="J223" s="56">
        <v>365.5</v>
      </c>
      <c r="K223" s="4">
        <f t="shared" si="20"/>
        <v>152048</v>
      </c>
      <c r="L223" s="3">
        <v>5544</v>
      </c>
      <c r="M223" s="56">
        <v>361.78</v>
      </c>
      <c r="N223" s="4">
        <f t="shared" si="21"/>
        <v>2005708.3199999998</v>
      </c>
      <c r="O223" s="23">
        <f t="shared" si="22"/>
        <v>16241452.459999999</v>
      </c>
      <c r="P223" s="4">
        <f t="shared" si="23"/>
        <v>247819.63278636348</v>
      </c>
    </row>
    <row r="224" spans="1:16" x14ac:dyDescent="0.25">
      <c r="A224" s="13" t="s">
        <v>433</v>
      </c>
      <c r="B224" s="31" t="s">
        <v>434</v>
      </c>
      <c r="C224" s="3">
        <v>2400</v>
      </c>
      <c r="D224" s="56">
        <v>331.17</v>
      </c>
      <c r="E224" s="4">
        <f t="shared" si="18"/>
        <v>794808</v>
      </c>
      <c r="F224" s="3">
        <v>68333</v>
      </c>
      <c r="G224" s="56">
        <v>328.31</v>
      </c>
      <c r="H224" s="23">
        <f t="shared" si="19"/>
        <v>22434407.23</v>
      </c>
      <c r="I224" s="3">
        <v>693</v>
      </c>
      <c r="J224" s="56">
        <v>331.17</v>
      </c>
      <c r="K224" s="4">
        <f t="shared" si="20"/>
        <v>229500.81</v>
      </c>
      <c r="L224" s="3">
        <v>19717</v>
      </c>
      <c r="M224" s="56">
        <v>328.31</v>
      </c>
      <c r="N224" s="4">
        <f t="shared" si="21"/>
        <v>6473288.2700000005</v>
      </c>
      <c r="O224" s="23">
        <f t="shared" si="22"/>
        <v>29932004.310000002</v>
      </c>
      <c r="P224" s="4">
        <f t="shared" si="23"/>
        <v>456716.4380730546</v>
      </c>
    </row>
    <row r="225" spans="1:16" x14ac:dyDescent="0.25">
      <c r="A225" s="13" t="s">
        <v>435</v>
      </c>
      <c r="B225" s="31" t="s">
        <v>436</v>
      </c>
      <c r="C225" s="3">
        <v>1476</v>
      </c>
      <c r="D225" s="56">
        <v>183.14</v>
      </c>
      <c r="E225" s="4">
        <f t="shared" si="18"/>
        <v>270314.63999999996</v>
      </c>
      <c r="F225" s="3">
        <v>22748</v>
      </c>
      <c r="G225" s="56">
        <v>181.59</v>
      </c>
      <c r="H225" s="23">
        <f t="shared" si="19"/>
        <v>4130809.3200000003</v>
      </c>
      <c r="I225" s="3">
        <v>118</v>
      </c>
      <c r="J225" s="56">
        <v>183.14</v>
      </c>
      <c r="K225" s="4">
        <f t="shared" si="20"/>
        <v>21610.519999999997</v>
      </c>
      <c r="L225" s="3">
        <v>1822</v>
      </c>
      <c r="M225" s="56">
        <v>181.59</v>
      </c>
      <c r="N225" s="4">
        <f t="shared" si="21"/>
        <v>330856.98</v>
      </c>
      <c r="O225" s="23">
        <f t="shared" si="22"/>
        <v>4753591.46</v>
      </c>
      <c r="P225" s="4">
        <f t="shared" si="23"/>
        <v>72532.508587818345</v>
      </c>
    </row>
    <row r="226" spans="1:16" x14ac:dyDescent="0.25">
      <c r="A226" s="13" t="s">
        <v>437</v>
      </c>
      <c r="B226" s="31" t="s">
        <v>438</v>
      </c>
      <c r="C226" s="3">
        <v>937</v>
      </c>
      <c r="D226" s="56">
        <v>199.81</v>
      </c>
      <c r="E226" s="4">
        <f t="shared" si="18"/>
        <v>187221.97</v>
      </c>
      <c r="F226" s="3">
        <v>13643</v>
      </c>
      <c r="G226" s="56">
        <v>198.09</v>
      </c>
      <c r="H226" s="23">
        <f t="shared" si="19"/>
        <v>2702541.87</v>
      </c>
      <c r="I226" s="3">
        <v>109</v>
      </c>
      <c r="J226" s="56">
        <v>199.81</v>
      </c>
      <c r="K226" s="4">
        <f t="shared" si="20"/>
        <v>21779.29</v>
      </c>
      <c r="L226" s="3">
        <v>1582</v>
      </c>
      <c r="M226" s="56">
        <v>198.09</v>
      </c>
      <c r="N226" s="4">
        <f t="shared" si="21"/>
        <v>313378.38</v>
      </c>
      <c r="O226" s="23">
        <f t="shared" si="22"/>
        <v>3224921.5100000002</v>
      </c>
      <c r="P226" s="4">
        <f t="shared" si="23"/>
        <v>49207.351764956918</v>
      </c>
    </row>
    <row r="227" spans="1:16" x14ac:dyDescent="0.25">
      <c r="A227" s="13" t="s">
        <v>439</v>
      </c>
      <c r="B227" s="31" t="s">
        <v>440</v>
      </c>
      <c r="C227" s="3">
        <v>960</v>
      </c>
      <c r="D227" s="56">
        <v>398.63</v>
      </c>
      <c r="E227" s="4">
        <f t="shared" si="18"/>
        <v>382684.8</v>
      </c>
      <c r="F227" s="3">
        <v>19196</v>
      </c>
      <c r="G227" s="56">
        <v>396.35</v>
      </c>
      <c r="H227" s="23">
        <f t="shared" si="19"/>
        <v>7608334.6000000006</v>
      </c>
      <c r="I227" s="3">
        <v>117</v>
      </c>
      <c r="J227" s="56">
        <v>398.63</v>
      </c>
      <c r="K227" s="4">
        <f t="shared" si="20"/>
        <v>46639.71</v>
      </c>
      <c r="L227" s="3">
        <v>2330</v>
      </c>
      <c r="M227" s="56">
        <v>396.35</v>
      </c>
      <c r="N227" s="4">
        <f t="shared" si="21"/>
        <v>923495.5</v>
      </c>
      <c r="O227" s="23">
        <f t="shared" si="22"/>
        <v>8961154.6100000013</v>
      </c>
      <c r="P227" s="4">
        <f t="shared" si="23"/>
        <v>136733.46335627107</v>
      </c>
    </row>
    <row r="228" spans="1:16" x14ac:dyDescent="0.25">
      <c r="A228" s="13" t="s">
        <v>441</v>
      </c>
      <c r="B228" s="31" t="s">
        <v>442</v>
      </c>
      <c r="C228" s="3">
        <v>657</v>
      </c>
      <c r="D228" s="56">
        <v>323.06</v>
      </c>
      <c r="E228" s="4">
        <f t="shared" si="18"/>
        <v>212250.42</v>
      </c>
      <c r="F228" s="3">
        <v>53176</v>
      </c>
      <c r="G228" s="56">
        <v>320.95</v>
      </c>
      <c r="H228" s="23">
        <f t="shared" si="19"/>
        <v>17066837.199999999</v>
      </c>
      <c r="I228" s="3">
        <v>104</v>
      </c>
      <c r="J228" s="56">
        <v>323.06</v>
      </c>
      <c r="K228" s="4">
        <f t="shared" si="20"/>
        <v>33598.239999999998</v>
      </c>
      <c r="L228" s="3">
        <v>8392</v>
      </c>
      <c r="M228" s="56">
        <v>320.95</v>
      </c>
      <c r="N228" s="4">
        <f t="shared" si="21"/>
        <v>2693412.4</v>
      </c>
      <c r="O228" s="23">
        <f t="shared" si="22"/>
        <v>20006098.260000002</v>
      </c>
      <c r="P228" s="4">
        <f t="shared" si="23"/>
        <v>305262.34870259295</v>
      </c>
    </row>
    <row r="229" spans="1:16" x14ac:dyDescent="0.25">
      <c r="A229" s="13" t="s">
        <v>443</v>
      </c>
      <c r="B229" s="31" t="s">
        <v>444</v>
      </c>
      <c r="C229" s="3">
        <v>519</v>
      </c>
      <c r="D229" s="56">
        <v>303.86</v>
      </c>
      <c r="E229" s="4">
        <f t="shared" si="18"/>
        <v>157703.34</v>
      </c>
      <c r="F229" s="3">
        <v>14027</v>
      </c>
      <c r="G229" s="56">
        <v>300.91000000000003</v>
      </c>
      <c r="H229" s="23">
        <f t="shared" si="19"/>
        <v>4220864.57</v>
      </c>
      <c r="I229" s="3">
        <v>11</v>
      </c>
      <c r="J229" s="56">
        <v>303.86</v>
      </c>
      <c r="K229" s="4">
        <f t="shared" si="20"/>
        <v>3342.46</v>
      </c>
      <c r="L229" s="3">
        <v>309</v>
      </c>
      <c r="M229" s="56">
        <v>300.91000000000003</v>
      </c>
      <c r="N229" s="4">
        <f t="shared" si="21"/>
        <v>92981.19</v>
      </c>
      <c r="O229" s="23">
        <f t="shared" si="22"/>
        <v>4474891.5600000005</v>
      </c>
      <c r="P229" s="4">
        <f t="shared" si="23"/>
        <v>68279.975937447496</v>
      </c>
    </row>
    <row r="230" spans="1:16" x14ac:dyDescent="0.25">
      <c r="A230" s="13" t="s">
        <v>447</v>
      </c>
      <c r="B230" s="31" t="s">
        <v>448</v>
      </c>
      <c r="C230" s="3">
        <v>3475</v>
      </c>
      <c r="D230" s="56">
        <v>286.81</v>
      </c>
      <c r="E230" s="4">
        <f t="shared" si="18"/>
        <v>996664.75</v>
      </c>
      <c r="F230" s="3">
        <v>70181</v>
      </c>
      <c r="G230" s="56">
        <v>284.29000000000002</v>
      </c>
      <c r="H230" s="23">
        <f t="shared" si="19"/>
        <v>19951756.490000002</v>
      </c>
      <c r="I230" s="3">
        <v>718</v>
      </c>
      <c r="J230" s="56">
        <v>286.81</v>
      </c>
      <c r="K230" s="4">
        <f t="shared" si="20"/>
        <v>205929.58</v>
      </c>
      <c r="L230" s="3">
        <v>14503</v>
      </c>
      <c r="M230" s="56">
        <v>284.29000000000002</v>
      </c>
      <c r="N230" s="4">
        <f t="shared" si="21"/>
        <v>4123057.87</v>
      </c>
      <c r="O230" s="23">
        <f t="shared" si="22"/>
        <v>25277408.690000001</v>
      </c>
      <c r="P230" s="4">
        <f t="shared" si="23"/>
        <v>385694.45403817249</v>
      </c>
    </row>
    <row r="231" spans="1:16" x14ac:dyDescent="0.25">
      <c r="A231" s="13" t="s">
        <v>449</v>
      </c>
      <c r="B231" s="31" t="s">
        <v>450</v>
      </c>
      <c r="C231" s="3">
        <v>3328</v>
      </c>
      <c r="D231" s="56">
        <v>295.56</v>
      </c>
      <c r="E231" s="4">
        <f t="shared" si="18"/>
        <v>983623.68000000005</v>
      </c>
      <c r="F231" s="3">
        <v>14872</v>
      </c>
      <c r="G231" s="56">
        <v>292.66000000000003</v>
      </c>
      <c r="H231" s="23">
        <f t="shared" si="19"/>
        <v>4352439.5200000005</v>
      </c>
      <c r="I231" s="3">
        <v>958</v>
      </c>
      <c r="J231" s="56">
        <v>295.56</v>
      </c>
      <c r="K231" s="4">
        <f t="shared" si="20"/>
        <v>283146.48</v>
      </c>
      <c r="L231" s="3">
        <v>4281</v>
      </c>
      <c r="M231" s="56">
        <v>292.66000000000003</v>
      </c>
      <c r="N231" s="4">
        <f t="shared" si="21"/>
        <v>1252877.4600000002</v>
      </c>
      <c r="O231" s="23">
        <f t="shared" si="22"/>
        <v>6872087.1400000006</v>
      </c>
      <c r="P231" s="4">
        <f t="shared" si="23"/>
        <v>104857.5006271755</v>
      </c>
    </row>
    <row r="232" spans="1:16" x14ac:dyDescent="0.25">
      <c r="A232" s="13" t="s">
        <v>451</v>
      </c>
      <c r="B232" s="31" t="s">
        <v>452</v>
      </c>
      <c r="C232" s="3">
        <v>10594</v>
      </c>
      <c r="D232" s="56">
        <v>294.32</v>
      </c>
      <c r="E232" s="4">
        <f t="shared" si="18"/>
        <v>3118026.08</v>
      </c>
      <c r="F232" s="3">
        <v>69523</v>
      </c>
      <c r="G232" s="56">
        <v>291.61</v>
      </c>
      <c r="H232" s="23">
        <f t="shared" si="19"/>
        <v>20273602.030000001</v>
      </c>
      <c r="I232" s="3">
        <v>2160</v>
      </c>
      <c r="J232" s="56">
        <v>294.32</v>
      </c>
      <c r="K232" s="4">
        <f t="shared" si="20"/>
        <v>635731.19999999995</v>
      </c>
      <c r="L232" s="3">
        <v>14173</v>
      </c>
      <c r="M232" s="56">
        <v>291.61</v>
      </c>
      <c r="N232" s="4">
        <f t="shared" si="21"/>
        <v>4132988.5300000003</v>
      </c>
      <c r="O232" s="23">
        <f t="shared" si="22"/>
        <v>28160347.840000004</v>
      </c>
      <c r="P232" s="4">
        <f t="shared" si="23"/>
        <v>429683.67995611305</v>
      </c>
    </row>
    <row r="233" spans="1:16" x14ac:dyDescent="0.25">
      <c r="A233" s="13" t="s">
        <v>453</v>
      </c>
      <c r="B233" s="31" t="s">
        <v>454</v>
      </c>
      <c r="C233" s="3">
        <v>8832</v>
      </c>
      <c r="D233" s="56">
        <v>323.73</v>
      </c>
      <c r="E233" s="4">
        <f t="shared" si="18"/>
        <v>2859183.3600000003</v>
      </c>
      <c r="F233" s="3">
        <v>44117</v>
      </c>
      <c r="G233" s="56">
        <v>320.70999999999998</v>
      </c>
      <c r="H233" s="23">
        <f t="shared" si="19"/>
        <v>14148763.069999998</v>
      </c>
      <c r="I233" s="3">
        <v>1444</v>
      </c>
      <c r="J233" s="56">
        <v>323.73</v>
      </c>
      <c r="K233" s="4">
        <f t="shared" si="20"/>
        <v>467466.12000000005</v>
      </c>
      <c r="L233" s="3">
        <v>7211</v>
      </c>
      <c r="M233" s="56">
        <v>320.70999999999998</v>
      </c>
      <c r="N233" s="4">
        <f t="shared" si="21"/>
        <v>2312639.81</v>
      </c>
      <c r="O233" s="23">
        <f t="shared" si="22"/>
        <v>19788052.359999999</v>
      </c>
      <c r="P233" s="4">
        <f t="shared" si="23"/>
        <v>301935.30298413552</v>
      </c>
    </row>
    <row r="234" spans="1:16" x14ac:dyDescent="0.25">
      <c r="A234" s="13" t="s">
        <v>455</v>
      </c>
      <c r="B234" s="31" t="s">
        <v>456</v>
      </c>
      <c r="C234" s="3">
        <v>12097</v>
      </c>
      <c r="D234" s="56">
        <v>245.3</v>
      </c>
      <c r="E234" s="4">
        <f t="shared" si="18"/>
        <v>2967394.1</v>
      </c>
      <c r="F234" s="3">
        <v>53169</v>
      </c>
      <c r="G234" s="56">
        <v>243.06</v>
      </c>
      <c r="H234" s="23">
        <f t="shared" si="19"/>
        <v>12923257.140000001</v>
      </c>
      <c r="I234" s="3">
        <v>992</v>
      </c>
      <c r="J234" s="56">
        <v>245.3</v>
      </c>
      <c r="K234" s="4">
        <f t="shared" si="20"/>
        <v>243337.60000000001</v>
      </c>
      <c r="L234" s="3">
        <v>4359</v>
      </c>
      <c r="M234" s="56">
        <v>243.06</v>
      </c>
      <c r="N234" s="4">
        <f t="shared" si="21"/>
        <v>1059498.54</v>
      </c>
      <c r="O234" s="23">
        <f t="shared" si="22"/>
        <v>17193487.380000003</v>
      </c>
      <c r="P234" s="4">
        <f t="shared" si="23"/>
        <v>262346.2242260921</v>
      </c>
    </row>
    <row r="235" spans="1:16" x14ac:dyDescent="0.25">
      <c r="A235" s="13" t="s">
        <v>457</v>
      </c>
      <c r="B235" s="31" t="s">
        <v>458</v>
      </c>
      <c r="C235" s="3">
        <v>358</v>
      </c>
      <c r="D235" s="56">
        <v>177.06</v>
      </c>
      <c r="E235" s="4">
        <f t="shared" si="18"/>
        <v>63387.48</v>
      </c>
      <c r="F235" s="3">
        <v>12946</v>
      </c>
      <c r="G235" s="56">
        <v>175.63</v>
      </c>
      <c r="H235" s="23">
        <f t="shared" si="19"/>
        <v>2273705.98</v>
      </c>
      <c r="I235" s="3">
        <v>23</v>
      </c>
      <c r="J235" s="56">
        <v>177.06</v>
      </c>
      <c r="K235" s="4">
        <f t="shared" si="20"/>
        <v>4072.38</v>
      </c>
      <c r="L235" s="3">
        <v>818</v>
      </c>
      <c r="M235" s="56">
        <v>175.63</v>
      </c>
      <c r="N235" s="4">
        <f t="shared" si="21"/>
        <v>143665.34</v>
      </c>
      <c r="O235" s="23">
        <f t="shared" si="22"/>
        <v>2484831.1800000002</v>
      </c>
      <c r="P235" s="4">
        <f t="shared" si="23"/>
        <v>37914.709419018691</v>
      </c>
    </row>
    <row r="236" spans="1:16" x14ac:dyDescent="0.25">
      <c r="A236" s="13" t="s">
        <v>459</v>
      </c>
      <c r="B236" s="31" t="s">
        <v>460</v>
      </c>
      <c r="C236" s="3">
        <v>1757</v>
      </c>
      <c r="D236" s="56">
        <v>203.02</v>
      </c>
      <c r="E236" s="4">
        <f t="shared" si="18"/>
        <v>356706.14</v>
      </c>
      <c r="F236" s="3">
        <v>21559</v>
      </c>
      <c r="G236" s="56">
        <v>201.25</v>
      </c>
      <c r="H236" s="23">
        <f t="shared" si="19"/>
        <v>4338748.75</v>
      </c>
      <c r="I236" s="3">
        <v>235</v>
      </c>
      <c r="J236" s="56">
        <v>203.02</v>
      </c>
      <c r="K236" s="4">
        <f t="shared" si="20"/>
        <v>47709.700000000004</v>
      </c>
      <c r="L236" s="3">
        <v>2880</v>
      </c>
      <c r="M236" s="56">
        <v>201.25</v>
      </c>
      <c r="N236" s="4">
        <f t="shared" si="21"/>
        <v>579600</v>
      </c>
      <c r="O236" s="23">
        <f t="shared" si="22"/>
        <v>5322764.59</v>
      </c>
      <c r="P236" s="4">
        <f t="shared" si="23"/>
        <v>81217.216831483966</v>
      </c>
    </row>
    <row r="237" spans="1:16" x14ac:dyDescent="0.25">
      <c r="A237" s="13" t="s">
        <v>461</v>
      </c>
      <c r="B237" s="31" t="s">
        <v>462</v>
      </c>
      <c r="C237" s="3">
        <v>8540</v>
      </c>
      <c r="D237" s="56">
        <v>187.42</v>
      </c>
      <c r="E237" s="4">
        <f t="shared" si="18"/>
        <v>1600566.7999999998</v>
      </c>
      <c r="F237" s="3">
        <v>37878</v>
      </c>
      <c r="G237" s="56">
        <v>185.92</v>
      </c>
      <c r="H237" s="23">
        <f t="shared" si="19"/>
        <v>7042277.7599999998</v>
      </c>
      <c r="I237" s="3">
        <v>1055</v>
      </c>
      <c r="J237" s="56">
        <v>187.42</v>
      </c>
      <c r="K237" s="4">
        <f t="shared" si="20"/>
        <v>197728.09999999998</v>
      </c>
      <c r="L237" s="3">
        <v>4682</v>
      </c>
      <c r="M237" s="56">
        <v>185.92</v>
      </c>
      <c r="N237" s="4">
        <f t="shared" si="21"/>
        <v>870477.44</v>
      </c>
      <c r="O237" s="23">
        <f t="shared" si="22"/>
        <v>9711050.0999999996</v>
      </c>
      <c r="P237" s="4">
        <f t="shared" si="23"/>
        <v>148175.71739221027</v>
      </c>
    </row>
    <row r="238" spans="1:16" x14ac:dyDescent="0.25">
      <c r="A238" s="13" t="s">
        <v>463</v>
      </c>
      <c r="B238" s="31" t="s">
        <v>464</v>
      </c>
      <c r="C238" s="3">
        <v>3782</v>
      </c>
      <c r="D238" s="56">
        <v>291.83999999999997</v>
      </c>
      <c r="E238" s="4">
        <f t="shared" si="18"/>
        <v>1103738.8799999999</v>
      </c>
      <c r="F238" s="3">
        <v>31454</v>
      </c>
      <c r="G238" s="56">
        <v>289.13</v>
      </c>
      <c r="H238" s="23">
        <f t="shared" si="19"/>
        <v>9094295.0199999996</v>
      </c>
      <c r="I238" s="3">
        <v>962</v>
      </c>
      <c r="J238" s="56">
        <v>291.83999999999997</v>
      </c>
      <c r="K238" s="4">
        <f t="shared" si="20"/>
        <v>280750.07999999996</v>
      </c>
      <c r="L238" s="3">
        <v>8004</v>
      </c>
      <c r="M238" s="56">
        <v>289.13</v>
      </c>
      <c r="N238" s="4">
        <f t="shared" si="21"/>
        <v>2314196.52</v>
      </c>
      <c r="O238" s="23">
        <f t="shared" si="22"/>
        <v>12792980.5</v>
      </c>
      <c r="P238" s="4">
        <f t="shared" si="23"/>
        <v>195201.24431981429</v>
      </c>
    </row>
    <row r="239" spans="1:16" x14ac:dyDescent="0.25">
      <c r="A239" s="13" t="s">
        <v>465</v>
      </c>
      <c r="B239" s="31" t="s">
        <v>466</v>
      </c>
      <c r="C239" s="3">
        <v>3040</v>
      </c>
      <c r="D239" s="56">
        <v>221.71</v>
      </c>
      <c r="E239" s="4">
        <f t="shared" si="18"/>
        <v>673998.4</v>
      </c>
      <c r="F239" s="3">
        <v>26430</v>
      </c>
      <c r="G239" s="56">
        <v>219.95</v>
      </c>
      <c r="H239" s="23">
        <f t="shared" si="19"/>
        <v>5813278.5</v>
      </c>
      <c r="I239" s="3">
        <v>225</v>
      </c>
      <c r="J239" s="56">
        <v>221.71</v>
      </c>
      <c r="K239" s="4">
        <f t="shared" si="20"/>
        <v>49884.75</v>
      </c>
      <c r="L239" s="3">
        <v>1959</v>
      </c>
      <c r="M239" s="56">
        <v>219.95</v>
      </c>
      <c r="N239" s="4">
        <f t="shared" si="21"/>
        <v>430882.05</v>
      </c>
      <c r="O239" s="23">
        <f t="shared" si="22"/>
        <v>6968043.7000000002</v>
      </c>
      <c r="P239" s="4">
        <f t="shared" si="23"/>
        <v>106321.65043281687</v>
      </c>
    </row>
    <row r="240" spans="1:16" x14ac:dyDescent="0.25">
      <c r="A240" s="13" t="s">
        <v>467</v>
      </c>
      <c r="B240" s="31" t="s">
        <v>468</v>
      </c>
      <c r="C240" s="3">
        <v>1454</v>
      </c>
      <c r="D240" s="56">
        <v>197.21</v>
      </c>
      <c r="E240" s="4">
        <f t="shared" si="18"/>
        <v>286743.34000000003</v>
      </c>
      <c r="F240" s="3">
        <v>27896</v>
      </c>
      <c r="G240" s="56">
        <v>195.47</v>
      </c>
      <c r="H240" s="23">
        <f t="shared" si="19"/>
        <v>5452831.1200000001</v>
      </c>
      <c r="I240" s="3">
        <v>480</v>
      </c>
      <c r="J240" s="56">
        <v>197.21</v>
      </c>
      <c r="K240" s="4">
        <f t="shared" si="20"/>
        <v>94660.800000000003</v>
      </c>
      <c r="L240" s="3">
        <v>9208</v>
      </c>
      <c r="M240" s="56">
        <v>195.47</v>
      </c>
      <c r="N240" s="4">
        <f t="shared" si="21"/>
        <v>1799887.76</v>
      </c>
      <c r="O240" s="23">
        <f t="shared" si="22"/>
        <v>7634123.0199999996</v>
      </c>
      <c r="P240" s="4">
        <f t="shared" si="23"/>
        <v>116484.99837817608</v>
      </c>
    </row>
    <row r="241" spans="1:16" x14ac:dyDescent="0.25">
      <c r="A241" s="13" t="s">
        <v>469</v>
      </c>
      <c r="B241" s="31" t="s">
        <v>470</v>
      </c>
      <c r="C241" s="3">
        <v>58858</v>
      </c>
      <c r="D241" s="56">
        <v>277.45</v>
      </c>
      <c r="E241" s="4">
        <f t="shared" si="18"/>
        <v>16330152.1</v>
      </c>
      <c r="F241" s="3">
        <v>168</v>
      </c>
      <c r="G241" s="56">
        <v>275.25</v>
      </c>
      <c r="H241" s="23">
        <f t="shared" si="19"/>
        <v>46242</v>
      </c>
      <c r="I241" s="3">
        <v>5406</v>
      </c>
      <c r="J241" s="56">
        <v>277.45</v>
      </c>
      <c r="K241" s="4">
        <f t="shared" si="20"/>
        <v>1499894.7</v>
      </c>
      <c r="L241" s="3">
        <v>15</v>
      </c>
      <c r="M241" s="56">
        <v>275.25</v>
      </c>
      <c r="N241" s="4">
        <f t="shared" si="21"/>
        <v>4128.75</v>
      </c>
      <c r="O241" s="23">
        <f t="shared" si="22"/>
        <v>17880417.550000001</v>
      </c>
      <c r="P241" s="4">
        <f t="shared" si="23"/>
        <v>272827.72413495393</v>
      </c>
    </row>
    <row r="242" spans="1:16" x14ac:dyDescent="0.25">
      <c r="A242" s="13" t="s">
        <v>471</v>
      </c>
      <c r="B242" s="31" t="s">
        <v>472</v>
      </c>
      <c r="C242" s="3">
        <v>1090</v>
      </c>
      <c r="D242" s="56">
        <v>180.89</v>
      </c>
      <c r="E242" s="4">
        <f t="shared" si="18"/>
        <v>197170.09999999998</v>
      </c>
      <c r="F242" s="3">
        <v>27834</v>
      </c>
      <c r="G242" s="56">
        <v>179.5</v>
      </c>
      <c r="H242" s="23">
        <f t="shared" si="19"/>
        <v>4996203</v>
      </c>
      <c r="I242" s="3">
        <v>61</v>
      </c>
      <c r="J242" s="56">
        <v>180.89</v>
      </c>
      <c r="K242" s="4">
        <f t="shared" si="20"/>
        <v>11034.289999999999</v>
      </c>
      <c r="L242" s="3">
        <v>1565</v>
      </c>
      <c r="M242" s="56">
        <v>179.5</v>
      </c>
      <c r="N242" s="4">
        <f t="shared" si="21"/>
        <v>280917.5</v>
      </c>
      <c r="O242" s="23">
        <f t="shared" si="22"/>
        <v>5485324.8899999997</v>
      </c>
      <c r="P242" s="4">
        <f t="shared" si="23"/>
        <v>83697.637468176268</v>
      </c>
    </row>
    <row r="243" spans="1:16" x14ac:dyDescent="0.25">
      <c r="A243" s="13" t="s">
        <v>473</v>
      </c>
      <c r="B243" s="31" t="s">
        <v>474</v>
      </c>
      <c r="C243" s="3">
        <v>10694</v>
      </c>
      <c r="D243" s="56">
        <v>163.16999999999999</v>
      </c>
      <c r="E243" s="4">
        <f t="shared" si="18"/>
        <v>1744939.98</v>
      </c>
      <c r="F243" s="3">
        <v>16704</v>
      </c>
      <c r="G243" s="56">
        <v>161.87</v>
      </c>
      <c r="H243" s="23">
        <f t="shared" si="19"/>
        <v>2703876.48</v>
      </c>
      <c r="I243" s="3">
        <v>278</v>
      </c>
      <c r="J243" s="56">
        <v>163.16999999999999</v>
      </c>
      <c r="K243" s="4">
        <f t="shared" si="20"/>
        <v>45361.259999999995</v>
      </c>
      <c r="L243" s="3">
        <v>434</v>
      </c>
      <c r="M243" s="56">
        <v>161.87</v>
      </c>
      <c r="N243" s="4">
        <f t="shared" si="21"/>
        <v>70251.58</v>
      </c>
      <c r="O243" s="23">
        <f t="shared" si="22"/>
        <v>4564429.3</v>
      </c>
      <c r="P243" s="4">
        <f t="shared" si="23"/>
        <v>69646.184403221661</v>
      </c>
    </row>
    <row r="244" spans="1:16" x14ac:dyDescent="0.25">
      <c r="A244" s="13" t="s">
        <v>475</v>
      </c>
      <c r="B244" s="31" t="s">
        <v>476</v>
      </c>
      <c r="C244" s="3">
        <v>0</v>
      </c>
      <c r="D244" s="56">
        <v>182.53</v>
      </c>
      <c r="E244" s="4">
        <f t="shared" si="18"/>
        <v>0</v>
      </c>
      <c r="F244" s="3">
        <v>25355</v>
      </c>
      <c r="G244" s="56">
        <v>181.15</v>
      </c>
      <c r="H244" s="23">
        <f t="shared" si="19"/>
        <v>4593058.25</v>
      </c>
      <c r="I244" s="3">
        <v>0</v>
      </c>
      <c r="J244" s="56">
        <v>182.53</v>
      </c>
      <c r="K244" s="4">
        <f t="shared" si="20"/>
        <v>0</v>
      </c>
      <c r="L244" s="3">
        <v>3151</v>
      </c>
      <c r="M244" s="56">
        <v>181.15</v>
      </c>
      <c r="N244" s="4">
        <f t="shared" si="21"/>
        <v>570803.65</v>
      </c>
      <c r="O244" s="23">
        <f t="shared" si="22"/>
        <v>5163861.9000000004</v>
      </c>
      <c r="P244" s="4">
        <f t="shared" si="23"/>
        <v>78792.60570870724</v>
      </c>
    </row>
    <row r="245" spans="1:16" x14ac:dyDescent="0.25">
      <c r="A245" s="13" t="s">
        <v>477</v>
      </c>
      <c r="B245" s="31" t="s">
        <v>478</v>
      </c>
      <c r="C245" s="3">
        <v>604</v>
      </c>
      <c r="D245" s="56">
        <v>190.85</v>
      </c>
      <c r="E245" s="4">
        <f t="shared" si="18"/>
        <v>115273.4</v>
      </c>
      <c r="F245" s="3">
        <v>13382</v>
      </c>
      <c r="G245" s="56">
        <v>189.37</v>
      </c>
      <c r="H245" s="23">
        <f t="shared" si="19"/>
        <v>2534149.34</v>
      </c>
      <c r="I245" s="3">
        <v>27</v>
      </c>
      <c r="J245" s="56">
        <v>190.85</v>
      </c>
      <c r="K245" s="4">
        <f t="shared" si="20"/>
        <v>5152.95</v>
      </c>
      <c r="L245" s="3">
        <v>596</v>
      </c>
      <c r="M245" s="56">
        <v>189.37</v>
      </c>
      <c r="N245" s="4">
        <f t="shared" si="21"/>
        <v>112864.52</v>
      </c>
      <c r="O245" s="23">
        <f t="shared" si="22"/>
        <v>2767440.21</v>
      </c>
      <c r="P245" s="4">
        <f t="shared" si="23"/>
        <v>42226.889392404541</v>
      </c>
    </row>
    <row r="246" spans="1:16" x14ac:dyDescent="0.25">
      <c r="A246" s="13" t="s">
        <v>479</v>
      </c>
      <c r="B246" s="31" t="s">
        <v>480</v>
      </c>
      <c r="C246" s="3">
        <v>3540</v>
      </c>
      <c r="D246" s="56">
        <v>307.47000000000003</v>
      </c>
      <c r="E246" s="4">
        <f t="shared" si="18"/>
        <v>1088443.8</v>
      </c>
      <c r="F246" s="3">
        <v>114458</v>
      </c>
      <c r="G246" s="56">
        <v>304.83</v>
      </c>
      <c r="H246" s="23">
        <f t="shared" si="19"/>
        <v>34890232.140000001</v>
      </c>
      <c r="I246" s="3">
        <v>1243</v>
      </c>
      <c r="J246" s="56">
        <v>307.47000000000003</v>
      </c>
      <c r="K246" s="4">
        <f t="shared" si="20"/>
        <v>382185.21</v>
      </c>
      <c r="L246" s="3">
        <v>40176</v>
      </c>
      <c r="M246" s="56">
        <v>304.83</v>
      </c>
      <c r="N246" s="4">
        <f t="shared" si="21"/>
        <v>12246850.08</v>
      </c>
      <c r="O246" s="23">
        <f t="shared" si="22"/>
        <v>48607711.229999997</v>
      </c>
      <c r="P246" s="4">
        <f t="shared" si="23"/>
        <v>741679.05717000109</v>
      </c>
    </row>
    <row r="247" spans="1:16" x14ac:dyDescent="0.25">
      <c r="A247" s="13" t="s">
        <v>481</v>
      </c>
      <c r="B247" s="31" t="s">
        <v>482</v>
      </c>
      <c r="C247" s="3">
        <v>0</v>
      </c>
      <c r="D247" s="56">
        <v>270.43</v>
      </c>
      <c r="E247" s="4">
        <f t="shared" si="18"/>
        <v>0</v>
      </c>
      <c r="F247" s="3">
        <v>17974</v>
      </c>
      <c r="G247" s="56">
        <v>268.22000000000003</v>
      </c>
      <c r="H247" s="23">
        <f t="shared" si="19"/>
        <v>4820986.28</v>
      </c>
      <c r="I247" s="3">
        <v>0</v>
      </c>
      <c r="J247" s="56">
        <v>270.43</v>
      </c>
      <c r="K247" s="4">
        <f t="shared" si="20"/>
        <v>0</v>
      </c>
      <c r="L247" s="3">
        <v>1945</v>
      </c>
      <c r="M247" s="56">
        <v>268.22000000000003</v>
      </c>
      <c r="N247" s="4">
        <f t="shared" si="21"/>
        <v>521687.90000000008</v>
      </c>
      <c r="O247" s="23">
        <f t="shared" si="22"/>
        <v>5342674.1800000006</v>
      </c>
      <c r="P247" s="4">
        <f t="shared" si="23"/>
        <v>81521.006612285826</v>
      </c>
    </row>
    <row r="248" spans="1:16" x14ac:dyDescent="0.25">
      <c r="A248" s="13" t="s">
        <v>483</v>
      </c>
      <c r="B248" s="31" t="s">
        <v>484</v>
      </c>
      <c r="C248" s="3">
        <v>6069</v>
      </c>
      <c r="D248" s="56">
        <v>331.11</v>
      </c>
      <c r="E248" s="4">
        <f t="shared" si="18"/>
        <v>2009506.59</v>
      </c>
      <c r="F248" s="3">
        <v>30913</v>
      </c>
      <c r="G248" s="56">
        <v>328.7</v>
      </c>
      <c r="H248" s="23">
        <f t="shared" si="19"/>
        <v>10161103.1</v>
      </c>
      <c r="I248" s="3">
        <v>2287</v>
      </c>
      <c r="J248" s="56">
        <v>331.11</v>
      </c>
      <c r="K248" s="4">
        <f t="shared" si="20"/>
        <v>757248.57000000007</v>
      </c>
      <c r="L248" s="3">
        <v>11648</v>
      </c>
      <c r="M248" s="56">
        <v>328.7</v>
      </c>
      <c r="N248" s="4">
        <f t="shared" si="21"/>
        <v>3828697.6</v>
      </c>
      <c r="O248" s="23">
        <f t="shared" si="22"/>
        <v>16756555.859999999</v>
      </c>
      <c r="P248" s="4">
        <f t="shared" si="23"/>
        <v>255679.31995100563</v>
      </c>
    </row>
    <row r="249" spans="1:16" x14ac:dyDescent="0.25">
      <c r="A249" s="13" t="s">
        <v>485</v>
      </c>
      <c r="B249" s="31" t="s">
        <v>486</v>
      </c>
      <c r="C249" s="3">
        <v>22538</v>
      </c>
      <c r="D249" s="56">
        <v>202.63</v>
      </c>
      <c r="E249" s="4">
        <f t="shared" si="18"/>
        <v>4566874.9399999995</v>
      </c>
      <c r="F249" s="3">
        <v>436</v>
      </c>
      <c r="G249" s="56">
        <v>201.04</v>
      </c>
      <c r="H249" s="23">
        <f t="shared" si="19"/>
        <v>87653.440000000002</v>
      </c>
      <c r="I249" s="3">
        <v>170</v>
      </c>
      <c r="J249" s="56">
        <v>202.63</v>
      </c>
      <c r="K249" s="4">
        <f t="shared" si="20"/>
        <v>34447.1</v>
      </c>
      <c r="L249" s="3">
        <v>3</v>
      </c>
      <c r="M249" s="56">
        <v>201.04</v>
      </c>
      <c r="N249" s="4">
        <f t="shared" si="21"/>
        <v>603.12</v>
      </c>
      <c r="O249" s="23">
        <f t="shared" si="22"/>
        <v>4689578.5999999996</v>
      </c>
      <c r="P249" s="4">
        <f t="shared" si="23"/>
        <v>71555.770608387364</v>
      </c>
    </row>
    <row r="250" spans="1:16" x14ac:dyDescent="0.25">
      <c r="A250" s="13" t="s">
        <v>487</v>
      </c>
      <c r="B250" s="31" t="s">
        <v>488</v>
      </c>
      <c r="C250" s="3">
        <v>0</v>
      </c>
      <c r="D250" s="56">
        <v>251.54</v>
      </c>
      <c r="E250" s="4">
        <f t="shared" si="18"/>
        <v>0</v>
      </c>
      <c r="F250" s="3">
        <v>7514</v>
      </c>
      <c r="G250" s="56">
        <v>249.75</v>
      </c>
      <c r="H250" s="23">
        <f t="shared" si="19"/>
        <v>1876621.5</v>
      </c>
      <c r="I250" s="3">
        <v>0</v>
      </c>
      <c r="J250" s="56">
        <v>251.54</v>
      </c>
      <c r="K250" s="4">
        <f t="shared" si="20"/>
        <v>0</v>
      </c>
      <c r="L250" s="3">
        <v>0</v>
      </c>
      <c r="M250" s="56">
        <v>249.75</v>
      </c>
      <c r="N250" s="4">
        <f t="shared" si="21"/>
        <v>0</v>
      </c>
      <c r="O250" s="23">
        <f t="shared" si="22"/>
        <v>1876621.5</v>
      </c>
      <c r="P250" s="4">
        <f t="shared" si="23"/>
        <v>28634.363346158185</v>
      </c>
    </row>
    <row r="251" spans="1:16" x14ac:dyDescent="0.25">
      <c r="A251" s="13" t="s">
        <v>489</v>
      </c>
      <c r="B251" s="31" t="s">
        <v>490</v>
      </c>
      <c r="C251" s="3">
        <v>0</v>
      </c>
      <c r="D251" s="56">
        <v>252.52</v>
      </c>
      <c r="E251" s="4">
        <f t="shared" si="18"/>
        <v>0</v>
      </c>
      <c r="F251" s="3">
        <v>1467</v>
      </c>
      <c r="G251" s="56">
        <v>250.85</v>
      </c>
      <c r="H251" s="23">
        <f t="shared" si="19"/>
        <v>367996.95</v>
      </c>
      <c r="I251" s="3">
        <v>0</v>
      </c>
      <c r="J251" s="56">
        <v>252.52</v>
      </c>
      <c r="K251" s="4">
        <f t="shared" si="20"/>
        <v>0</v>
      </c>
      <c r="L251" s="3">
        <v>0</v>
      </c>
      <c r="M251" s="56">
        <v>250.85</v>
      </c>
      <c r="N251" s="4">
        <f t="shared" si="21"/>
        <v>0</v>
      </c>
      <c r="O251" s="23">
        <f t="shared" si="22"/>
        <v>367996.95</v>
      </c>
      <c r="P251" s="4">
        <f t="shared" si="23"/>
        <v>5615.06855622085</v>
      </c>
    </row>
    <row r="252" spans="1:16" x14ac:dyDescent="0.25">
      <c r="A252" s="13" t="s">
        <v>491</v>
      </c>
      <c r="B252" s="31" t="s">
        <v>492</v>
      </c>
      <c r="C252" s="3">
        <v>11824</v>
      </c>
      <c r="D252" s="56">
        <v>200.43</v>
      </c>
      <c r="E252" s="4">
        <f t="shared" si="18"/>
        <v>2369884.3200000003</v>
      </c>
      <c r="F252" s="3">
        <v>0</v>
      </c>
      <c r="G252" s="56">
        <v>198.78</v>
      </c>
      <c r="H252" s="23">
        <f t="shared" si="19"/>
        <v>0</v>
      </c>
      <c r="I252" s="3">
        <v>165</v>
      </c>
      <c r="J252" s="56">
        <v>200.43</v>
      </c>
      <c r="K252" s="4">
        <f t="shared" si="20"/>
        <v>33070.950000000004</v>
      </c>
      <c r="L252" s="3">
        <v>0</v>
      </c>
      <c r="M252" s="56">
        <v>198.78</v>
      </c>
      <c r="N252" s="4">
        <f t="shared" si="21"/>
        <v>0</v>
      </c>
      <c r="O252" s="23">
        <f t="shared" si="22"/>
        <v>2402955.2700000005</v>
      </c>
      <c r="P252" s="4">
        <f t="shared" si="23"/>
        <v>36665.408717605365</v>
      </c>
    </row>
    <row r="253" spans="1:16" x14ac:dyDescent="0.25">
      <c r="A253" s="13" t="s">
        <v>493</v>
      </c>
      <c r="B253" s="31" t="s">
        <v>494</v>
      </c>
      <c r="C253" s="3">
        <v>0</v>
      </c>
      <c r="D253" s="56">
        <v>261.67</v>
      </c>
      <c r="E253" s="4">
        <f t="shared" si="18"/>
        <v>0</v>
      </c>
      <c r="F253" s="3">
        <v>50092</v>
      </c>
      <c r="G253" s="56">
        <v>260.01</v>
      </c>
      <c r="H253" s="23">
        <f t="shared" si="19"/>
        <v>13024420.92</v>
      </c>
      <c r="I253" s="3">
        <v>0</v>
      </c>
      <c r="J253" s="56">
        <v>261.67</v>
      </c>
      <c r="K253" s="4">
        <f t="shared" si="20"/>
        <v>0</v>
      </c>
      <c r="L253" s="3">
        <v>961</v>
      </c>
      <c r="M253" s="56">
        <v>260.01</v>
      </c>
      <c r="N253" s="4">
        <f t="shared" si="21"/>
        <v>249869.61</v>
      </c>
      <c r="O253" s="23">
        <f t="shared" si="22"/>
        <v>13274290.529999999</v>
      </c>
      <c r="P253" s="4">
        <f t="shared" si="23"/>
        <v>202545.29653341742</v>
      </c>
    </row>
    <row r="254" spans="1:16" x14ac:dyDescent="0.25">
      <c r="A254" s="13" t="s">
        <v>495</v>
      </c>
      <c r="B254" s="31" t="s">
        <v>496</v>
      </c>
      <c r="C254" s="3">
        <v>0</v>
      </c>
      <c r="D254" s="56">
        <v>211.12</v>
      </c>
      <c r="E254" s="4">
        <f t="shared" si="18"/>
        <v>0</v>
      </c>
      <c r="F254" s="3">
        <v>27022</v>
      </c>
      <c r="G254" s="56">
        <v>209.55</v>
      </c>
      <c r="H254" s="23">
        <f t="shared" si="19"/>
        <v>5662460.1000000006</v>
      </c>
      <c r="I254" s="3">
        <v>0</v>
      </c>
      <c r="J254" s="56">
        <v>211.12</v>
      </c>
      <c r="K254" s="4">
        <f t="shared" si="20"/>
        <v>0</v>
      </c>
      <c r="L254" s="3">
        <v>0</v>
      </c>
      <c r="M254" s="56">
        <v>209.55</v>
      </c>
      <c r="N254" s="4">
        <f t="shared" si="21"/>
        <v>0</v>
      </c>
      <c r="O254" s="23">
        <f t="shared" si="22"/>
        <v>5662460.1000000006</v>
      </c>
      <c r="P254" s="4">
        <f t="shared" si="23"/>
        <v>86400.44885797333</v>
      </c>
    </row>
    <row r="255" spans="1:16" x14ac:dyDescent="0.25">
      <c r="A255" s="13" t="s">
        <v>497</v>
      </c>
      <c r="B255" s="31" t="s">
        <v>498</v>
      </c>
      <c r="C255" s="3">
        <v>422</v>
      </c>
      <c r="D255" s="56">
        <v>195.52</v>
      </c>
      <c r="E255" s="4">
        <f t="shared" si="18"/>
        <v>82509.440000000002</v>
      </c>
      <c r="F255" s="3">
        <v>36455</v>
      </c>
      <c r="G255" s="56">
        <v>193.92</v>
      </c>
      <c r="H255" s="23">
        <f t="shared" si="19"/>
        <v>7069353.5999999996</v>
      </c>
      <c r="I255" s="3">
        <v>19</v>
      </c>
      <c r="J255" s="56">
        <v>195.52</v>
      </c>
      <c r="K255" s="4">
        <f t="shared" si="20"/>
        <v>3714.88</v>
      </c>
      <c r="L255" s="3">
        <v>1624</v>
      </c>
      <c r="M255" s="56">
        <v>193.92</v>
      </c>
      <c r="N255" s="4">
        <f t="shared" si="21"/>
        <v>314926.07999999996</v>
      </c>
      <c r="O255" s="23">
        <f t="shared" si="22"/>
        <v>7470504</v>
      </c>
      <c r="P255" s="4">
        <f t="shared" si="23"/>
        <v>113988.42329949223</v>
      </c>
    </row>
    <row r="256" spans="1:16" x14ac:dyDescent="0.25">
      <c r="A256" s="13" t="s">
        <v>499</v>
      </c>
      <c r="B256" s="31" t="s">
        <v>500</v>
      </c>
      <c r="C256" s="3">
        <v>0</v>
      </c>
      <c r="D256" s="56">
        <v>188.14</v>
      </c>
      <c r="E256" s="4">
        <f t="shared" si="18"/>
        <v>0</v>
      </c>
      <c r="F256" s="3">
        <v>570</v>
      </c>
      <c r="G256" s="56">
        <v>186.91</v>
      </c>
      <c r="H256" s="23">
        <f t="shared" si="19"/>
        <v>106538.7</v>
      </c>
      <c r="I256" s="3">
        <v>0</v>
      </c>
      <c r="J256" s="56">
        <v>188.14</v>
      </c>
      <c r="K256" s="4">
        <f t="shared" si="20"/>
        <v>0</v>
      </c>
      <c r="L256" s="3">
        <v>0</v>
      </c>
      <c r="M256" s="56">
        <v>186.91</v>
      </c>
      <c r="N256" s="4">
        <f t="shared" si="21"/>
        <v>0</v>
      </c>
      <c r="O256" s="23">
        <f t="shared" si="22"/>
        <v>106538.7</v>
      </c>
      <c r="P256" s="4">
        <f t="shared" si="23"/>
        <v>1625.6170177243214</v>
      </c>
    </row>
    <row r="257" spans="1:16" x14ac:dyDescent="0.25">
      <c r="A257" s="13" t="s">
        <v>501</v>
      </c>
      <c r="B257" s="31" t="s">
        <v>502</v>
      </c>
      <c r="C257" s="3">
        <v>0</v>
      </c>
      <c r="D257" s="56">
        <v>197.94</v>
      </c>
      <c r="E257" s="4">
        <f t="shared" si="18"/>
        <v>0</v>
      </c>
      <c r="F257" s="3">
        <v>0</v>
      </c>
      <c r="G257" s="56">
        <v>196.17</v>
      </c>
      <c r="H257" s="23">
        <f t="shared" si="19"/>
        <v>0</v>
      </c>
      <c r="I257" s="3">
        <v>0</v>
      </c>
      <c r="J257" s="56">
        <v>197.94</v>
      </c>
      <c r="K257" s="4">
        <f t="shared" si="20"/>
        <v>0</v>
      </c>
      <c r="L257" s="3">
        <v>0</v>
      </c>
      <c r="M257" s="56">
        <v>196.17</v>
      </c>
      <c r="N257" s="4">
        <f t="shared" si="21"/>
        <v>0</v>
      </c>
      <c r="O257" s="23">
        <f t="shared" si="22"/>
        <v>0</v>
      </c>
      <c r="P257" s="4">
        <f t="shared" si="23"/>
        <v>0</v>
      </c>
    </row>
    <row r="258" spans="1:16" x14ac:dyDescent="0.25">
      <c r="A258" s="13" t="s">
        <v>503</v>
      </c>
      <c r="B258" s="31" t="s">
        <v>504</v>
      </c>
      <c r="C258" s="3">
        <v>7462</v>
      </c>
      <c r="D258" s="56">
        <v>420.37</v>
      </c>
      <c r="E258" s="4">
        <f t="shared" si="18"/>
        <v>3136800.94</v>
      </c>
      <c r="F258" s="3">
        <v>45373</v>
      </c>
      <c r="G258" s="56">
        <v>417.02</v>
      </c>
      <c r="H258" s="23">
        <f t="shared" si="19"/>
        <v>18921448.460000001</v>
      </c>
      <c r="I258" s="3">
        <v>2213</v>
      </c>
      <c r="J258" s="56">
        <v>420.37</v>
      </c>
      <c r="K258" s="4">
        <f t="shared" si="20"/>
        <v>930278.81</v>
      </c>
      <c r="L258" s="3">
        <v>13459</v>
      </c>
      <c r="M258" s="56">
        <v>417.02</v>
      </c>
      <c r="N258" s="4">
        <f t="shared" si="21"/>
        <v>5612672.1799999997</v>
      </c>
      <c r="O258" s="23">
        <f t="shared" si="22"/>
        <v>28601200.390000004</v>
      </c>
      <c r="P258" s="4">
        <f t="shared" si="23"/>
        <v>436410.41312994721</v>
      </c>
    </row>
    <row r="259" spans="1:16" x14ac:dyDescent="0.25">
      <c r="A259" s="13" t="s">
        <v>505</v>
      </c>
      <c r="B259" s="31" t="s">
        <v>506</v>
      </c>
      <c r="C259" s="3">
        <v>0</v>
      </c>
      <c r="D259" s="56">
        <v>175.3</v>
      </c>
      <c r="E259" s="4">
        <f t="shared" si="18"/>
        <v>0</v>
      </c>
      <c r="F259" s="3">
        <v>0</v>
      </c>
      <c r="G259" s="56">
        <v>174.04</v>
      </c>
      <c r="H259" s="23">
        <f t="shared" si="19"/>
        <v>0</v>
      </c>
      <c r="I259" s="3">
        <v>0</v>
      </c>
      <c r="J259" s="56">
        <v>175.3</v>
      </c>
      <c r="K259" s="4">
        <f t="shared" si="20"/>
        <v>0</v>
      </c>
      <c r="L259" s="3">
        <v>0</v>
      </c>
      <c r="M259" s="56">
        <v>174.04</v>
      </c>
      <c r="N259" s="4">
        <f t="shared" si="21"/>
        <v>0</v>
      </c>
      <c r="O259" s="23">
        <f t="shared" si="22"/>
        <v>0</v>
      </c>
      <c r="P259" s="4">
        <f t="shared" si="23"/>
        <v>0</v>
      </c>
    </row>
    <row r="260" spans="1:16" x14ac:dyDescent="0.25">
      <c r="A260" s="13" t="s">
        <v>507</v>
      </c>
      <c r="B260" s="31" t="s">
        <v>508</v>
      </c>
      <c r="C260" s="3">
        <v>10664</v>
      </c>
      <c r="D260" s="56">
        <v>289.27999999999997</v>
      </c>
      <c r="E260" s="4">
        <f t="shared" si="18"/>
        <v>3084881.9199999999</v>
      </c>
      <c r="F260" s="3">
        <v>113568</v>
      </c>
      <c r="G260" s="56">
        <v>286.83</v>
      </c>
      <c r="H260" s="23">
        <f t="shared" si="19"/>
        <v>32574709.439999998</v>
      </c>
      <c r="I260" s="3">
        <v>1827</v>
      </c>
      <c r="J260" s="56">
        <v>289.27999999999997</v>
      </c>
      <c r="K260" s="4">
        <f t="shared" si="20"/>
        <v>528514.55999999994</v>
      </c>
      <c r="L260" s="3">
        <v>19461</v>
      </c>
      <c r="M260" s="56">
        <v>286.83</v>
      </c>
      <c r="N260" s="4">
        <f t="shared" si="21"/>
        <v>5581998.6299999999</v>
      </c>
      <c r="O260" s="23">
        <f t="shared" si="22"/>
        <v>41770104.549999997</v>
      </c>
      <c r="P260" s="4">
        <f t="shared" si="23"/>
        <v>637347.67543253396</v>
      </c>
    </row>
    <row r="261" spans="1:16" x14ac:dyDescent="0.25">
      <c r="A261" s="13" t="s">
        <v>509</v>
      </c>
      <c r="B261" s="31" t="s">
        <v>510</v>
      </c>
      <c r="C261" s="3">
        <v>0</v>
      </c>
      <c r="D261" s="56">
        <v>189.13</v>
      </c>
      <c r="E261" s="4">
        <f t="shared" si="18"/>
        <v>0</v>
      </c>
      <c r="F261" s="3">
        <v>13556</v>
      </c>
      <c r="G261" s="56">
        <v>187.8</v>
      </c>
      <c r="H261" s="23">
        <f t="shared" si="19"/>
        <v>2545816.8000000003</v>
      </c>
      <c r="I261" s="3">
        <v>0</v>
      </c>
      <c r="J261" s="56">
        <v>189.13</v>
      </c>
      <c r="K261" s="4">
        <f t="shared" si="20"/>
        <v>0</v>
      </c>
      <c r="L261" s="3">
        <v>365</v>
      </c>
      <c r="M261" s="56">
        <v>187.8</v>
      </c>
      <c r="N261" s="4">
        <f t="shared" si="21"/>
        <v>68547</v>
      </c>
      <c r="O261" s="23">
        <f t="shared" si="22"/>
        <v>2614363.8000000003</v>
      </c>
      <c r="P261" s="4">
        <f t="shared" si="23"/>
        <v>39891.17835868492</v>
      </c>
    </row>
    <row r="262" spans="1:16" x14ac:dyDescent="0.25">
      <c r="A262" s="13" t="s">
        <v>511</v>
      </c>
      <c r="B262" s="31" t="s">
        <v>512</v>
      </c>
      <c r="C262" s="3">
        <v>364</v>
      </c>
      <c r="D262" s="56">
        <v>207.33</v>
      </c>
      <c r="E262" s="4">
        <f t="shared" si="18"/>
        <v>75468.12000000001</v>
      </c>
      <c r="F262" s="3">
        <v>22909</v>
      </c>
      <c r="G262" s="56">
        <v>205.65</v>
      </c>
      <c r="H262" s="23">
        <f t="shared" si="19"/>
        <v>4711235.8500000006</v>
      </c>
      <c r="I262" s="3">
        <v>188</v>
      </c>
      <c r="J262" s="56">
        <v>207.33</v>
      </c>
      <c r="K262" s="4">
        <f t="shared" si="20"/>
        <v>38978.04</v>
      </c>
      <c r="L262" s="3">
        <v>11832</v>
      </c>
      <c r="M262" s="56">
        <v>205.65</v>
      </c>
      <c r="N262" s="4">
        <f t="shared" si="21"/>
        <v>2433250.8000000003</v>
      </c>
      <c r="O262" s="23">
        <f t="shared" si="22"/>
        <v>7258932.8100000015</v>
      </c>
      <c r="P262" s="4">
        <f t="shared" si="23"/>
        <v>110760.17171650707</v>
      </c>
    </row>
    <row r="263" spans="1:16" x14ac:dyDescent="0.25">
      <c r="A263" s="13" t="s">
        <v>513</v>
      </c>
      <c r="B263" s="31" t="s">
        <v>514</v>
      </c>
      <c r="C263" s="3">
        <v>4975</v>
      </c>
      <c r="D263" s="56">
        <v>333.74</v>
      </c>
      <c r="E263" s="4">
        <f t="shared" si="18"/>
        <v>1660356.5</v>
      </c>
      <c r="F263" s="3">
        <v>53280</v>
      </c>
      <c r="G263" s="56">
        <v>330.4</v>
      </c>
      <c r="H263" s="23">
        <f t="shared" si="19"/>
        <v>17603712</v>
      </c>
      <c r="I263" s="3">
        <v>75</v>
      </c>
      <c r="J263" s="56">
        <v>333.74</v>
      </c>
      <c r="K263" s="4">
        <f t="shared" si="20"/>
        <v>25030.5</v>
      </c>
      <c r="L263" s="3">
        <v>806</v>
      </c>
      <c r="M263" s="56">
        <v>330.4</v>
      </c>
      <c r="N263" s="4">
        <f t="shared" si="21"/>
        <v>266302.39999999997</v>
      </c>
      <c r="O263" s="23">
        <f t="shared" si="22"/>
        <v>19555401.399999999</v>
      </c>
      <c r="P263" s="4">
        <f t="shared" si="23"/>
        <v>298385.40646985575</v>
      </c>
    </row>
    <row r="264" spans="1:16" x14ac:dyDescent="0.25">
      <c r="A264" s="13" t="s">
        <v>515</v>
      </c>
      <c r="B264" s="31" t="s">
        <v>516</v>
      </c>
      <c r="C264" s="3">
        <v>0</v>
      </c>
      <c r="D264" s="56">
        <v>198.03</v>
      </c>
      <c r="E264" s="4">
        <f t="shared" si="18"/>
        <v>0</v>
      </c>
      <c r="F264" s="3">
        <v>7264</v>
      </c>
      <c r="G264" s="56">
        <v>196.31</v>
      </c>
      <c r="H264" s="23">
        <f t="shared" si="19"/>
        <v>1425995.84</v>
      </c>
      <c r="I264" s="3">
        <v>0</v>
      </c>
      <c r="J264" s="56">
        <v>198.03</v>
      </c>
      <c r="K264" s="4">
        <f t="shared" si="20"/>
        <v>0</v>
      </c>
      <c r="L264" s="3">
        <v>159</v>
      </c>
      <c r="M264" s="56">
        <v>196.31</v>
      </c>
      <c r="N264" s="4">
        <f t="shared" si="21"/>
        <v>31213.29</v>
      </c>
      <c r="O264" s="23">
        <f t="shared" si="22"/>
        <v>1457209.1300000001</v>
      </c>
      <c r="P264" s="4">
        <f t="shared" si="23"/>
        <v>22234.774406964352</v>
      </c>
    </row>
    <row r="265" spans="1:16" x14ac:dyDescent="0.25">
      <c r="A265" s="13" t="s">
        <v>517</v>
      </c>
      <c r="B265" s="31" t="s">
        <v>518</v>
      </c>
      <c r="C265" s="3">
        <v>3</v>
      </c>
      <c r="D265" s="56">
        <v>193.29</v>
      </c>
      <c r="E265" s="4">
        <f t="shared" ref="E265:E328" si="24">D265*C265</f>
        <v>579.87</v>
      </c>
      <c r="F265" s="3">
        <v>7555</v>
      </c>
      <c r="G265" s="56">
        <v>191.58</v>
      </c>
      <c r="H265" s="23">
        <f t="shared" ref="H265:H328" si="25">G265*F265</f>
        <v>1447386.9000000001</v>
      </c>
      <c r="I265" s="3">
        <v>0</v>
      </c>
      <c r="J265" s="56">
        <v>193.29</v>
      </c>
      <c r="K265" s="4">
        <f t="shared" ref="K265:K328" si="26">J265*I265</f>
        <v>0</v>
      </c>
      <c r="L265" s="3">
        <v>0</v>
      </c>
      <c r="M265" s="56">
        <v>191.58</v>
      </c>
      <c r="N265" s="4">
        <f t="shared" ref="N265:N328" si="27">M265*L265</f>
        <v>0</v>
      </c>
      <c r="O265" s="23">
        <f t="shared" ref="O265:O328" si="28">N265+K265+H265+E265</f>
        <v>1447966.7700000003</v>
      </c>
      <c r="P265" s="4">
        <f t="shared" ref="P265:P328" si="29">(O265/$O$7)*$P$7</f>
        <v>22093.750181026415</v>
      </c>
    </row>
    <row r="266" spans="1:16" x14ac:dyDescent="0.25">
      <c r="A266" s="13" t="s">
        <v>519</v>
      </c>
      <c r="B266" s="31" t="s">
        <v>520</v>
      </c>
      <c r="C266" s="3">
        <v>14856</v>
      </c>
      <c r="D266" s="56">
        <v>264</v>
      </c>
      <c r="E266" s="4">
        <f t="shared" si="24"/>
        <v>3921984</v>
      </c>
      <c r="F266" s="3">
        <v>30375</v>
      </c>
      <c r="G266" s="56">
        <v>261.54000000000002</v>
      </c>
      <c r="H266" s="23">
        <f t="shared" si="25"/>
        <v>7944277.5000000009</v>
      </c>
      <c r="I266" s="3">
        <v>5273</v>
      </c>
      <c r="J266" s="56">
        <v>264</v>
      </c>
      <c r="K266" s="4">
        <f t="shared" si="26"/>
        <v>1392072</v>
      </c>
      <c r="L266" s="3">
        <v>10782</v>
      </c>
      <c r="M266" s="56">
        <v>261.54000000000002</v>
      </c>
      <c r="N266" s="4">
        <f t="shared" si="27"/>
        <v>2819924.2800000003</v>
      </c>
      <c r="O266" s="23">
        <f t="shared" si="28"/>
        <v>16078257.780000001</v>
      </c>
      <c r="P266" s="4">
        <f t="shared" si="29"/>
        <v>245329.53248468836</v>
      </c>
    </row>
    <row r="267" spans="1:16" x14ac:dyDescent="0.25">
      <c r="A267" s="13" t="s">
        <v>521</v>
      </c>
      <c r="B267" s="31" t="s">
        <v>522</v>
      </c>
      <c r="C267" s="3">
        <v>12</v>
      </c>
      <c r="D267" s="56">
        <v>196.35</v>
      </c>
      <c r="E267" s="4">
        <f t="shared" si="24"/>
        <v>2356.1999999999998</v>
      </c>
      <c r="F267" s="3">
        <v>24265</v>
      </c>
      <c r="G267" s="56">
        <v>194.72</v>
      </c>
      <c r="H267" s="23">
        <f t="shared" si="25"/>
        <v>4724880.8</v>
      </c>
      <c r="I267" s="3">
        <v>1</v>
      </c>
      <c r="J267" s="56">
        <v>196.35</v>
      </c>
      <c r="K267" s="4">
        <f t="shared" si="26"/>
        <v>196.35</v>
      </c>
      <c r="L267" s="3">
        <v>2817</v>
      </c>
      <c r="M267" s="56">
        <v>194.72</v>
      </c>
      <c r="N267" s="4">
        <f t="shared" si="27"/>
        <v>548526.24</v>
      </c>
      <c r="O267" s="23">
        <f t="shared" si="28"/>
        <v>5275959.59</v>
      </c>
      <c r="P267" s="4">
        <f t="shared" si="29"/>
        <v>80503.044380397303</v>
      </c>
    </row>
    <row r="268" spans="1:16" x14ac:dyDescent="0.25">
      <c r="A268" s="13" t="s">
        <v>523</v>
      </c>
      <c r="B268" s="31" t="s">
        <v>524</v>
      </c>
      <c r="C268" s="3">
        <v>0</v>
      </c>
      <c r="D268" s="56">
        <v>220.28</v>
      </c>
      <c r="E268" s="4">
        <f t="shared" si="24"/>
        <v>0</v>
      </c>
      <c r="F268" s="3">
        <v>33483</v>
      </c>
      <c r="G268" s="56">
        <v>218.52</v>
      </c>
      <c r="H268" s="23">
        <f t="shared" si="25"/>
        <v>7316705.1600000001</v>
      </c>
      <c r="I268" s="3">
        <v>0</v>
      </c>
      <c r="J268" s="56">
        <v>220.28</v>
      </c>
      <c r="K268" s="4">
        <f t="shared" si="26"/>
        <v>0</v>
      </c>
      <c r="L268" s="3">
        <v>1821</v>
      </c>
      <c r="M268" s="56">
        <v>218.52</v>
      </c>
      <c r="N268" s="4">
        <f t="shared" si="27"/>
        <v>397924.92000000004</v>
      </c>
      <c r="O268" s="23">
        <f t="shared" si="28"/>
        <v>7714630.0800000001</v>
      </c>
      <c r="P268" s="4">
        <f t="shared" si="29"/>
        <v>117713.4125298689</v>
      </c>
    </row>
    <row r="269" spans="1:16" x14ac:dyDescent="0.25">
      <c r="A269" s="13" t="s">
        <v>525</v>
      </c>
      <c r="B269" s="31" t="s">
        <v>526</v>
      </c>
      <c r="C269" s="3">
        <v>6190</v>
      </c>
      <c r="D269" s="56">
        <v>295.89999999999998</v>
      </c>
      <c r="E269" s="4">
        <f t="shared" si="24"/>
        <v>1831620.9999999998</v>
      </c>
      <c r="F269" s="3">
        <v>58210</v>
      </c>
      <c r="G269" s="56">
        <v>293.33999999999997</v>
      </c>
      <c r="H269" s="23">
        <f t="shared" si="25"/>
        <v>17075321.399999999</v>
      </c>
      <c r="I269" s="3">
        <v>758</v>
      </c>
      <c r="J269" s="56">
        <v>295.89999999999998</v>
      </c>
      <c r="K269" s="4">
        <f t="shared" si="26"/>
        <v>224292.19999999998</v>
      </c>
      <c r="L269" s="3">
        <v>7132</v>
      </c>
      <c r="M269" s="56">
        <v>293.33999999999997</v>
      </c>
      <c r="N269" s="4">
        <f t="shared" si="27"/>
        <v>2092100.88</v>
      </c>
      <c r="O269" s="23">
        <f t="shared" si="28"/>
        <v>21223335.479999997</v>
      </c>
      <c r="P269" s="4">
        <f t="shared" si="29"/>
        <v>323835.52013644221</v>
      </c>
    </row>
    <row r="270" spans="1:16" x14ac:dyDescent="0.25">
      <c r="A270" s="13" t="s">
        <v>527</v>
      </c>
      <c r="B270" s="31" t="s">
        <v>528</v>
      </c>
      <c r="C270" s="3">
        <v>454</v>
      </c>
      <c r="D270" s="56">
        <v>315.29000000000002</v>
      </c>
      <c r="E270" s="4">
        <f t="shared" si="24"/>
        <v>143141.66</v>
      </c>
      <c r="F270" s="3">
        <v>18653</v>
      </c>
      <c r="G270" s="56">
        <v>312.26</v>
      </c>
      <c r="H270" s="23">
        <f t="shared" si="25"/>
        <v>5824585.7800000003</v>
      </c>
      <c r="I270" s="3">
        <v>67</v>
      </c>
      <c r="J270" s="56">
        <v>315.29000000000002</v>
      </c>
      <c r="K270" s="4">
        <f t="shared" si="26"/>
        <v>21124.43</v>
      </c>
      <c r="L270" s="3">
        <v>2764</v>
      </c>
      <c r="M270" s="56">
        <v>312.26</v>
      </c>
      <c r="N270" s="4">
        <f t="shared" si="27"/>
        <v>863086.64</v>
      </c>
      <c r="O270" s="23">
        <f t="shared" si="28"/>
        <v>6851938.5100000007</v>
      </c>
      <c r="P270" s="4">
        <f t="shared" si="29"/>
        <v>104550.0634629166</v>
      </c>
    </row>
    <row r="271" spans="1:16" x14ac:dyDescent="0.25">
      <c r="A271" s="13" t="s">
        <v>529</v>
      </c>
      <c r="B271" s="31" t="s">
        <v>530</v>
      </c>
      <c r="C271" s="3">
        <v>459</v>
      </c>
      <c r="D271" s="56">
        <v>205.59</v>
      </c>
      <c r="E271" s="4">
        <f t="shared" si="24"/>
        <v>94365.81</v>
      </c>
      <c r="F271" s="3">
        <v>16667</v>
      </c>
      <c r="G271" s="56">
        <v>204.1</v>
      </c>
      <c r="H271" s="23">
        <f t="shared" si="25"/>
        <v>3401734.6999999997</v>
      </c>
      <c r="I271" s="3">
        <v>35</v>
      </c>
      <c r="J271" s="56">
        <v>205.59</v>
      </c>
      <c r="K271" s="4">
        <f t="shared" si="26"/>
        <v>7195.6500000000005</v>
      </c>
      <c r="L271" s="3">
        <v>1287</v>
      </c>
      <c r="M271" s="56">
        <v>204.1</v>
      </c>
      <c r="N271" s="4">
        <f t="shared" si="27"/>
        <v>262676.7</v>
      </c>
      <c r="O271" s="23">
        <f t="shared" si="28"/>
        <v>3765972.86</v>
      </c>
      <c r="P271" s="4">
        <f t="shared" si="29"/>
        <v>57462.964814700514</v>
      </c>
    </row>
    <row r="272" spans="1:16" x14ac:dyDescent="0.25">
      <c r="A272" s="13" t="s">
        <v>531</v>
      </c>
      <c r="B272" s="31" t="s">
        <v>532</v>
      </c>
      <c r="C272" s="3">
        <v>10</v>
      </c>
      <c r="D272" s="56">
        <v>235.01</v>
      </c>
      <c r="E272" s="4">
        <f t="shared" si="24"/>
        <v>2350.1</v>
      </c>
      <c r="F272" s="3">
        <v>8926</v>
      </c>
      <c r="G272" s="56">
        <v>233.38</v>
      </c>
      <c r="H272" s="23">
        <f t="shared" si="25"/>
        <v>2083149.88</v>
      </c>
      <c r="I272" s="3">
        <v>1</v>
      </c>
      <c r="J272" s="56">
        <v>235.01</v>
      </c>
      <c r="K272" s="4">
        <f t="shared" si="26"/>
        <v>235.01</v>
      </c>
      <c r="L272" s="3">
        <v>1042</v>
      </c>
      <c r="M272" s="56">
        <v>233.38</v>
      </c>
      <c r="N272" s="4">
        <f t="shared" si="27"/>
        <v>243181.96</v>
      </c>
      <c r="O272" s="23">
        <f t="shared" si="28"/>
        <v>2328916.9500000002</v>
      </c>
      <c r="P272" s="4">
        <f t="shared" si="29"/>
        <v>35535.697608349103</v>
      </c>
    </row>
    <row r="273" spans="1:16" x14ac:dyDescent="0.25">
      <c r="A273" s="13" t="s">
        <v>533</v>
      </c>
      <c r="B273" s="31" t="s">
        <v>534</v>
      </c>
      <c r="C273" s="3">
        <v>1436</v>
      </c>
      <c r="D273" s="56">
        <v>208.79</v>
      </c>
      <c r="E273" s="4">
        <f t="shared" si="24"/>
        <v>299822.44</v>
      </c>
      <c r="F273" s="3">
        <v>48650</v>
      </c>
      <c r="G273" s="56">
        <v>207.33</v>
      </c>
      <c r="H273" s="23">
        <f t="shared" si="25"/>
        <v>10086604.5</v>
      </c>
      <c r="I273" s="3">
        <v>77</v>
      </c>
      <c r="J273" s="56">
        <v>208.79</v>
      </c>
      <c r="K273" s="4">
        <f t="shared" si="26"/>
        <v>16076.83</v>
      </c>
      <c r="L273" s="3">
        <v>2601</v>
      </c>
      <c r="M273" s="56">
        <v>207.33</v>
      </c>
      <c r="N273" s="4">
        <f t="shared" si="27"/>
        <v>539265.33000000007</v>
      </c>
      <c r="O273" s="23">
        <f t="shared" si="28"/>
        <v>10941769.1</v>
      </c>
      <c r="P273" s="4">
        <f t="shared" si="29"/>
        <v>166954.60009339452</v>
      </c>
    </row>
    <row r="274" spans="1:16" x14ac:dyDescent="0.25">
      <c r="A274" s="13" t="s">
        <v>535</v>
      </c>
      <c r="B274" s="31" t="s">
        <v>536</v>
      </c>
      <c r="C274" s="3">
        <v>16276</v>
      </c>
      <c r="D274" s="56">
        <v>237.19</v>
      </c>
      <c r="E274" s="4">
        <f t="shared" si="24"/>
        <v>3860504.44</v>
      </c>
      <c r="F274" s="3">
        <v>0</v>
      </c>
      <c r="G274" s="56">
        <v>235.01</v>
      </c>
      <c r="H274" s="23">
        <f t="shared" si="25"/>
        <v>0</v>
      </c>
      <c r="I274" s="3">
        <v>1888</v>
      </c>
      <c r="J274" s="56">
        <v>237.19</v>
      </c>
      <c r="K274" s="4">
        <f t="shared" si="26"/>
        <v>447814.72</v>
      </c>
      <c r="L274" s="3">
        <v>0</v>
      </c>
      <c r="M274" s="56">
        <v>235.01</v>
      </c>
      <c r="N274" s="4">
        <f t="shared" si="27"/>
        <v>0</v>
      </c>
      <c r="O274" s="23">
        <f t="shared" si="28"/>
        <v>4308319.16</v>
      </c>
      <c r="P274" s="4">
        <f t="shared" si="29"/>
        <v>65738.336813606264</v>
      </c>
    </row>
    <row r="275" spans="1:16" x14ac:dyDescent="0.25">
      <c r="A275" s="13" t="s">
        <v>537</v>
      </c>
      <c r="B275" s="31" t="s">
        <v>538</v>
      </c>
      <c r="C275" s="3">
        <v>0</v>
      </c>
      <c r="D275" s="56">
        <v>211.22</v>
      </c>
      <c r="E275" s="4">
        <f t="shared" si="24"/>
        <v>0</v>
      </c>
      <c r="F275" s="3">
        <v>12642</v>
      </c>
      <c r="G275" s="56">
        <v>209.36</v>
      </c>
      <c r="H275" s="23">
        <f t="shared" si="25"/>
        <v>2646729.12</v>
      </c>
      <c r="I275" s="3">
        <v>0</v>
      </c>
      <c r="J275" s="56">
        <v>211.22</v>
      </c>
      <c r="K275" s="4">
        <f t="shared" si="26"/>
        <v>0</v>
      </c>
      <c r="L275" s="3">
        <v>417</v>
      </c>
      <c r="M275" s="56">
        <v>209.36</v>
      </c>
      <c r="N275" s="4">
        <f t="shared" si="27"/>
        <v>87303.12000000001</v>
      </c>
      <c r="O275" s="23">
        <f t="shared" si="28"/>
        <v>2734032.24</v>
      </c>
      <c r="P275" s="4">
        <f t="shared" si="29"/>
        <v>41717.135053749924</v>
      </c>
    </row>
    <row r="276" spans="1:16" x14ac:dyDescent="0.25">
      <c r="A276" s="13" t="s">
        <v>539</v>
      </c>
      <c r="B276" s="31" t="s">
        <v>540</v>
      </c>
      <c r="C276" s="3">
        <v>0</v>
      </c>
      <c r="D276" s="56">
        <v>319.63</v>
      </c>
      <c r="E276" s="4">
        <f t="shared" si="24"/>
        <v>0</v>
      </c>
      <c r="F276" s="3">
        <v>29760</v>
      </c>
      <c r="G276" s="56">
        <v>317.08</v>
      </c>
      <c r="H276" s="23">
        <f t="shared" si="25"/>
        <v>9436300.7999999989</v>
      </c>
      <c r="I276" s="3">
        <v>0</v>
      </c>
      <c r="J276" s="56">
        <v>319.63</v>
      </c>
      <c r="K276" s="4">
        <f t="shared" si="26"/>
        <v>0</v>
      </c>
      <c r="L276" s="3">
        <v>3347</v>
      </c>
      <c r="M276" s="56">
        <v>317.08</v>
      </c>
      <c r="N276" s="4">
        <f t="shared" si="27"/>
        <v>1061266.76</v>
      </c>
      <c r="O276" s="23">
        <f t="shared" si="28"/>
        <v>10497567.559999999</v>
      </c>
      <c r="P276" s="4">
        <f t="shared" si="29"/>
        <v>160176.76647309173</v>
      </c>
    </row>
    <row r="277" spans="1:16" x14ac:dyDescent="0.25">
      <c r="A277" s="13" t="s">
        <v>541</v>
      </c>
      <c r="B277" s="31" t="s">
        <v>542</v>
      </c>
      <c r="C277" s="3">
        <v>2473</v>
      </c>
      <c r="D277" s="56">
        <v>293.75</v>
      </c>
      <c r="E277" s="4">
        <f t="shared" si="24"/>
        <v>726443.75</v>
      </c>
      <c r="F277" s="3">
        <v>28160</v>
      </c>
      <c r="G277" s="56">
        <v>291.12</v>
      </c>
      <c r="H277" s="23">
        <f t="shared" si="25"/>
        <v>8197939.2000000002</v>
      </c>
      <c r="I277" s="3">
        <v>0</v>
      </c>
      <c r="J277" s="56">
        <v>293.75</v>
      </c>
      <c r="K277" s="4">
        <f t="shared" si="26"/>
        <v>0</v>
      </c>
      <c r="L277" s="3">
        <v>0</v>
      </c>
      <c r="M277" s="56">
        <v>291.12</v>
      </c>
      <c r="N277" s="4">
        <f t="shared" si="27"/>
        <v>0</v>
      </c>
      <c r="O277" s="23">
        <f t="shared" si="28"/>
        <v>8924382.9499999993</v>
      </c>
      <c r="P277" s="4">
        <f t="shared" si="29"/>
        <v>136172.38427171329</v>
      </c>
    </row>
    <row r="278" spans="1:16" x14ac:dyDescent="0.25">
      <c r="A278" s="13" t="s">
        <v>543</v>
      </c>
      <c r="B278" s="31" t="s">
        <v>544</v>
      </c>
      <c r="C278" s="3">
        <v>1212</v>
      </c>
      <c r="D278" s="56">
        <v>280.02999999999997</v>
      </c>
      <c r="E278" s="4">
        <f t="shared" si="24"/>
        <v>339396.36</v>
      </c>
      <c r="F278" s="3">
        <v>47989</v>
      </c>
      <c r="G278" s="56">
        <v>277.98</v>
      </c>
      <c r="H278" s="23">
        <f t="shared" si="25"/>
        <v>13339982.220000001</v>
      </c>
      <c r="I278" s="3">
        <v>67</v>
      </c>
      <c r="J278" s="56">
        <v>280.02999999999997</v>
      </c>
      <c r="K278" s="4">
        <f t="shared" si="26"/>
        <v>18762.009999999998</v>
      </c>
      <c r="L278" s="3">
        <v>2669</v>
      </c>
      <c r="M278" s="56">
        <v>277.98</v>
      </c>
      <c r="N278" s="4">
        <f t="shared" si="27"/>
        <v>741928.62</v>
      </c>
      <c r="O278" s="23">
        <f t="shared" si="28"/>
        <v>14440069.210000001</v>
      </c>
      <c r="P278" s="4">
        <f t="shared" si="29"/>
        <v>220333.289639286</v>
      </c>
    </row>
    <row r="279" spans="1:16" x14ac:dyDescent="0.25">
      <c r="A279" s="13" t="s">
        <v>545</v>
      </c>
      <c r="B279" s="31" t="s">
        <v>546</v>
      </c>
      <c r="C279" s="3">
        <v>2025</v>
      </c>
      <c r="D279" s="56">
        <v>253.45</v>
      </c>
      <c r="E279" s="4">
        <f t="shared" si="24"/>
        <v>513236.25</v>
      </c>
      <c r="F279" s="3">
        <v>99248</v>
      </c>
      <c r="G279" s="56">
        <v>251.38</v>
      </c>
      <c r="H279" s="23">
        <f t="shared" si="25"/>
        <v>24948962.239999998</v>
      </c>
      <c r="I279" s="3">
        <v>155</v>
      </c>
      <c r="J279" s="56">
        <v>253.45</v>
      </c>
      <c r="K279" s="4">
        <f t="shared" si="26"/>
        <v>39284.75</v>
      </c>
      <c r="L279" s="3">
        <v>7603</v>
      </c>
      <c r="M279" s="56">
        <v>251.38</v>
      </c>
      <c r="N279" s="4">
        <f t="shared" si="27"/>
        <v>1911242.14</v>
      </c>
      <c r="O279" s="23">
        <f t="shared" si="28"/>
        <v>27412725.379999999</v>
      </c>
      <c r="P279" s="4">
        <f t="shared" si="29"/>
        <v>418276.10886871547</v>
      </c>
    </row>
    <row r="280" spans="1:16" x14ac:dyDescent="0.25">
      <c r="A280" s="13" t="s">
        <v>547</v>
      </c>
      <c r="B280" s="31" t="s">
        <v>548</v>
      </c>
      <c r="C280" s="3">
        <v>22663</v>
      </c>
      <c r="D280" s="56">
        <v>218.31</v>
      </c>
      <c r="E280" s="4">
        <f t="shared" si="24"/>
        <v>4947559.53</v>
      </c>
      <c r="F280" s="3">
        <v>0</v>
      </c>
      <c r="G280" s="56">
        <v>216.47</v>
      </c>
      <c r="H280" s="23">
        <f t="shared" si="25"/>
        <v>0</v>
      </c>
      <c r="I280" s="3">
        <v>537</v>
      </c>
      <c r="J280" s="56">
        <v>218.31</v>
      </c>
      <c r="K280" s="4">
        <f t="shared" si="26"/>
        <v>117232.47</v>
      </c>
      <c r="L280" s="3">
        <v>0</v>
      </c>
      <c r="M280" s="56">
        <v>216.47</v>
      </c>
      <c r="N280" s="4">
        <f t="shared" si="27"/>
        <v>0</v>
      </c>
      <c r="O280" s="23">
        <f t="shared" si="28"/>
        <v>5064792</v>
      </c>
      <c r="P280" s="4">
        <f t="shared" si="29"/>
        <v>77280.951113858158</v>
      </c>
    </row>
    <row r="281" spans="1:16" x14ac:dyDescent="0.25">
      <c r="A281" s="13" t="s">
        <v>549</v>
      </c>
      <c r="B281" s="31" t="s">
        <v>550</v>
      </c>
      <c r="C281" s="3">
        <v>544</v>
      </c>
      <c r="D281" s="56">
        <v>211.68</v>
      </c>
      <c r="E281" s="4">
        <f t="shared" si="24"/>
        <v>115153.92</v>
      </c>
      <c r="F281" s="3">
        <v>28322</v>
      </c>
      <c r="G281" s="56">
        <v>210.05</v>
      </c>
      <c r="H281" s="23">
        <f t="shared" si="25"/>
        <v>5949036.1000000006</v>
      </c>
      <c r="I281" s="3">
        <v>23</v>
      </c>
      <c r="J281" s="56">
        <v>211.68</v>
      </c>
      <c r="K281" s="4">
        <f t="shared" si="26"/>
        <v>4868.6400000000003</v>
      </c>
      <c r="L281" s="3">
        <v>1184</v>
      </c>
      <c r="M281" s="56">
        <v>210.05</v>
      </c>
      <c r="N281" s="4">
        <f t="shared" si="27"/>
        <v>248699.2</v>
      </c>
      <c r="O281" s="23">
        <f t="shared" si="28"/>
        <v>6317757.8600000003</v>
      </c>
      <c r="P281" s="4">
        <f t="shared" si="29"/>
        <v>96399.286748173123</v>
      </c>
    </row>
    <row r="282" spans="1:16" x14ac:dyDescent="0.25">
      <c r="A282" s="13" t="s">
        <v>551</v>
      </c>
      <c r="B282" s="31" t="s">
        <v>552</v>
      </c>
      <c r="C282" s="3">
        <v>684</v>
      </c>
      <c r="D282" s="56">
        <v>292.8</v>
      </c>
      <c r="E282" s="4">
        <f t="shared" si="24"/>
        <v>200275.20000000001</v>
      </c>
      <c r="F282" s="3">
        <v>45629</v>
      </c>
      <c r="G282" s="56">
        <v>290.22000000000003</v>
      </c>
      <c r="H282" s="23">
        <f t="shared" si="25"/>
        <v>13242448.380000001</v>
      </c>
      <c r="I282" s="3">
        <v>52</v>
      </c>
      <c r="J282" s="56">
        <v>292.8</v>
      </c>
      <c r="K282" s="4">
        <f t="shared" si="26"/>
        <v>15225.6</v>
      </c>
      <c r="L282" s="3">
        <v>3497</v>
      </c>
      <c r="M282" s="56">
        <v>290.22000000000003</v>
      </c>
      <c r="N282" s="4">
        <f t="shared" si="27"/>
        <v>1014899.3400000001</v>
      </c>
      <c r="O282" s="23">
        <f t="shared" si="28"/>
        <v>14472848.52</v>
      </c>
      <c r="P282" s="4">
        <f t="shared" si="29"/>
        <v>220833.4515913772</v>
      </c>
    </row>
    <row r="283" spans="1:16" x14ac:dyDescent="0.25">
      <c r="A283" s="13" t="s">
        <v>553</v>
      </c>
      <c r="B283" s="31" t="s">
        <v>554</v>
      </c>
      <c r="C283" s="3">
        <v>441</v>
      </c>
      <c r="D283" s="56">
        <v>316.38</v>
      </c>
      <c r="E283" s="4">
        <f t="shared" si="24"/>
        <v>139523.57999999999</v>
      </c>
      <c r="F283" s="3">
        <v>31454</v>
      </c>
      <c r="G283" s="56">
        <v>313.45</v>
      </c>
      <c r="H283" s="23">
        <f t="shared" si="25"/>
        <v>9859256.2999999989</v>
      </c>
      <c r="I283" s="3">
        <v>50</v>
      </c>
      <c r="J283" s="56">
        <v>316.38</v>
      </c>
      <c r="K283" s="4">
        <f t="shared" si="26"/>
        <v>15819</v>
      </c>
      <c r="L283" s="3">
        <v>3573</v>
      </c>
      <c r="M283" s="56">
        <v>313.45</v>
      </c>
      <c r="N283" s="4">
        <f t="shared" si="27"/>
        <v>1119956.8499999999</v>
      </c>
      <c r="O283" s="23">
        <f t="shared" si="28"/>
        <v>11134555.729999999</v>
      </c>
      <c r="P283" s="4">
        <f t="shared" si="29"/>
        <v>169896.22812637899</v>
      </c>
    </row>
    <row r="284" spans="1:16" x14ac:dyDescent="0.25">
      <c r="A284" s="13" t="s">
        <v>555</v>
      </c>
      <c r="B284" s="31" t="s">
        <v>556</v>
      </c>
      <c r="C284" s="3">
        <v>0</v>
      </c>
      <c r="D284" s="56">
        <v>298.27999999999997</v>
      </c>
      <c r="E284" s="4">
        <f t="shared" si="24"/>
        <v>0</v>
      </c>
      <c r="F284" s="3">
        <v>8194</v>
      </c>
      <c r="G284" s="56">
        <v>295.44</v>
      </c>
      <c r="H284" s="23">
        <f t="shared" si="25"/>
        <v>2420835.36</v>
      </c>
      <c r="I284" s="3">
        <v>0</v>
      </c>
      <c r="J284" s="56">
        <v>298.27999999999997</v>
      </c>
      <c r="K284" s="4">
        <f t="shared" si="26"/>
        <v>0</v>
      </c>
      <c r="L284" s="3">
        <v>0</v>
      </c>
      <c r="M284" s="56">
        <v>295.44</v>
      </c>
      <c r="N284" s="4">
        <f t="shared" si="27"/>
        <v>0</v>
      </c>
      <c r="O284" s="23">
        <f t="shared" si="28"/>
        <v>2420835.36</v>
      </c>
      <c r="P284" s="4">
        <f t="shared" si="29"/>
        <v>36938.231443830118</v>
      </c>
    </row>
    <row r="285" spans="1:16" x14ac:dyDescent="0.25">
      <c r="A285" s="13" t="s">
        <v>557</v>
      </c>
      <c r="B285" s="31" t="s">
        <v>558</v>
      </c>
      <c r="C285" s="3">
        <v>556</v>
      </c>
      <c r="D285" s="56">
        <v>215.62</v>
      </c>
      <c r="E285" s="4">
        <f t="shared" si="24"/>
        <v>119884.72</v>
      </c>
      <c r="F285" s="3">
        <v>39520</v>
      </c>
      <c r="G285" s="56">
        <v>213.98</v>
      </c>
      <c r="H285" s="23">
        <f t="shared" si="25"/>
        <v>8456489.5999999996</v>
      </c>
      <c r="I285" s="3">
        <v>11</v>
      </c>
      <c r="J285" s="56">
        <v>215.62</v>
      </c>
      <c r="K285" s="4">
        <f t="shared" si="26"/>
        <v>2371.8200000000002</v>
      </c>
      <c r="L285" s="3">
        <v>758</v>
      </c>
      <c r="M285" s="56">
        <v>213.98</v>
      </c>
      <c r="N285" s="4">
        <f t="shared" si="27"/>
        <v>162196.84</v>
      </c>
      <c r="O285" s="23">
        <f t="shared" si="28"/>
        <v>8740942.9800000004</v>
      </c>
      <c r="P285" s="4">
        <f t="shared" si="29"/>
        <v>133373.37192255908</v>
      </c>
    </row>
    <row r="286" spans="1:16" x14ac:dyDescent="0.25">
      <c r="A286" s="13" t="s">
        <v>559</v>
      </c>
      <c r="B286" s="31" t="s">
        <v>560</v>
      </c>
      <c r="C286" s="3">
        <v>1612</v>
      </c>
      <c r="D286" s="56">
        <v>202.83</v>
      </c>
      <c r="E286" s="4">
        <f t="shared" si="24"/>
        <v>326961.96000000002</v>
      </c>
      <c r="F286" s="3">
        <v>35084</v>
      </c>
      <c r="G286" s="56">
        <v>201.14</v>
      </c>
      <c r="H286" s="23">
        <f t="shared" si="25"/>
        <v>7056795.7599999998</v>
      </c>
      <c r="I286" s="3">
        <v>119</v>
      </c>
      <c r="J286" s="56">
        <v>202.83</v>
      </c>
      <c r="K286" s="4">
        <f t="shared" si="26"/>
        <v>24136.77</v>
      </c>
      <c r="L286" s="3">
        <v>2583</v>
      </c>
      <c r="M286" s="56">
        <v>201.14</v>
      </c>
      <c r="N286" s="4">
        <f t="shared" si="27"/>
        <v>519544.61999999994</v>
      </c>
      <c r="O286" s="23">
        <f t="shared" si="28"/>
        <v>7927439.1099999994</v>
      </c>
      <c r="P286" s="4">
        <f t="shared" si="29"/>
        <v>120960.55165108404</v>
      </c>
    </row>
    <row r="287" spans="1:16" x14ac:dyDescent="0.25">
      <c r="A287" s="13" t="s">
        <v>561</v>
      </c>
      <c r="B287" s="31" t="s">
        <v>562</v>
      </c>
      <c r="C287" s="3">
        <v>6223</v>
      </c>
      <c r="D287" s="56">
        <v>283.8</v>
      </c>
      <c r="E287" s="4">
        <f t="shared" si="24"/>
        <v>1766087.4000000001</v>
      </c>
      <c r="F287" s="3">
        <v>31053</v>
      </c>
      <c r="G287" s="56">
        <v>281.17</v>
      </c>
      <c r="H287" s="23">
        <f t="shared" si="25"/>
        <v>8731172.0099999998</v>
      </c>
      <c r="I287" s="3">
        <v>1989</v>
      </c>
      <c r="J287" s="56">
        <v>283.8</v>
      </c>
      <c r="K287" s="4">
        <f t="shared" si="26"/>
        <v>564478.20000000007</v>
      </c>
      <c r="L287" s="3">
        <v>9928</v>
      </c>
      <c r="M287" s="56">
        <v>281.17</v>
      </c>
      <c r="N287" s="4">
        <f t="shared" si="27"/>
        <v>2791455.7600000002</v>
      </c>
      <c r="O287" s="23">
        <f t="shared" si="28"/>
        <v>13853193.370000001</v>
      </c>
      <c r="P287" s="4">
        <f t="shared" si="29"/>
        <v>211378.46521590505</v>
      </c>
    </row>
    <row r="288" spans="1:16" x14ac:dyDescent="0.25">
      <c r="A288" s="13" t="s">
        <v>563</v>
      </c>
      <c r="B288" s="31" t="s">
        <v>564</v>
      </c>
      <c r="C288" s="3">
        <v>0</v>
      </c>
      <c r="D288" s="56">
        <v>193.15</v>
      </c>
      <c r="E288" s="4">
        <f t="shared" si="24"/>
        <v>0</v>
      </c>
      <c r="F288" s="3">
        <v>18777</v>
      </c>
      <c r="G288" s="56">
        <v>191.88</v>
      </c>
      <c r="H288" s="23">
        <f t="shared" si="25"/>
        <v>3602930.76</v>
      </c>
      <c r="I288" s="3">
        <v>0</v>
      </c>
      <c r="J288" s="56">
        <v>193.15</v>
      </c>
      <c r="K288" s="4">
        <f t="shared" si="26"/>
        <v>0</v>
      </c>
      <c r="L288" s="3">
        <v>0</v>
      </c>
      <c r="M288" s="56">
        <v>191.88</v>
      </c>
      <c r="N288" s="4">
        <f t="shared" si="27"/>
        <v>0</v>
      </c>
      <c r="O288" s="23">
        <f t="shared" si="28"/>
        <v>3602930.76</v>
      </c>
      <c r="P288" s="4">
        <f t="shared" si="29"/>
        <v>54975.192649604534</v>
      </c>
    </row>
    <row r="289" spans="1:16" x14ac:dyDescent="0.25">
      <c r="A289" s="13" t="s">
        <v>565</v>
      </c>
      <c r="B289" s="31" t="s">
        <v>566</v>
      </c>
      <c r="C289" s="3">
        <v>0</v>
      </c>
      <c r="D289" s="56">
        <v>221.2</v>
      </c>
      <c r="E289" s="4">
        <f t="shared" si="24"/>
        <v>0</v>
      </c>
      <c r="F289" s="3">
        <v>3930</v>
      </c>
      <c r="G289" s="56">
        <v>219.63</v>
      </c>
      <c r="H289" s="23">
        <f t="shared" si="25"/>
        <v>863145.9</v>
      </c>
      <c r="I289" s="3">
        <v>0</v>
      </c>
      <c r="J289" s="56">
        <v>221.2</v>
      </c>
      <c r="K289" s="4">
        <f t="shared" si="26"/>
        <v>0</v>
      </c>
      <c r="L289" s="3">
        <v>0</v>
      </c>
      <c r="M289" s="56">
        <v>219.63</v>
      </c>
      <c r="N289" s="4">
        <f t="shared" si="27"/>
        <v>0</v>
      </c>
      <c r="O289" s="23">
        <f t="shared" si="28"/>
        <v>863145.9</v>
      </c>
      <c r="P289" s="4">
        <f t="shared" si="29"/>
        <v>13170.281445324332</v>
      </c>
    </row>
    <row r="290" spans="1:16" x14ac:dyDescent="0.25">
      <c r="A290" s="13" t="s">
        <v>567</v>
      </c>
      <c r="B290" s="31" t="s">
        <v>568</v>
      </c>
      <c r="C290" s="3">
        <v>0</v>
      </c>
      <c r="D290" s="56">
        <v>312.94</v>
      </c>
      <c r="E290" s="4">
        <f t="shared" si="24"/>
        <v>0</v>
      </c>
      <c r="F290" s="3">
        <v>32017</v>
      </c>
      <c r="G290" s="56">
        <v>310.24</v>
      </c>
      <c r="H290" s="23">
        <f t="shared" si="25"/>
        <v>9932954.0800000001</v>
      </c>
      <c r="I290" s="3">
        <v>0</v>
      </c>
      <c r="J290" s="56">
        <v>312.94</v>
      </c>
      <c r="K290" s="4">
        <f t="shared" si="26"/>
        <v>0</v>
      </c>
      <c r="L290" s="3">
        <v>6043</v>
      </c>
      <c r="M290" s="56">
        <v>310.24</v>
      </c>
      <c r="N290" s="4">
        <f t="shared" si="27"/>
        <v>1874780.32</v>
      </c>
      <c r="O290" s="23">
        <f t="shared" si="28"/>
        <v>11807734.4</v>
      </c>
      <c r="P290" s="4">
        <f t="shared" si="29"/>
        <v>180167.90125474482</v>
      </c>
    </row>
    <row r="291" spans="1:16" x14ac:dyDescent="0.25">
      <c r="A291" s="13" t="s">
        <v>569</v>
      </c>
      <c r="B291" s="31" t="s">
        <v>570</v>
      </c>
      <c r="C291" s="3">
        <v>2343</v>
      </c>
      <c r="D291" s="56">
        <v>216.43</v>
      </c>
      <c r="E291" s="4">
        <f t="shared" si="24"/>
        <v>507095.49</v>
      </c>
      <c r="F291" s="3">
        <v>36298</v>
      </c>
      <c r="G291" s="56">
        <v>214.62</v>
      </c>
      <c r="H291" s="23">
        <f t="shared" si="25"/>
        <v>7790276.7599999998</v>
      </c>
      <c r="I291" s="3">
        <v>120</v>
      </c>
      <c r="J291" s="56">
        <v>216.43</v>
      </c>
      <c r="K291" s="4">
        <f t="shared" si="26"/>
        <v>25971.600000000002</v>
      </c>
      <c r="L291" s="3">
        <v>1860</v>
      </c>
      <c r="M291" s="56">
        <v>214.62</v>
      </c>
      <c r="N291" s="4">
        <f t="shared" si="27"/>
        <v>399193.2</v>
      </c>
      <c r="O291" s="23">
        <f t="shared" si="28"/>
        <v>8722537.0499999989</v>
      </c>
      <c r="P291" s="4">
        <f t="shared" si="29"/>
        <v>133092.52568513504</v>
      </c>
    </row>
    <row r="292" spans="1:16" x14ac:dyDescent="0.25">
      <c r="A292" s="13" t="s">
        <v>571</v>
      </c>
      <c r="B292" s="31" t="s">
        <v>572</v>
      </c>
      <c r="C292" s="3">
        <v>8265</v>
      </c>
      <c r="D292" s="56">
        <v>293.35000000000002</v>
      </c>
      <c r="E292" s="4">
        <f t="shared" si="24"/>
        <v>2424537.75</v>
      </c>
      <c r="F292" s="3">
        <v>37605</v>
      </c>
      <c r="G292" s="56">
        <v>290.77999999999997</v>
      </c>
      <c r="H292" s="23">
        <f t="shared" si="25"/>
        <v>10934781.899999999</v>
      </c>
      <c r="I292" s="3">
        <v>2319</v>
      </c>
      <c r="J292" s="56">
        <v>293.35000000000002</v>
      </c>
      <c r="K292" s="4">
        <f t="shared" si="26"/>
        <v>680278.65</v>
      </c>
      <c r="L292" s="3">
        <v>10550</v>
      </c>
      <c r="M292" s="56">
        <v>290.77999999999997</v>
      </c>
      <c r="N292" s="4">
        <f t="shared" si="27"/>
        <v>3067728.9999999995</v>
      </c>
      <c r="O292" s="23">
        <f t="shared" si="28"/>
        <v>17107327.299999997</v>
      </c>
      <c r="P292" s="4">
        <f t="shared" si="29"/>
        <v>261031.55366697605</v>
      </c>
    </row>
    <row r="293" spans="1:16" x14ac:dyDescent="0.25">
      <c r="A293" s="13" t="s">
        <v>573</v>
      </c>
      <c r="B293" s="31" t="s">
        <v>574</v>
      </c>
      <c r="C293" s="3">
        <v>127</v>
      </c>
      <c r="D293" s="56">
        <v>330</v>
      </c>
      <c r="E293" s="4">
        <f t="shared" si="24"/>
        <v>41910</v>
      </c>
      <c r="F293" s="3">
        <v>51323</v>
      </c>
      <c r="G293" s="56">
        <v>327.20999999999998</v>
      </c>
      <c r="H293" s="23">
        <f t="shared" si="25"/>
        <v>16793398.829999998</v>
      </c>
      <c r="I293" s="3">
        <v>24</v>
      </c>
      <c r="J293" s="56">
        <v>330</v>
      </c>
      <c r="K293" s="4">
        <f t="shared" si="26"/>
        <v>7920</v>
      </c>
      <c r="L293" s="3">
        <v>9877</v>
      </c>
      <c r="M293" s="56">
        <v>327.20999999999998</v>
      </c>
      <c r="N293" s="4">
        <f t="shared" si="27"/>
        <v>3231853.17</v>
      </c>
      <c r="O293" s="23">
        <f t="shared" si="28"/>
        <v>20075082</v>
      </c>
      <c r="P293" s="4">
        <f t="shared" si="29"/>
        <v>306314.93468017917</v>
      </c>
    </row>
    <row r="294" spans="1:16" x14ac:dyDescent="0.25">
      <c r="A294" s="13" t="s">
        <v>575</v>
      </c>
      <c r="B294" s="31" t="s">
        <v>576</v>
      </c>
      <c r="C294" s="3">
        <v>0</v>
      </c>
      <c r="D294" s="56">
        <v>231.02</v>
      </c>
      <c r="E294" s="4">
        <f t="shared" si="24"/>
        <v>0</v>
      </c>
      <c r="F294" s="3">
        <v>65819</v>
      </c>
      <c r="G294" s="56">
        <v>229.5</v>
      </c>
      <c r="H294" s="23">
        <f t="shared" si="25"/>
        <v>15105460.5</v>
      </c>
      <c r="I294" s="3">
        <v>0</v>
      </c>
      <c r="J294" s="56">
        <v>231.02</v>
      </c>
      <c r="K294" s="4">
        <f t="shared" si="26"/>
        <v>0</v>
      </c>
      <c r="L294" s="3">
        <v>532</v>
      </c>
      <c r="M294" s="56">
        <v>229.5</v>
      </c>
      <c r="N294" s="4">
        <f t="shared" si="27"/>
        <v>122094</v>
      </c>
      <c r="O294" s="23">
        <f t="shared" si="28"/>
        <v>15227554.5</v>
      </c>
      <c r="P294" s="4">
        <f t="shared" si="29"/>
        <v>232349.10632028148</v>
      </c>
    </row>
    <row r="295" spans="1:16" x14ac:dyDescent="0.25">
      <c r="A295" s="13" t="s">
        <v>577</v>
      </c>
      <c r="B295" s="31" t="s">
        <v>578</v>
      </c>
      <c r="C295" s="3">
        <v>0</v>
      </c>
      <c r="D295" s="56">
        <v>314.16000000000003</v>
      </c>
      <c r="E295" s="4">
        <f t="shared" si="24"/>
        <v>0</v>
      </c>
      <c r="F295" s="3">
        <v>56116</v>
      </c>
      <c r="G295" s="56">
        <v>311.48</v>
      </c>
      <c r="H295" s="23">
        <f t="shared" si="25"/>
        <v>17479011.68</v>
      </c>
      <c r="I295" s="3">
        <v>0</v>
      </c>
      <c r="J295" s="56">
        <v>314.16000000000003</v>
      </c>
      <c r="K295" s="4">
        <f t="shared" si="26"/>
        <v>0</v>
      </c>
      <c r="L295" s="3">
        <v>7233</v>
      </c>
      <c r="M295" s="56">
        <v>311.48</v>
      </c>
      <c r="N295" s="4">
        <f t="shared" si="27"/>
        <v>2252934.8400000003</v>
      </c>
      <c r="O295" s="23">
        <f t="shared" si="28"/>
        <v>19731946.52</v>
      </c>
      <c r="P295" s="4">
        <f t="shared" si="29"/>
        <v>301079.21399208176</v>
      </c>
    </row>
    <row r="296" spans="1:16" x14ac:dyDescent="0.25">
      <c r="A296" s="13" t="s">
        <v>579</v>
      </c>
      <c r="B296" s="31" t="s">
        <v>580</v>
      </c>
      <c r="C296" s="3">
        <v>289</v>
      </c>
      <c r="D296" s="56">
        <v>189.04</v>
      </c>
      <c r="E296" s="4">
        <f t="shared" si="24"/>
        <v>54632.56</v>
      </c>
      <c r="F296" s="3">
        <v>29906</v>
      </c>
      <c r="G296" s="56">
        <v>187.52</v>
      </c>
      <c r="H296" s="23">
        <f t="shared" si="25"/>
        <v>5607973.1200000001</v>
      </c>
      <c r="I296" s="3">
        <v>19</v>
      </c>
      <c r="J296" s="56">
        <v>189.04</v>
      </c>
      <c r="K296" s="4">
        <f t="shared" si="26"/>
        <v>3591.7599999999998</v>
      </c>
      <c r="L296" s="3">
        <v>1989</v>
      </c>
      <c r="M296" s="56">
        <v>187.52</v>
      </c>
      <c r="N296" s="4">
        <f t="shared" si="27"/>
        <v>372977.28</v>
      </c>
      <c r="O296" s="23">
        <f t="shared" si="28"/>
        <v>6039174.7199999997</v>
      </c>
      <c r="P296" s="4">
        <f t="shared" si="29"/>
        <v>92148.535676167565</v>
      </c>
    </row>
    <row r="297" spans="1:16" x14ac:dyDescent="0.25">
      <c r="A297" s="13" t="s">
        <v>581</v>
      </c>
      <c r="B297" s="31" t="s">
        <v>582</v>
      </c>
      <c r="C297" s="3">
        <v>7451</v>
      </c>
      <c r="D297" s="56">
        <v>227.78</v>
      </c>
      <c r="E297" s="4">
        <f t="shared" si="24"/>
        <v>1697188.78</v>
      </c>
      <c r="F297" s="3">
        <v>25339</v>
      </c>
      <c r="G297" s="56">
        <v>225.7</v>
      </c>
      <c r="H297" s="23">
        <f t="shared" si="25"/>
        <v>5719012.2999999998</v>
      </c>
      <c r="I297" s="3">
        <v>0</v>
      </c>
      <c r="J297" s="56">
        <v>227.78</v>
      </c>
      <c r="K297" s="4">
        <f t="shared" si="26"/>
        <v>0</v>
      </c>
      <c r="L297" s="3">
        <v>0</v>
      </c>
      <c r="M297" s="56">
        <v>225.7</v>
      </c>
      <c r="N297" s="4">
        <f t="shared" si="27"/>
        <v>0</v>
      </c>
      <c r="O297" s="23">
        <f t="shared" si="28"/>
        <v>7416201.0800000001</v>
      </c>
      <c r="P297" s="4">
        <f t="shared" si="29"/>
        <v>113159.84409903154</v>
      </c>
    </row>
    <row r="298" spans="1:16" x14ac:dyDescent="0.25">
      <c r="A298" s="13" t="s">
        <v>583</v>
      </c>
      <c r="B298" s="31" t="s">
        <v>584</v>
      </c>
      <c r="C298" s="3">
        <v>0</v>
      </c>
      <c r="D298" s="56">
        <v>215.62</v>
      </c>
      <c r="E298" s="4">
        <f t="shared" si="24"/>
        <v>0</v>
      </c>
      <c r="F298" s="3">
        <v>21347</v>
      </c>
      <c r="G298" s="56">
        <v>213.9</v>
      </c>
      <c r="H298" s="23">
        <f t="shared" si="25"/>
        <v>4566123.3</v>
      </c>
      <c r="I298" s="3">
        <v>0</v>
      </c>
      <c r="J298" s="56">
        <v>215.62</v>
      </c>
      <c r="K298" s="4">
        <f t="shared" si="26"/>
        <v>0</v>
      </c>
      <c r="L298" s="3">
        <v>684</v>
      </c>
      <c r="M298" s="56">
        <v>213.9</v>
      </c>
      <c r="N298" s="4">
        <f t="shared" si="27"/>
        <v>146307.6</v>
      </c>
      <c r="O298" s="23">
        <f t="shared" si="28"/>
        <v>4712430.8999999994</v>
      </c>
      <c r="P298" s="4">
        <f t="shared" si="29"/>
        <v>71904.46162652575</v>
      </c>
    </row>
    <row r="299" spans="1:16" x14ac:dyDescent="0.25">
      <c r="A299" s="13" t="s">
        <v>585</v>
      </c>
      <c r="B299" s="31" t="s">
        <v>586</v>
      </c>
      <c r="C299" s="3">
        <v>730</v>
      </c>
      <c r="D299" s="56">
        <v>281.62</v>
      </c>
      <c r="E299" s="4">
        <f t="shared" si="24"/>
        <v>205582.6</v>
      </c>
      <c r="F299" s="3">
        <v>26295</v>
      </c>
      <c r="G299" s="56">
        <v>278.99</v>
      </c>
      <c r="H299" s="23">
        <f t="shared" si="25"/>
        <v>7336042.0499999998</v>
      </c>
      <c r="I299" s="3">
        <v>147</v>
      </c>
      <c r="J299" s="56">
        <v>281.62</v>
      </c>
      <c r="K299" s="4">
        <f t="shared" si="26"/>
        <v>41398.14</v>
      </c>
      <c r="L299" s="3">
        <v>5304</v>
      </c>
      <c r="M299" s="56">
        <v>278.99</v>
      </c>
      <c r="N299" s="4">
        <f t="shared" si="27"/>
        <v>1479762.96</v>
      </c>
      <c r="O299" s="23">
        <f t="shared" si="28"/>
        <v>9062785.75</v>
      </c>
      <c r="P299" s="4">
        <f t="shared" si="29"/>
        <v>138284.19854183952</v>
      </c>
    </row>
    <row r="300" spans="1:16" x14ac:dyDescent="0.25">
      <c r="A300" s="13" t="s">
        <v>587</v>
      </c>
      <c r="B300" s="31" t="s">
        <v>588</v>
      </c>
      <c r="C300" s="3">
        <v>2051</v>
      </c>
      <c r="D300" s="56">
        <v>284.95999999999998</v>
      </c>
      <c r="E300" s="4">
        <f t="shared" si="24"/>
        <v>584452.96</v>
      </c>
      <c r="F300" s="3">
        <v>45714</v>
      </c>
      <c r="G300" s="56">
        <v>282.42</v>
      </c>
      <c r="H300" s="23">
        <f t="shared" si="25"/>
        <v>12910547.880000001</v>
      </c>
      <c r="I300" s="3">
        <v>316</v>
      </c>
      <c r="J300" s="56">
        <v>284.95999999999998</v>
      </c>
      <c r="K300" s="4">
        <f t="shared" si="26"/>
        <v>90047.360000000001</v>
      </c>
      <c r="L300" s="3">
        <v>7038</v>
      </c>
      <c r="M300" s="56">
        <v>282.42</v>
      </c>
      <c r="N300" s="4">
        <f t="shared" si="27"/>
        <v>1987671.9600000002</v>
      </c>
      <c r="O300" s="23">
        <f t="shared" si="28"/>
        <v>15572720.16</v>
      </c>
      <c r="P300" s="4">
        <f t="shared" si="29"/>
        <v>237615.80443871213</v>
      </c>
    </row>
    <row r="301" spans="1:16" x14ac:dyDescent="0.25">
      <c r="A301" s="13" t="s">
        <v>589</v>
      </c>
      <c r="B301" s="31" t="s">
        <v>590</v>
      </c>
      <c r="C301" s="3">
        <v>0</v>
      </c>
      <c r="D301" s="56">
        <v>201.11</v>
      </c>
      <c r="E301" s="4">
        <f t="shared" si="24"/>
        <v>0</v>
      </c>
      <c r="F301" s="3">
        <v>37385</v>
      </c>
      <c r="G301" s="56">
        <v>199.44</v>
      </c>
      <c r="H301" s="23">
        <f t="shared" si="25"/>
        <v>7456064.4000000004</v>
      </c>
      <c r="I301" s="3">
        <v>0</v>
      </c>
      <c r="J301" s="56">
        <v>201.11</v>
      </c>
      <c r="K301" s="4">
        <f t="shared" si="26"/>
        <v>0</v>
      </c>
      <c r="L301" s="3">
        <v>790</v>
      </c>
      <c r="M301" s="56">
        <v>199.44</v>
      </c>
      <c r="N301" s="4">
        <f t="shared" si="27"/>
        <v>157557.6</v>
      </c>
      <c r="O301" s="23">
        <f t="shared" si="28"/>
        <v>7613622</v>
      </c>
      <c r="P301" s="4">
        <f t="shared" si="29"/>
        <v>116172.18428346021</v>
      </c>
    </row>
    <row r="302" spans="1:16" x14ac:dyDescent="0.25">
      <c r="A302" s="13" t="s">
        <v>591</v>
      </c>
      <c r="B302" s="31" t="s">
        <v>592</v>
      </c>
      <c r="C302" s="3">
        <v>7263</v>
      </c>
      <c r="D302" s="56">
        <v>315.22000000000003</v>
      </c>
      <c r="E302" s="4">
        <f t="shared" si="24"/>
        <v>2289442.8600000003</v>
      </c>
      <c r="F302" s="3">
        <v>50181</v>
      </c>
      <c r="G302" s="56">
        <v>312.3</v>
      </c>
      <c r="H302" s="23">
        <f t="shared" si="25"/>
        <v>15671526.300000001</v>
      </c>
      <c r="I302" s="3">
        <v>0</v>
      </c>
      <c r="J302" s="56">
        <v>315.22000000000003</v>
      </c>
      <c r="K302" s="4">
        <f t="shared" si="26"/>
        <v>0</v>
      </c>
      <c r="L302" s="3">
        <v>0</v>
      </c>
      <c r="M302" s="56">
        <v>312.3</v>
      </c>
      <c r="N302" s="4">
        <f t="shared" si="27"/>
        <v>0</v>
      </c>
      <c r="O302" s="23">
        <f t="shared" si="28"/>
        <v>17960969.16</v>
      </c>
      <c r="P302" s="4">
        <f t="shared" si="29"/>
        <v>274056.81805125938</v>
      </c>
    </row>
    <row r="303" spans="1:16" x14ac:dyDescent="0.25">
      <c r="A303" s="13" t="s">
        <v>593</v>
      </c>
      <c r="B303" s="31" t="s">
        <v>594</v>
      </c>
      <c r="C303" s="3">
        <v>0</v>
      </c>
      <c r="D303" s="56">
        <v>206.78</v>
      </c>
      <c r="E303" s="4">
        <f t="shared" si="24"/>
        <v>0</v>
      </c>
      <c r="F303" s="3">
        <v>5446</v>
      </c>
      <c r="G303" s="56">
        <v>205.12</v>
      </c>
      <c r="H303" s="23">
        <f t="shared" si="25"/>
        <v>1117083.52</v>
      </c>
      <c r="I303" s="3">
        <v>0</v>
      </c>
      <c r="J303" s="56">
        <v>206.78</v>
      </c>
      <c r="K303" s="4">
        <f t="shared" si="26"/>
        <v>0</v>
      </c>
      <c r="L303" s="3">
        <v>365</v>
      </c>
      <c r="M303" s="56">
        <v>205.12</v>
      </c>
      <c r="N303" s="4">
        <f t="shared" si="27"/>
        <v>74868.800000000003</v>
      </c>
      <c r="O303" s="23">
        <f t="shared" si="28"/>
        <v>1191952.32</v>
      </c>
      <c r="P303" s="4">
        <f t="shared" si="29"/>
        <v>18187.362673920241</v>
      </c>
    </row>
    <row r="304" spans="1:16" x14ac:dyDescent="0.25">
      <c r="A304" s="13" t="s">
        <v>595</v>
      </c>
      <c r="B304" s="31" t="s">
        <v>596</v>
      </c>
      <c r="C304" s="3">
        <v>1985</v>
      </c>
      <c r="D304" s="56">
        <v>362.54</v>
      </c>
      <c r="E304" s="4">
        <f t="shared" si="24"/>
        <v>719641.9</v>
      </c>
      <c r="F304" s="3">
        <v>64173</v>
      </c>
      <c r="G304" s="56">
        <v>359.61</v>
      </c>
      <c r="H304" s="23">
        <f t="shared" si="25"/>
        <v>23077252.530000001</v>
      </c>
      <c r="I304" s="3">
        <v>611</v>
      </c>
      <c r="J304" s="56">
        <v>362.54</v>
      </c>
      <c r="K304" s="4">
        <f t="shared" si="26"/>
        <v>221511.94</v>
      </c>
      <c r="L304" s="3">
        <v>19737</v>
      </c>
      <c r="M304" s="56">
        <v>359.61</v>
      </c>
      <c r="N304" s="4">
        <f t="shared" si="27"/>
        <v>7097622.5700000003</v>
      </c>
      <c r="O304" s="23">
        <f t="shared" si="28"/>
        <v>31116028.940000001</v>
      </c>
      <c r="P304" s="4">
        <f t="shared" si="29"/>
        <v>474782.83636712743</v>
      </c>
    </row>
    <row r="305" spans="1:16" x14ac:dyDescent="0.25">
      <c r="A305" s="13" t="s">
        <v>597</v>
      </c>
      <c r="B305" s="31" t="s">
        <v>598</v>
      </c>
      <c r="C305" s="3">
        <v>722</v>
      </c>
      <c r="D305" s="56">
        <v>249.86</v>
      </c>
      <c r="E305" s="4">
        <f t="shared" si="24"/>
        <v>180398.92</v>
      </c>
      <c r="F305" s="3">
        <v>18878</v>
      </c>
      <c r="G305" s="56">
        <v>248.39</v>
      </c>
      <c r="H305" s="23">
        <f t="shared" si="25"/>
        <v>4689106.42</v>
      </c>
      <c r="I305" s="3">
        <v>55</v>
      </c>
      <c r="J305" s="56">
        <v>249.86</v>
      </c>
      <c r="K305" s="4">
        <f t="shared" si="26"/>
        <v>13742.300000000001</v>
      </c>
      <c r="L305" s="3">
        <v>1427</v>
      </c>
      <c r="M305" s="56">
        <v>248.39</v>
      </c>
      <c r="N305" s="4">
        <f t="shared" si="27"/>
        <v>354452.52999999997</v>
      </c>
      <c r="O305" s="23">
        <f t="shared" si="28"/>
        <v>5237700.17</v>
      </c>
      <c r="P305" s="4">
        <f t="shared" si="29"/>
        <v>79919.264362054077</v>
      </c>
    </row>
    <row r="306" spans="1:16" x14ac:dyDescent="0.25">
      <c r="A306" s="13" t="s">
        <v>599</v>
      </c>
      <c r="B306" s="31" t="s">
        <v>600</v>
      </c>
      <c r="C306" s="3">
        <v>0</v>
      </c>
      <c r="D306" s="56">
        <v>212.26</v>
      </c>
      <c r="E306" s="4">
        <f t="shared" si="24"/>
        <v>0</v>
      </c>
      <c r="F306" s="3">
        <v>11143</v>
      </c>
      <c r="G306" s="56">
        <v>210.91</v>
      </c>
      <c r="H306" s="23">
        <f t="shared" si="25"/>
        <v>2350170.13</v>
      </c>
      <c r="I306" s="3">
        <v>0</v>
      </c>
      <c r="J306" s="56">
        <v>212.26</v>
      </c>
      <c r="K306" s="4">
        <f t="shared" si="26"/>
        <v>0</v>
      </c>
      <c r="L306" s="3">
        <v>1567</v>
      </c>
      <c r="M306" s="56">
        <v>210.91</v>
      </c>
      <c r="N306" s="4">
        <f t="shared" si="27"/>
        <v>330495.96999999997</v>
      </c>
      <c r="O306" s="23">
        <f t="shared" si="28"/>
        <v>2680666.0999999996</v>
      </c>
      <c r="P306" s="4">
        <f t="shared" si="29"/>
        <v>40902.849678067098</v>
      </c>
    </row>
    <row r="307" spans="1:16" x14ac:dyDescent="0.25">
      <c r="A307" s="13" t="s">
        <v>601</v>
      </c>
      <c r="B307" s="31" t="s">
        <v>602</v>
      </c>
      <c r="C307" s="3">
        <v>377</v>
      </c>
      <c r="D307" s="56">
        <v>263.14999999999998</v>
      </c>
      <c r="E307" s="4">
        <f t="shared" si="24"/>
        <v>99207.549999999988</v>
      </c>
      <c r="F307" s="3">
        <v>13832</v>
      </c>
      <c r="G307" s="56">
        <v>260.79000000000002</v>
      </c>
      <c r="H307" s="23">
        <f t="shared" si="25"/>
        <v>3607247.2800000003</v>
      </c>
      <c r="I307" s="3">
        <v>67</v>
      </c>
      <c r="J307" s="56">
        <v>263.14999999999998</v>
      </c>
      <c r="K307" s="4">
        <f t="shared" si="26"/>
        <v>17631.05</v>
      </c>
      <c r="L307" s="3">
        <v>2457</v>
      </c>
      <c r="M307" s="56">
        <v>260.79000000000002</v>
      </c>
      <c r="N307" s="4">
        <f t="shared" si="27"/>
        <v>640761.03</v>
      </c>
      <c r="O307" s="23">
        <f t="shared" si="28"/>
        <v>4364846.91</v>
      </c>
      <c r="P307" s="4">
        <f t="shared" si="29"/>
        <v>66600.863504598994</v>
      </c>
    </row>
    <row r="308" spans="1:16" x14ac:dyDescent="0.25">
      <c r="A308" s="13" t="s">
        <v>603</v>
      </c>
      <c r="B308" s="31" t="s">
        <v>604</v>
      </c>
      <c r="C308" s="3">
        <v>96</v>
      </c>
      <c r="D308" s="56">
        <v>258.04000000000002</v>
      </c>
      <c r="E308" s="4">
        <f t="shared" si="24"/>
        <v>24771.840000000004</v>
      </c>
      <c r="F308" s="3">
        <v>41244</v>
      </c>
      <c r="G308" s="56">
        <v>255.82</v>
      </c>
      <c r="H308" s="23">
        <f t="shared" si="25"/>
        <v>10551040.08</v>
      </c>
      <c r="I308" s="3">
        <v>5</v>
      </c>
      <c r="J308" s="56">
        <v>258.04000000000002</v>
      </c>
      <c r="K308" s="4">
        <f t="shared" si="26"/>
        <v>1290.2</v>
      </c>
      <c r="L308" s="3">
        <v>2239</v>
      </c>
      <c r="M308" s="56">
        <v>255.82</v>
      </c>
      <c r="N308" s="4">
        <f t="shared" si="27"/>
        <v>572780.98</v>
      </c>
      <c r="O308" s="23">
        <f t="shared" si="28"/>
        <v>11149883.1</v>
      </c>
      <c r="P308" s="4">
        <f t="shared" si="29"/>
        <v>170130.1002640056</v>
      </c>
    </row>
    <row r="309" spans="1:16" x14ac:dyDescent="0.25">
      <c r="A309" s="13" t="s">
        <v>605</v>
      </c>
      <c r="B309" s="31" t="s">
        <v>606</v>
      </c>
      <c r="C309" s="3">
        <v>6674</v>
      </c>
      <c r="D309" s="56">
        <v>232.18</v>
      </c>
      <c r="E309" s="4">
        <f t="shared" si="24"/>
        <v>1549569.32</v>
      </c>
      <c r="F309" s="3">
        <v>33007</v>
      </c>
      <c r="G309" s="56">
        <v>230.21</v>
      </c>
      <c r="H309" s="23">
        <f t="shared" si="25"/>
        <v>7598541.4700000007</v>
      </c>
      <c r="I309" s="3">
        <v>0</v>
      </c>
      <c r="J309" s="56">
        <v>232.18</v>
      </c>
      <c r="K309" s="4">
        <f t="shared" si="26"/>
        <v>0</v>
      </c>
      <c r="L309" s="3">
        <v>0</v>
      </c>
      <c r="M309" s="56">
        <v>230.21</v>
      </c>
      <c r="N309" s="4">
        <f t="shared" si="27"/>
        <v>0</v>
      </c>
      <c r="O309" s="23">
        <f t="shared" si="28"/>
        <v>9148110.790000001</v>
      </c>
      <c r="P309" s="4">
        <f t="shared" si="29"/>
        <v>139586.12767239966</v>
      </c>
    </row>
    <row r="310" spans="1:16" x14ac:dyDescent="0.25">
      <c r="A310" s="13" t="s">
        <v>607</v>
      </c>
      <c r="B310" s="31" t="s">
        <v>608</v>
      </c>
      <c r="C310" s="3">
        <v>0</v>
      </c>
      <c r="D310" s="56">
        <v>264.47000000000003</v>
      </c>
      <c r="E310" s="4">
        <f t="shared" si="24"/>
        <v>0</v>
      </c>
      <c r="F310" s="3">
        <v>16137</v>
      </c>
      <c r="G310" s="56">
        <v>262.32</v>
      </c>
      <c r="H310" s="23">
        <f t="shared" si="25"/>
        <v>4233057.84</v>
      </c>
      <c r="I310" s="3">
        <v>0</v>
      </c>
      <c r="J310" s="56">
        <v>264.47000000000003</v>
      </c>
      <c r="K310" s="4">
        <f t="shared" si="26"/>
        <v>0</v>
      </c>
      <c r="L310" s="3">
        <v>0</v>
      </c>
      <c r="M310" s="56">
        <v>262.32</v>
      </c>
      <c r="N310" s="4">
        <f t="shared" si="27"/>
        <v>0</v>
      </c>
      <c r="O310" s="23">
        <f t="shared" si="28"/>
        <v>4233057.84</v>
      </c>
      <c r="P310" s="4">
        <f t="shared" si="29"/>
        <v>64589.964601739623</v>
      </c>
    </row>
    <row r="311" spans="1:16" x14ac:dyDescent="0.25">
      <c r="A311" s="13" t="s">
        <v>609</v>
      </c>
      <c r="B311" s="31" t="s">
        <v>610</v>
      </c>
      <c r="C311" s="3">
        <v>0</v>
      </c>
      <c r="D311" s="56">
        <v>272.17</v>
      </c>
      <c r="E311" s="4">
        <f t="shared" si="24"/>
        <v>0</v>
      </c>
      <c r="F311" s="3">
        <v>118628</v>
      </c>
      <c r="G311" s="56">
        <v>270.26</v>
      </c>
      <c r="H311" s="23">
        <f t="shared" si="25"/>
        <v>32060403.279999997</v>
      </c>
      <c r="I311" s="3">
        <v>0</v>
      </c>
      <c r="J311" s="56">
        <v>272.17</v>
      </c>
      <c r="K311" s="4">
        <f t="shared" si="26"/>
        <v>0</v>
      </c>
      <c r="L311" s="3">
        <v>10445</v>
      </c>
      <c r="M311" s="56">
        <v>270.26</v>
      </c>
      <c r="N311" s="4">
        <f t="shared" si="27"/>
        <v>2822865.6999999997</v>
      </c>
      <c r="O311" s="23">
        <f t="shared" si="28"/>
        <v>34883268.979999997</v>
      </c>
      <c r="P311" s="4">
        <f t="shared" si="29"/>
        <v>532265.13640341896</v>
      </c>
    </row>
    <row r="312" spans="1:16" x14ac:dyDescent="0.25">
      <c r="A312" s="13" t="s">
        <v>611</v>
      </c>
      <c r="B312" s="31" t="s">
        <v>612</v>
      </c>
      <c r="C312" s="3">
        <v>730</v>
      </c>
      <c r="D312" s="56">
        <v>286.36</v>
      </c>
      <c r="E312" s="4">
        <f t="shared" si="24"/>
        <v>209042.80000000002</v>
      </c>
      <c r="F312" s="3">
        <v>19207</v>
      </c>
      <c r="G312" s="56">
        <v>283.95</v>
      </c>
      <c r="H312" s="23">
        <f t="shared" si="25"/>
        <v>5453827.6499999994</v>
      </c>
      <c r="I312" s="3">
        <v>49</v>
      </c>
      <c r="J312" s="56">
        <v>286.36</v>
      </c>
      <c r="K312" s="4">
        <f t="shared" si="26"/>
        <v>14031.640000000001</v>
      </c>
      <c r="L312" s="3">
        <v>1294</v>
      </c>
      <c r="M312" s="56">
        <v>283.95</v>
      </c>
      <c r="N312" s="4">
        <f t="shared" si="27"/>
        <v>367431.3</v>
      </c>
      <c r="O312" s="23">
        <f t="shared" si="28"/>
        <v>6044333.3899999997</v>
      </c>
      <c r="P312" s="4">
        <f t="shared" si="29"/>
        <v>92227.249061452196</v>
      </c>
    </row>
    <row r="313" spans="1:16" x14ac:dyDescent="0.25">
      <c r="A313" s="13" t="s">
        <v>613</v>
      </c>
      <c r="B313" s="31" t="s">
        <v>614</v>
      </c>
      <c r="C313" s="3">
        <v>0</v>
      </c>
      <c r="D313" s="56">
        <v>343.13</v>
      </c>
      <c r="E313" s="4">
        <f t="shared" si="24"/>
        <v>0</v>
      </c>
      <c r="F313" s="3">
        <v>55512</v>
      </c>
      <c r="G313" s="56">
        <v>340.36</v>
      </c>
      <c r="H313" s="23">
        <f t="shared" si="25"/>
        <v>18894064.32</v>
      </c>
      <c r="I313" s="3">
        <v>0</v>
      </c>
      <c r="J313" s="56">
        <v>343.13</v>
      </c>
      <c r="K313" s="4">
        <f t="shared" si="26"/>
        <v>0</v>
      </c>
      <c r="L313" s="3">
        <v>17284</v>
      </c>
      <c r="M313" s="56">
        <v>340.36</v>
      </c>
      <c r="N313" s="4">
        <f t="shared" si="27"/>
        <v>5882782.2400000002</v>
      </c>
      <c r="O313" s="23">
        <f t="shared" si="28"/>
        <v>24776846.560000002</v>
      </c>
      <c r="P313" s="4">
        <f t="shared" si="29"/>
        <v>378056.64433187485</v>
      </c>
    </row>
    <row r="314" spans="1:16" x14ac:dyDescent="0.25">
      <c r="A314" s="13" t="s">
        <v>615</v>
      </c>
      <c r="B314" s="31" t="s">
        <v>616</v>
      </c>
      <c r="C314" s="3">
        <v>451</v>
      </c>
      <c r="D314" s="56">
        <v>176.73</v>
      </c>
      <c r="E314" s="4">
        <f t="shared" si="24"/>
        <v>79705.23</v>
      </c>
      <c r="F314" s="3">
        <v>25892</v>
      </c>
      <c r="G314" s="56">
        <v>175.43</v>
      </c>
      <c r="H314" s="23">
        <f t="shared" si="25"/>
        <v>4542233.5600000005</v>
      </c>
      <c r="I314" s="3">
        <v>30</v>
      </c>
      <c r="J314" s="56">
        <v>176.73</v>
      </c>
      <c r="K314" s="4">
        <f t="shared" si="26"/>
        <v>5301.9</v>
      </c>
      <c r="L314" s="3">
        <v>1721</v>
      </c>
      <c r="M314" s="56">
        <v>175.43</v>
      </c>
      <c r="N314" s="4">
        <f t="shared" si="27"/>
        <v>301915.03000000003</v>
      </c>
      <c r="O314" s="23">
        <f t="shared" si="28"/>
        <v>4929155.7200000007</v>
      </c>
      <c r="P314" s="4">
        <f t="shared" si="29"/>
        <v>75211.349692132353</v>
      </c>
    </row>
    <row r="315" spans="1:16" x14ac:dyDescent="0.25">
      <c r="A315" s="13" t="s">
        <v>1315</v>
      </c>
      <c r="B315" s="31" t="s">
        <v>617</v>
      </c>
      <c r="C315" s="3">
        <v>5204</v>
      </c>
      <c r="D315" s="56">
        <v>282.13</v>
      </c>
      <c r="E315" s="4">
        <f t="shared" si="24"/>
        <v>1468204.52</v>
      </c>
      <c r="F315" s="3">
        <v>36389</v>
      </c>
      <c r="G315" s="56">
        <v>279.58</v>
      </c>
      <c r="H315" s="23">
        <f t="shared" si="25"/>
        <v>10173636.619999999</v>
      </c>
      <c r="I315" s="3">
        <v>1488</v>
      </c>
      <c r="J315" s="56">
        <v>282.13</v>
      </c>
      <c r="K315" s="4">
        <f t="shared" si="26"/>
        <v>419809.44</v>
      </c>
      <c r="L315" s="3">
        <v>10408</v>
      </c>
      <c r="M315" s="56">
        <v>279.58</v>
      </c>
      <c r="N315" s="4">
        <f t="shared" si="27"/>
        <v>2909868.6399999997</v>
      </c>
      <c r="O315" s="23">
        <f t="shared" si="28"/>
        <v>14971519.219999999</v>
      </c>
      <c r="P315" s="4">
        <f t="shared" si="29"/>
        <v>228442.40097935076</v>
      </c>
    </row>
    <row r="316" spans="1:16" x14ac:dyDescent="0.25">
      <c r="A316" s="13" t="s">
        <v>618</v>
      </c>
      <c r="B316" s="31" t="s">
        <v>619</v>
      </c>
      <c r="C316" s="3">
        <v>12671</v>
      </c>
      <c r="D316" s="56">
        <v>229.05</v>
      </c>
      <c r="E316" s="4">
        <f t="shared" si="24"/>
        <v>2902292.5500000003</v>
      </c>
      <c r="F316" s="3">
        <v>17550</v>
      </c>
      <c r="G316" s="56">
        <v>227.14</v>
      </c>
      <c r="H316" s="23">
        <f t="shared" si="25"/>
        <v>3986306.9999999995</v>
      </c>
      <c r="I316" s="3">
        <v>2163</v>
      </c>
      <c r="J316" s="56">
        <v>229.05</v>
      </c>
      <c r="K316" s="4">
        <f t="shared" si="26"/>
        <v>495435.15</v>
      </c>
      <c r="L316" s="3">
        <v>2995</v>
      </c>
      <c r="M316" s="56">
        <v>227.14</v>
      </c>
      <c r="N316" s="4">
        <f t="shared" si="27"/>
        <v>680284.29999999993</v>
      </c>
      <c r="O316" s="23">
        <f t="shared" si="28"/>
        <v>8064319</v>
      </c>
      <c r="P316" s="4">
        <f t="shared" si="29"/>
        <v>123049.12865238248</v>
      </c>
    </row>
    <row r="317" spans="1:16" x14ac:dyDescent="0.25">
      <c r="A317" s="13" t="s">
        <v>620</v>
      </c>
      <c r="B317" s="31" t="s">
        <v>621</v>
      </c>
      <c r="C317" s="3">
        <v>0</v>
      </c>
      <c r="D317" s="56">
        <v>184.82</v>
      </c>
      <c r="E317" s="4">
        <f t="shared" si="24"/>
        <v>0</v>
      </c>
      <c r="F317" s="3">
        <v>19112</v>
      </c>
      <c r="G317" s="56">
        <v>183.42</v>
      </c>
      <c r="H317" s="23">
        <f t="shared" si="25"/>
        <v>3505523.0399999996</v>
      </c>
      <c r="I317" s="3">
        <v>0</v>
      </c>
      <c r="J317" s="56">
        <v>184.82</v>
      </c>
      <c r="K317" s="4">
        <f t="shared" si="26"/>
        <v>0</v>
      </c>
      <c r="L317" s="3">
        <v>0</v>
      </c>
      <c r="M317" s="56">
        <v>183.42</v>
      </c>
      <c r="N317" s="4">
        <f t="shared" si="27"/>
        <v>0</v>
      </c>
      <c r="O317" s="23">
        <f t="shared" si="28"/>
        <v>3505523.0399999996</v>
      </c>
      <c r="P317" s="4">
        <f t="shared" si="29"/>
        <v>53488.90036999416</v>
      </c>
    </row>
    <row r="318" spans="1:16" x14ac:dyDescent="0.25">
      <c r="A318" s="13" t="s">
        <v>622</v>
      </c>
      <c r="B318" s="31" t="s">
        <v>623</v>
      </c>
      <c r="C318" s="3">
        <v>1057</v>
      </c>
      <c r="D318" s="56">
        <v>226.18</v>
      </c>
      <c r="E318" s="4">
        <f t="shared" si="24"/>
        <v>239072.26</v>
      </c>
      <c r="F318" s="3">
        <v>25369</v>
      </c>
      <c r="G318" s="56">
        <v>224.64</v>
      </c>
      <c r="H318" s="23">
        <f t="shared" si="25"/>
        <v>5698892.1599999992</v>
      </c>
      <c r="I318" s="3">
        <v>239</v>
      </c>
      <c r="J318" s="56">
        <v>226.18</v>
      </c>
      <c r="K318" s="4">
        <f t="shared" si="26"/>
        <v>54057.020000000004</v>
      </c>
      <c r="L318" s="3">
        <v>5727</v>
      </c>
      <c r="M318" s="56">
        <v>224.64</v>
      </c>
      <c r="N318" s="4">
        <f t="shared" si="27"/>
        <v>1286513.28</v>
      </c>
      <c r="O318" s="23">
        <f t="shared" si="28"/>
        <v>7278534.7199999988</v>
      </c>
      <c r="P318" s="4">
        <f t="shared" si="29"/>
        <v>111059.26677281896</v>
      </c>
    </row>
    <row r="319" spans="1:16" x14ac:dyDescent="0.25">
      <c r="A319" s="13" t="s">
        <v>624</v>
      </c>
      <c r="B319" s="31" t="s">
        <v>625</v>
      </c>
      <c r="C319" s="3">
        <v>700</v>
      </c>
      <c r="D319" s="56">
        <v>247.56</v>
      </c>
      <c r="E319" s="4">
        <f t="shared" si="24"/>
        <v>173292</v>
      </c>
      <c r="F319" s="3">
        <v>28751</v>
      </c>
      <c r="G319" s="56">
        <v>245.54</v>
      </c>
      <c r="H319" s="23">
        <f t="shared" si="25"/>
        <v>7059520.54</v>
      </c>
      <c r="I319" s="3">
        <v>105</v>
      </c>
      <c r="J319" s="56">
        <v>247.56</v>
      </c>
      <c r="K319" s="4">
        <f t="shared" si="26"/>
        <v>25993.8</v>
      </c>
      <c r="L319" s="3">
        <v>4324</v>
      </c>
      <c r="M319" s="56">
        <v>245.54</v>
      </c>
      <c r="N319" s="4">
        <f t="shared" si="27"/>
        <v>1061714.96</v>
      </c>
      <c r="O319" s="23">
        <f t="shared" si="28"/>
        <v>8320521.2999999998</v>
      </c>
      <c r="P319" s="4">
        <f t="shared" si="29"/>
        <v>126958.3824621259</v>
      </c>
    </row>
    <row r="320" spans="1:16" x14ac:dyDescent="0.25">
      <c r="A320" s="13" t="s">
        <v>626</v>
      </c>
      <c r="B320" s="31" t="s">
        <v>627</v>
      </c>
      <c r="C320" s="3">
        <v>5172</v>
      </c>
      <c r="D320" s="56">
        <v>326.61</v>
      </c>
      <c r="E320" s="4">
        <f t="shared" si="24"/>
        <v>1689226.9200000002</v>
      </c>
      <c r="F320" s="3">
        <v>49555</v>
      </c>
      <c r="G320" s="56">
        <v>323.58</v>
      </c>
      <c r="H320" s="23">
        <f t="shared" si="25"/>
        <v>16035006.899999999</v>
      </c>
      <c r="I320" s="3">
        <v>1222</v>
      </c>
      <c r="J320" s="56">
        <v>326.61</v>
      </c>
      <c r="K320" s="4">
        <f t="shared" si="26"/>
        <v>399117.42000000004</v>
      </c>
      <c r="L320" s="3">
        <v>11710</v>
      </c>
      <c r="M320" s="56">
        <v>323.58</v>
      </c>
      <c r="N320" s="4">
        <f t="shared" si="27"/>
        <v>3789121.8</v>
      </c>
      <c r="O320" s="23">
        <f t="shared" si="28"/>
        <v>21912473.039999999</v>
      </c>
      <c r="P320" s="4">
        <f t="shared" si="29"/>
        <v>334350.70142820774</v>
      </c>
    </row>
    <row r="321" spans="1:16" x14ac:dyDescent="0.25">
      <c r="A321" s="13" t="s">
        <v>628</v>
      </c>
      <c r="B321" s="31" t="s">
        <v>629</v>
      </c>
      <c r="C321" s="3">
        <v>0</v>
      </c>
      <c r="D321" s="56">
        <v>196.04</v>
      </c>
      <c r="E321" s="4">
        <f t="shared" si="24"/>
        <v>0</v>
      </c>
      <c r="F321" s="3">
        <v>14171</v>
      </c>
      <c r="G321" s="56">
        <v>194.59</v>
      </c>
      <c r="H321" s="23">
        <f t="shared" si="25"/>
        <v>2757534.89</v>
      </c>
      <c r="I321" s="3">
        <v>0</v>
      </c>
      <c r="J321" s="56">
        <v>196.04</v>
      </c>
      <c r="K321" s="4">
        <f t="shared" si="26"/>
        <v>0</v>
      </c>
      <c r="L321" s="3">
        <v>1808</v>
      </c>
      <c r="M321" s="56">
        <v>194.59</v>
      </c>
      <c r="N321" s="4">
        <f t="shared" si="27"/>
        <v>351818.72000000003</v>
      </c>
      <c r="O321" s="23">
        <f t="shared" si="28"/>
        <v>3109353.6100000003</v>
      </c>
      <c r="P321" s="4">
        <f t="shared" si="29"/>
        <v>47443.963015679306</v>
      </c>
    </row>
    <row r="322" spans="1:16" x14ac:dyDescent="0.25">
      <c r="A322" s="13" t="s">
        <v>630</v>
      </c>
      <c r="B322" s="31" t="s">
        <v>631</v>
      </c>
      <c r="C322" s="3">
        <v>7362</v>
      </c>
      <c r="D322" s="56">
        <v>310.49</v>
      </c>
      <c r="E322" s="4">
        <f t="shared" si="24"/>
        <v>2285827.38</v>
      </c>
      <c r="F322" s="3">
        <v>25430</v>
      </c>
      <c r="G322" s="56">
        <v>307.24</v>
      </c>
      <c r="H322" s="23">
        <f t="shared" si="25"/>
        <v>7813113.2000000002</v>
      </c>
      <c r="I322" s="3">
        <v>1158</v>
      </c>
      <c r="J322" s="56">
        <v>310.49</v>
      </c>
      <c r="K322" s="4">
        <f t="shared" si="26"/>
        <v>359547.42</v>
      </c>
      <c r="L322" s="3">
        <v>4001</v>
      </c>
      <c r="M322" s="56">
        <v>307.24</v>
      </c>
      <c r="N322" s="4">
        <f t="shared" si="27"/>
        <v>1229267.24</v>
      </c>
      <c r="O322" s="23">
        <f t="shared" si="28"/>
        <v>11687755.239999998</v>
      </c>
      <c r="P322" s="4">
        <f t="shared" si="29"/>
        <v>178337.20344945649</v>
      </c>
    </row>
    <row r="323" spans="1:16" x14ac:dyDescent="0.25">
      <c r="A323" s="13" t="s">
        <v>632</v>
      </c>
      <c r="B323" s="31" t="s">
        <v>633</v>
      </c>
      <c r="C323" s="3">
        <v>1429</v>
      </c>
      <c r="D323" s="56">
        <v>267.14</v>
      </c>
      <c r="E323" s="4">
        <f t="shared" si="24"/>
        <v>381743.06</v>
      </c>
      <c r="F323" s="3">
        <v>11929</v>
      </c>
      <c r="G323" s="56">
        <v>264.72000000000003</v>
      </c>
      <c r="H323" s="23">
        <f t="shared" si="25"/>
        <v>3157844.8800000004</v>
      </c>
      <c r="I323" s="3">
        <v>247</v>
      </c>
      <c r="J323" s="56">
        <v>267.14</v>
      </c>
      <c r="K323" s="4">
        <f t="shared" si="26"/>
        <v>65983.58</v>
      </c>
      <c r="L323" s="3">
        <v>2060</v>
      </c>
      <c r="M323" s="56">
        <v>264.72000000000003</v>
      </c>
      <c r="N323" s="4">
        <f t="shared" si="27"/>
        <v>545323.20000000007</v>
      </c>
      <c r="O323" s="23">
        <f t="shared" si="28"/>
        <v>4150894.72</v>
      </c>
      <c r="P323" s="4">
        <f t="shared" si="29"/>
        <v>63336.281516613519</v>
      </c>
    </row>
    <row r="324" spans="1:16" x14ac:dyDescent="0.25">
      <c r="A324" s="13" t="s">
        <v>634</v>
      </c>
      <c r="B324" s="31" t="s">
        <v>635</v>
      </c>
      <c r="C324" s="3">
        <v>619</v>
      </c>
      <c r="D324" s="56">
        <v>274.87</v>
      </c>
      <c r="E324" s="4">
        <f t="shared" si="24"/>
        <v>170144.53</v>
      </c>
      <c r="F324" s="3">
        <v>11201</v>
      </c>
      <c r="G324" s="56">
        <v>272.3</v>
      </c>
      <c r="H324" s="23">
        <f t="shared" si="25"/>
        <v>3050032.3000000003</v>
      </c>
      <c r="I324" s="3">
        <v>89</v>
      </c>
      <c r="J324" s="56">
        <v>274.87</v>
      </c>
      <c r="K324" s="4">
        <f t="shared" si="26"/>
        <v>24463.43</v>
      </c>
      <c r="L324" s="3">
        <v>1611</v>
      </c>
      <c r="M324" s="56">
        <v>272.3</v>
      </c>
      <c r="N324" s="4">
        <f t="shared" si="27"/>
        <v>438675.30000000005</v>
      </c>
      <c r="O324" s="23">
        <f t="shared" si="28"/>
        <v>3683315.56</v>
      </c>
      <c r="P324" s="4">
        <f t="shared" si="29"/>
        <v>56201.741301374888</v>
      </c>
    </row>
    <row r="325" spans="1:16" x14ac:dyDescent="0.25">
      <c r="A325" s="13" t="s">
        <v>636</v>
      </c>
      <c r="B325" s="31" t="s">
        <v>637</v>
      </c>
      <c r="C325" s="3">
        <v>8855</v>
      </c>
      <c r="D325" s="56">
        <v>363.91</v>
      </c>
      <c r="E325" s="4">
        <f t="shared" si="24"/>
        <v>3222423.0500000003</v>
      </c>
      <c r="F325" s="3">
        <v>40593</v>
      </c>
      <c r="G325" s="56">
        <v>361.57</v>
      </c>
      <c r="H325" s="23">
        <f t="shared" si="25"/>
        <v>14677211.01</v>
      </c>
      <c r="I325" s="3">
        <v>3926</v>
      </c>
      <c r="J325" s="56">
        <v>363.91</v>
      </c>
      <c r="K325" s="4">
        <f t="shared" si="26"/>
        <v>1428710.6600000001</v>
      </c>
      <c r="L325" s="3">
        <v>18000</v>
      </c>
      <c r="M325" s="56">
        <v>361.57</v>
      </c>
      <c r="N325" s="4">
        <f t="shared" si="27"/>
        <v>6508260</v>
      </c>
      <c r="O325" s="23">
        <f t="shared" si="28"/>
        <v>25836604.720000003</v>
      </c>
      <c r="P325" s="4">
        <f t="shared" si="29"/>
        <v>394226.92705137696</v>
      </c>
    </row>
    <row r="326" spans="1:16" x14ac:dyDescent="0.25">
      <c r="A326" s="13" t="s">
        <v>638</v>
      </c>
      <c r="B326" s="31" t="s">
        <v>639</v>
      </c>
      <c r="C326" s="3">
        <v>178</v>
      </c>
      <c r="D326" s="56">
        <v>252.12</v>
      </c>
      <c r="E326" s="4">
        <f t="shared" si="24"/>
        <v>44877.36</v>
      </c>
      <c r="F326" s="3">
        <v>13577</v>
      </c>
      <c r="G326" s="56">
        <v>250</v>
      </c>
      <c r="H326" s="23">
        <f t="shared" si="25"/>
        <v>3394250</v>
      </c>
      <c r="I326" s="3">
        <v>31</v>
      </c>
      <c r="J326" s="56">
        <v>252.12</v>
      </c>
      <c r="K326" s="4">
        <f t="shared" si="26"/>
        <v>7815.72</v>
      </c>
      <c r="L326" s="3">
        <v>2379</v>
      </c>
      <c r="M326" s="56">
        <v>250</v>
      </c>
      <c r="N326" s="4">
        <f t="shared" si="27"/>
        <v>594750</v>
      </c>
      <c r="O326" s="23">
        <f t="shared" si="28"/>
        <v>4041693.0799999996</v>
      </c>
      <c r="P326" s="4">
        <f t="shared" si="29"/>
        <v>61670.032122286328</v>
      </c>
    </row>
    <row r="327" spans="1:16" x14ac:dyDescent="0.25">
      <c r="A327" s="13" t="s">
        <v>1318</v>
      </c>
      <c r="B327" s="31" t="s">
        <v>1300</v>
      </c>
      <c r="C327" s="3">
        <v>4678</v>
      </c>
      <c r="D327" s="56">
        <v>294.22000000000003</v>
      </c>
      <c r="E327" s="4">
        <f t="shared" si="24"/>
        <v>1376361.1600000001</v>
      </c>
      <c r="F327" s="3">
        <v>23744</v>
      </c>
      <c r="G327" s="56">
        <v>291.45</v>
      </c>
      <c r="H327" s="23">
        <f t="shared" si="25"/>
        <v>6920188.7999999998</v>
      </c>
      <c r="I327" s="3">
        <v>2973</v>
      </c>
      <c r="J327" s="56">
        <v>294.22000000000003</v>
      </c>
      <c r="K327" s="4">
        <f t="shared" si="26"/>
        <v>874716.06</v>
      </c>
      <c r="L327" s="3">
        <v>15092</v>
      </c>
      <c r="M327" s="56">
        <v>291.45</v>
      </c>
      <c r="N327" s="4">
        <f t="shared" si="27"/>
        <v>4398563.3999999994</v>
      </c>
      <c r="O327" s="23">
        <f t="shared" si="28"/>
        <v>13569829.419999998</v>
      </c>
      <c r="P327" s="4">
        <f t="shared" si="29"/>
        <v>207054.76632217356</v>
      </c>
    </row>
    <row r="328" spans="1:16" x14ac:dyDescent="0.25">
      <c r="A328" s="13" t="s">
        <v>640</v>
      </c>
      <c r="B328" s="31" t="s">
        <v>641</v>
      </c>
      <c r="C328" s="3">
        <v>7960</v>
      </c>
      <c r="D328" s="56">
        <v>318.74</v>
      </c>
      <c r="E328" s="4">
        <f t="shared" si="24"/>
        <v>2537170.4</v>
      </c>
      <c r="F328" s="3">
        <v>48149</v>
      </c>
      <c r="G328" s="56">
        <v>315.77</v>
      </c>
      <c r="H328" s="23">
        <f t="shared" si="25"/>
        <v>15204009.729999999</v>
      </c>
      <c r="I328" s="3">
        <v>1583</v>
      </c>
      <c r="J328" s="56">
        <v>318.74</v>
      </c>
      <c r="K328" s="4">
        <f t="shared" si="26"/>
        <v>504565.42000000004</v>
      </c>
      <c r="L328" s="3">
        <v>9572</v>
      </c>
      <c r="M328" s="56">
        <v>315.77</v>
      </c>
      <c r="N328" s="4">
        <f t="shared" si="27"/>
        <v>3022550.44</v>
      </c>
      <c r="O328" s="23">
        <f t="shared" si="28"/>
        <v>21268295.989999998</v>
      </c>
      <c r="P328" s="4">
        <f t="shared" si="29"/>
        <v>324521.54850154865</v>
      </c>
    </row>
    <row r="329" spans="1:16" x14ac:dyDescent="0.25">
      <c r="A329" s="13" t="s">
        <v>642</v>
      </c>
      <c r="B329" s="31" t="s">
        <v>643</v>
      </c>
      <c r="C329" s="3">
        <v>2039</v>
      </c>
      <c r="D329" s="56">
        <v>339.16</v>
      </c>
      <c r="E329" s="4">
        <f t="shared" ref="E329:E392" si="30">D329*C329</f>
        <v>691547.24000000011</v>
      </c>
      <c r="F329" s="3">
        <v>46949</v>
      </c>
      <c r="G329" s="56">
        <v>336.32</v>
      </c>
      <c r="H329" s="23">
        <f t="shared" ref="H329:H392" si="31">G329*F329</f>
        <v>15789887.68</v>
      </c>
      <c r="I329" s="3">
        <v>378</v>
      </c>
      <c r="J329" s="56">
        <v>339.16</v>
      </c>
      <c r="K329" s="4">
        <f t="shared" ref="K329:K392" si="32">J329*I329</f>
        <v>128202.48000000001</v>
      </c>
      <c r="L329" s="3">
        <v>8712</v>
      </c>
      <c r="M329" s="56">
        <v>336.32</v>
      </c>
      <c r="N329" s="4">
        <f t="shared" ref="N329:N392" si="33">M329*L329</f>
        <v>2930019.84</v>
      </c>
      <c r="O329" s="23">
        <f t="shared" ref="O329:O392" si="34">N329+K329+H329+E329</f>
        <v>19539657.239999998</v>
      </c>
      <c r="P329" s="4">
        <f t="shared" ref="P329:P392" si="35">(O329/$O$7)*$P$7</f>
        <v>298145.17475663061</v>
      </c>
    </row>
    <row r="330" spans="1:16" x14ac:dyDescent="0.25">
      <c r="A330" s="13" t="s">
        <v>1317</v>
      </c>
      <c r="B330" s="31" t="s">
        <v>1301</v>
      </c>
      <c r="C330" s="3">
        <v>1974</v>
      </c>
      <c r="D330" s="56">
        <v>291.87</v>
      </c>
      <c r="E330" s="4">
        <f t="shared" si="30"/>
        <v>576151.38</v>
      </c>
      <c r="F330" s="3">
        <v>34185</v>
      </c>
      <c r="G330" s="56">
        <v>289.16000000000003</v>
      </c>
      <c r="H330" s="23">
        <f t="shared" si="31"/>
        <v>9884934.6000000015</v>
      </c>
      <c r="I330" s="3">
        <v>540</v>
      </c>
      <c r="J330" s="56">
        <v>291.87</v>
      </c>
      <c r="K330" s="4">
        <f t="shared" si="32"/>
        <v>157609.79999999999</v>
      </c>
      <c r="L330" s="3">
        <v>9353</v>
      </c>
      <c r="M330" s="56">
        <v>289.16000000000003</v>
      </c>
      <c r="N330" s="4">
        <f t="shared" si="33"/>
        <v>2704513.4800000004</v>
      </c>
      <c r="O330" s="23">
        <f t="shared" si="34"/>
        <v>13323209.260000004</v>
      </c>
      <c r="P330" s="4">
        <f t="shared" si="35"/>
        <v>203291.72125958238</v>
      </c>
    </row>
    <row r="331" spans="1:16" x14ac:dyDescent="0.25">
      <c r="A331" s="13" t="s">
        <v>644</v>
      </c>
      <c r="B331" s="31" t="s">
        <v>645</v>
      </c>
      <c r="C331" s="3">
        <v>6428</v>
      </c>
      <c r="D331" s="56">
        <v>205.36</v>
      </c>
      <c r="E331" s="4">
        <f t="shared" si="30"/>
        <v>1320054.08</v>
      </c>
      <c r="F331" s="3">
        <v>20364</v>
      </c>
      <c r="G331" s="56">
        <v>203.9</v>
      </c>
      <c r="H331" s="23">
        <f t="shared" si="31"/>
        <v>4152219.6</v>
      </c>
      <c r="I331" s="3">
        <v>1333</v>
      </c>
      <c r="J331" s="56">
        <v>205.36</v>
      </c>
      <c r="K331" s="4">
        <f t="shared" si="32"/>
        <v>273744.88</v>
      </c>
      <c r="L331" s="3">
        <v>4221</v>
      </c>
      <c r="M331" s="56">
        <v>203.9</v>
      </c>
      <c r="N331" s="4">
        <f t="shared" si="33"/>
        <v>860661.9</v>
      </c>
      <c r="O331" s="23">
        <f t="shared" si="34"/>
        <v>6606680.46</v>
      </c>
      <c r="P331" s="4">
        <f t="shared" si="35"/>
        <v>100807.8021079922</v>
      </c>
    </row>
    <row r="332" spans="1:16" x14ac:dyDescent="0.25">
      <c r="A332" s="13" t="s">
        <v>646</v>
      </c>
      <c r="B332" s="31" t="s">
        <v>647</v>
      </c>
      <c r="C332" s="3">
        <v>231</v>
      </c>
      <c r="D332" s="56">
        <v>197.05</v>
      </c>
      <c r="E332" s="4">
        <f t="shared" si="30"/>
        <v>45518.55</v>
      </c>
      <c r="F332" s="3">
        <v>12002</v>
      </c>
      <c r="G332" s="56">
        <v>195.45</v>
      </c>
      <c r="H332" s="23">
        <f t="shared" si="31"/>
        <v>2345790.9</v>
      </c>
      <c r="I332" s="3">
        <v>13</v>
      </c>
      <c r="J332" s="56">
        <v>197.05</v>
      </c>
      <c r="K332" s="4">
        <f t="shared" si="32"/>
        <v>2561.65</v>
      </c>
      <c r="L332" s="3">
        <v>694</v>
      </c>
      <c r="M332" s="56">
        <v>195.45</v>
      </c>
      <c r="N332" s="4">
        <f t="shared" si="33"/>
        <v>135642.29999999999</v>
      </c>
      <c r="O332" s="23">
        <f t="shared" si="34"/>
        <v>2529513.4</v>
      </c>
      <c r="P332" s="4">
        <f t="shared" si="35"/>
        <v>38596.491505919519</v>
      </c>
    </row>
    <row r="333" spans="1:16" x14ac:dyDescent="0.25">
      <c r="A333" s="13" t="s">
        <v>648</v>
      </c>
      <c r="B333" s="31" t="s">
        <v>649</v>
      </c>
      <c r="C333" s="3">
        <v>4946</v>
      </c>
      <c r="D333" s="56">
        <v>220.97</v>
      </c>
      <c r="E333" s="4">
        <f t="shared" si="30"/>
        <v>1092917.6199999999</v>
      </c>
      <c r="F333" s="3">
        <v>32866</v>
      </c>
      <c r="G333" s="56">
        <v>218.98</v>
      </c>
      <c r="H333" s="23">
        <f t="shared" si="31"/>
        <v>7196996.6799999997</v>
      </c>
      <c r="I333" s="3">
        <v>1403</v>
      </c>
      <c r="J333" s="56">
        <v>220.97</v>
      </c>
      <c r="K333" s="4">
        <f t="shared" si="32"/>
        <v>310020.90999999997</v>
      </c>
      <c r="L333" s="3">
        <v>9325</v>
      </c>
      <c r="M333" s="56">
        <v>218.98</v>
      </c>
      <c r="N333" s="4">
        <f t="shared" si="33"/>
        <v>2041988.5</v>
      </c>
      <c r="O333" s="23">
        <f t="shared" si="34"/>
        <v>10641923.709999999</v>
      </c>
      <c r="P333" s="4">
        <f t="shared" si="35"/>
        <v>162379.41972541381</v>
      </c>
    </row>
    <row r="334" spans="1:16" x14ac:dyDescent="0.25">
      <c r="A334" s="13" t="s">
        <v>650</v>
      </c>
      <c r="B334" s="31" t="s">
        <v>651</v>
      </c>
      <c r="C334" s="3">
        <v>3115</v>
      </c>
      <c r="D334" s="56">
        <v>204.75</v>
      </c>
      <c r="E334" s="4">
        <f t="shared" si="30"/>
        <v>637796.25</v>
      </c>
      <c r="F334" s="3">
        <v>26764</v>
      </c>
      <c r="G334" s="56">
        <v>203.05</v>
      </c>
      <c r="H334" s="23">
        <f t="shared" si="31"/>
        <v>5434430.2000000002</v>
      </c>
      <c r="I334" s="3">
        <v>1101</v>
      </c>
      <c r="J334" s="56">
        <v>204.75</v>
      </c>
      <c r="K334" s="4">
        <f t="shared" si="32"/>
        <v>225429.75</v>
      </c>
      <c r="L334" s="3">
        <v>9463</v>
      </c>
      <c r="M334" s="56">
        <v>203.05</v>
      </c>
      <c r="N334" s="4">
        <f t="shared" si="33"/>
        <v>1921462.1500000001</v>
      </c>
      <c r="O334" s="23">
        <f t="shared" si="34"/>
        <v>8219118.3500000006</v>
      </c>
      <c r="P334" s="4">
        <f t="shared" si="35"/>
        <v>125411.12910567003</v>
      </c>
    </row>
    <row r="335" spans="1:16" x14ac:dyDescent="0.25">
      <c r="A335" s="13" t="s">
        <v>652</v>
      </c>
      <c r="B335" s="31" t="s">
        <v>653</v>
      </c>
      <c r="C335" s="3">
        <v>0</v>
      </c>
      <c r="D335" s="56">
        <v>223.93</v>
      </c>
      <c r="E335" s="4">
        <f t="shared" si="30"/>
        <v>0</v>
      </c>
      <c r="F335" s="3">
        <v>38128</v>
      </c>
      <c r="G335" s="56">
        <v>221.91</v>
      </c>
      <c r="H335" s="23">
        <f t="shared" si="31"/>
        <v>8460984.4800000004</v>
      </c>
      <c r="I335" s="3">
        <v>0</v>
      </c>
      <c r="J335" s="56">
        <v>223.93</v>
      </c>
      <c r="K335" s="4">
        <f t="shared" si="32"/>
        <v>0</v>
      </c>
      <c r="L335" s="3">
        <v>2078</v>
      </c>
      <c r="M335" s="56">
        <v>221.91</v>
      </c>
      <c r="N335" s="4">
        <f t="shared" si="33"/>
        <v>461128.98</v>
      </c>
      <c r="O335" s="23">
        <f t="shared" si="34"/>
        <v>8922113.4600000009</v>
      </c>
      <c r="P335" s="4">
        <f t="shared" si="35"/>
        <v>136137.75533813747</v>
      </c>
    </row>
    <row r="336" spans="1:16" x14ac:dyDescent="0.25">
      <c r="A336" s="13" t="s">
        <v>654</v>
      </c>
      <c r="B336" s="31" t="s">
        <v>655</v>
      </c>
      <c r="C336" s="3">
        <v>891</v>
      </c>
      <c r="D336" s="56">
        <v>293.31</v>
      </c>
      <c r="E336" s="4">
        <f t="shared" si="30"/>
        <v>261339.21</v>
      </c>
      <c r="F336" s="3">
        <v>1537</v>
      </c>
      <c r="G336" s="56">
        <v>290.64999999999998</v>
      </c>
      <c r="H336" s="23">
        <f t="shared" si="31"/>
        <v>446729.05</v>
      </c>
      <c r="I336" s="3">
        <v>764</v>
      </c>
      <c r="J336" s="56">
        <v>293.31</v>
      </c>
      <c r="K336" s="4">
        <f t="shared" si="32"/>
        <v>224088.84</v>
      </c>
      <c r="L336" s="3">
        <v>1317</v>
      </c>
      <c r="M336" s="56">
        <v>290.64999999999998</v>
      </c>
      <c r="N336" s="4">
        <f t="shared" si="33"/>
        <v>382786.05</v>
      </c>
      <c r="O336" s="23">
        <f t="shared" si="34"/>
        <v>1314943.1499999999</v>
      </c>
      <c r="P336" s="4">
        <f t="shared" si="35"/>
        <v>20064.013940286721</v>
      </c>
    </row>
    <row r="337" spans="1:16" x14ac:dyDescent="0.25">
      <c r="A337" s="13" t="s">
        <v>656</v>
      </c>
      <c r="B337" s="31" t="s">
        <v>657</v>
      </c>
      <c r="C337" s="3">
        <v>267</v>
      </c>
      <c r="D337" s="56">
        <v>260.92</v>
      </c>
      <c r="E337" s="4">
        <f t="shared" si="30"/>
        <v>69665.64</v>
      </c>
      <c r="F337" s="3">
        <v>14716</v>
      </c>
      <c r="G337" s="56">
        <v>258.83999999999997</v>
      </c>
      <c r="H337" s="23">
        <f t="shared" si="31"/>
        <v>3809089.4399999995</v>
      </c>
      <c r="I337" s="3">
        <v>1</v>
      </c>
      <c r="J337" s="56">
        <v>260.92</v>
      </c>
      <c r="K337" s="4">
        <f t="shared" si="32"/>
        <v>260.92</v>
      </c>
      <c r="L337" s="3">
        <v>72</v>
      </c>
      <c r="M337" s="56">
        <v>258.83999999999997</v>
      </c>
      <c r="N337" s="4">
        <f t="shared" si="33"/>
        <v>18636.48</v>
      </c>
      <c r="O337" s="23">
        <f t="shared" si="34"/>
        <v>3897652.4799999995</v>
      </c>
      <c r="P337" s="4">
        <f t="shared" si="35"/>
        <v>59472.193678573181</v>
      </c>
    </row>
    <row r="338" spans="1:16" x14ac:dyDescent="0.25">
      <c r="A338" s="13" t="s">
        <v>658</v>
      </c>
      <c r="B338" s="31" t="s">
        <v>659</v>
      </c>
      <c r="C338" s="3">
        <v>6047</v>
      </c>
      <c r="D338" s="56">
        <v>269.98</v>
      </c>
      <c r="E338" s="4">
        <f t="shared" si="30"/>
        <v>1632569.06</v>
      </c>
      <c r="F338" s="3">
        <v>9438</v>
      </c>
      <c r="G338" s="56">
        <v>268.16000000000003</v>
      </c>
      <c r="H338" s="23">
        <f t="shared" si="31"/>
        <v>2530894.08</v>
      </c>
      <c r="I338" s="3">
        <v>811</v>
      </c>
      <c r="J338" s="56">
        <v>269.98</v>
      </c>
      <c r="K338" s="4">
        <f t="shared" si="32"/>
        <v>218953.78000000003</v>
      </c>
      <c r="L338" s="3">
        <v>1265</v>
      </c>
      <c r="M338" s="56">
        <v>268.16000000000003</v>
      </c>
      <c r="N338" s="4">
        <f t="shared" si="33"/>
        <v>339222.4</v>
      </c>
      <c r="O338" s="23">
        <f t="shared" si="34"/>
        <v>4721639.32</v>
      </c>
      <c r="P338" s="4">
        <f t="shared" si="35"/>
        <v>72044.967980163958</v>
      </c>
    </row>
    <row r="339" spans="1:16" x14ac:dyDescent="0.25">
      <c r="A339" s="13" t="s">
        <v>660</v>
      </c>
      <c r="B339" s="31" t="s">
        <v>661</v>
      </c>
      <c r="C339" s="3">
        <v>0</v>
      </c>
      <c r="D339" s="56">
        <v>177.65</v>
      </c>
      <c r="E339" s="4">
        <f t="shared" si="30"/>
        <v>0</v>
      </c>
      <c r="F339" s="3">
        <v>11467</v>
      </c>
      <c r="G339" s="56">
        <v>176.28</v>
      </c>
      <c r="H339" s="23">
        <f t="shared" si="31"/>
        <v>2021402.76</v>
      </c>
      <c r="I339" s="3">
        <v>0</v>
      </c>
      <c r="J339" s="56">
        <v>177.65</v>
      </c>
      <c r="K339" s="4">
        <f t="shared" si="32"/>
        <v>0</v>
      </c>
      <c r="L339" s="3">
        <v>855</v>
      </c>
      <c r="M339" s="56">
        <v>176.28</v>
      </c>
      <c r="N339" s="4">
        <f t="shared" si="33"/>
        <v>150719.4</v>
      </c>
      <c r="O339" s="23">
        <f t="shared" si="34"/>
        <v>2172122.16</v>
      </c>
      <c r="P339" s="4">
        <f t="shared" si="35"/>
        <v>33143.249803800041</v>
      </c>
    </row>
    <row r="340" spans="1:16" x14ac:dyDescent="0.25">
      <c r="A340" s="13" t="s">
        <v>662</v>
      </c>
      <c r="B340" s="31" t="s">
        <v>663</v>
      </c>
      <c r="C340" s="3">
        <v>12465</v>
      </c>
      <c r="D340" s="56">
        <v>313.29000000000002</v>
      </c>
      <c r="E340" s="4">
        <f t="shared" si="30"/>
        <v>3905159.85</v>
      </c>
      <c r="F340" s="3">
        <v>56083</v>
      </c>
      <c r="G340" s="56">
        <v>310.7</v>
      </c>
      <c r="H340" s="23">
        <f t="shared" si="31"/>
        <v>17424988.099999998</v>
      </c>
      <c r="I340" s="3">
        <v>4001</v>
      </c>
      <c r="J340" s="56">
        <v>313.29000000000002</v>
      </c>
      <c r="K340" s="4">
        <f t="shared" si="32"/>
        <v>1253473.29</v>
      </c>
      <c r="L340" s="3">
        <v>18003</v>
      </c>
      <c r="M340" s="56">
        <v>310.7</v>
      </c>
      <c r="N340" s="4">
        <f t="shared" si="33"/>
        <v>5593532.0999999996</v>
      </c>
      <c r="O340" s="23">
        <f t="shared" si="34"/>
        <v>28177153.34</v>
      </c>
      <c r="P340" s="4">
        <f t="shared" si="35"/>
        <v>429940.1060885078</v>
      </c>
    </row>
    <row r="341" spans="1:16" x14ac:dyDescent="0.25">
      <c r="A341" s="13" t="s">
        <v>664</v>
      </c>
      <c r="B341" s="31" t="s">
        <v>665</v>
      </c>
      <c r="C341" s="3">
        <v>8476</v>
      </c>
      <c r="D341" s="56">
        <v>271.75</v>
      </c>
      <c r="E341" s="4">
        <f t="shared" si="30"/>
        <v>2303353</v>
      </c>
      <c r="F341" s="3">
        <v>38421</v>
      </c>
      <c r="G341" s="56">
        <v>269.33999999999997</v>
      </c>
      <c r="H341" s="23">
        <f t="shared" si="31"/>
        <v>10348312.139999999</v>
      </c>
      <c r="I341" s="3">
        <v>2584</v>
      </c>
      <c r="J341" s="56">
        <v>271.75</v>
      </c>
      <c r="K341" s="4">
        <f t="shared" si="32"/>
        <v>702202</v>
      </c>
      <c r="L341" s="3">
        <v>11715</v>
      </c>
      <c r="M341" s="56">
        <v>269.33999999999997</v>
      </c>
      <c r="N341" s="4">
        <f t="shared" si="33"/>
        <v>3155318.0999999996</v>
      </c>
      <c r="O341" s="23">
        <f t="shared" si="34"/>
        <v>16509185.239999998</v>
      </c>
      <c r="P341" s="4">
        <f t="shared" si="35"/>
        <v>251904.8240208223</v>
      </c>
    </row>
    <row r="342" spans="1:16" x14ac:dyDescent="0.25">
      <c r="A342" s="13" t="s">
        <v>666</v>
      </c>
      <c r="B342" s="31" t="s">
        <v>667</v>
      </c>
      <c r="C342" s="3">
        <v>4813</v>
      </c>
      <c r="D342" s="56">
        <v>267.2</v>
      </c>
      <c r="E342" s="4">
        <f t="shared" si="30"/>
        <v>1286033.5999999999</v>
      </c>
      <c r="F342" s="3">
        <v>20528</v>
      </c>
      <c r="G342" s="56">
        <v>264.98</v>
      </c>
      <c r="H342" s="23">
        <f t="shared" si="31"/>
        <v>5439509.4400000004</v>
      </c>
      <c r="I342" s="3">
        <v>1596</v>
      </c>
      <c r="J342" s="56">
        <v>267.2</v>
      </c>
      <c r="K342" s="4">
        <f t="shared" si="32"/>
        <v>426451.19999999995</v>
      </c>
      <c r="L342" s="3">
        <v>6805</v>
      </c>
      <c r="M342" s="56">
        <v>264.98</v>
      </c>
      <c r="N342" s="4">
        <f t="shared" si="33"/>
        <v>1803188.9000000001</v>
      </c>
      <c r="O342" s="23">
        <f t="shared" si="34"/>
        <v>8955183.1400000006</v>
      </c>
      <c r="P342" s="4">
        <f t="shared" si="35"/>
        <v>136642.34789069067</v>
      </c>
    </row>
    <row r="343" spans="1:16" x14ac:dyDescent="0.25">
      <c r="A343" s="13" t="s">
        <v>668</v>
      </c>
      <c r="B343" s="31" t="s">
        <v>669</v>
      </c>
      <c r="C343" s="3">
        <v>5003</v>
      </c>
      <c r="D343" s="56">
        <v>249.46</v>
      </c>
      <c r="E343" s="4">
        <f t="shared" si="30"/>
        <v>1248048.3800000001</v>
      </c>
      <c r="F343" s="3">
        <v>35543</v>
      </c>
      <c r="G343" s="56">
        <v>247.32</v>
      </c>
      <c r="H343" s="23">
        <f t="shared" si="31"/>
        <v>8790494.7599999998</v>
      </c>
      <c r="I343" s="3">
        <v>1185</v>
      </c>
      <c r="J343" s="56">
        <v>249.46</v>
      </c>
      <c r="K343" s="4">
        <f t="shared" si="32"/>
        <v>295610.10000000003</v>
      </c>
      <c r="L343" s="3">
        <v>8419</v>
      </c>
      <c r="M343" s="56">
        <v>247.32</v>
      </c>
      <c r="N343" s="4">
        <f t="shared" si="33"/>
        <v>2082187.0799999998</v>
      </c>
      <c r="O343" s="23">
        <f t="shared" si="34"/>
        <v>12416340.32</v>
      </c>
      <c r="P343" s="4">
        <f t="shared" si="35"/>
        <v>189454.29334174949</v>
      </c>
    </row>
    <row r="344" spans="1:16" x14ac:dyDescent="0.25">
      <c r="A344" s="13" t="s">
        <v>670</v>
      </c>
      <c r="B344" s="31" t="s">
        <v>671</v>
      </c>
      <c r="C344" s="3">
        <v>831</v>
      </c>
      <c r="D344" s="56">
        <v>316.05</v>
      </c>
      <c r="E344" s="4">
        <f t="shared" si="30"/>
        <v>262637.55</v>
      </c>
      <c r="F344" s="3">
        <v>10315</v>
      </c>
      <c r="G344" s="56">
        <v>313.47000000000003</v>
      </c>
      <c r="H344" s="23">
        <f t="shared" si="31"/>
        <v>3233443.0500000003</v>
      </c>
      <c r="I344" s="3">
        <v>355</v>
      </c>
      <c r="J344" s="56">
        <v>316.05</v>
      </c>
      <c r="K344" s="4">
        <f t="shared" si="32"/>
        <v>112197.75</v>
      </c>
      <c r="L344" s="3">
        <v>4413</v>
      </c>
      <c r="M344" s="56">
        <v>313.47000000000003</v>
      </c>
      <c r="N344" s="4">
        <f t="shared" si="33"/>
        <v>1383343.11</v>
      </c>
      <c r="O344" s="23">
        <f t="shared" si="34"/>
        <v>4991621.46</v>
      </c>
      <c r="P344" s="4">
        <f t="shared" si="35"/>
        <v>76164.480995299571</v>
      </c>
    </row>
    <row r="345" spans="1:16" x14ac:dyDescent="0.25">
      <c r="A345" s="13" t="s">
        <v>672</v>
      </c>
      <c r="B345" s="31" t="s">
        <v>673</v>
      </c>
      <c r="C345" s="3">
        <v>68</v>
      </c>
      <c r="D345" s="56">
        <v>181.12</v>
      </c>
      <c r="E345" s="4">
        <f t="shared" si="30"/>
        <v>12316.16</v>
      </c>
      <c r="F345" s="3">
        <v>7539</v>
      </c>
      <c r="G345" s="56">
        <v>179.81</v>
      </c>
      <c r="H345" s="23">
        <f t="shared" si="31"/>
        <v>1355587.59</v>
      </c>
      <c r="I345" s="3">
        <v>7</v>
      </c>
      <c r="J345" s="56">
        <v>181.12</v>
      </c>
      <c r="K345" s="4">
        <f t="shared" si="32"/>
        <v>1267.8400000000001</v>
      </c>
      <c r="L345" s="3">
        <v>801</v>
      </c>
      <c r="M345" s="56">
        <v>179.81</v>
      </c>
      <c r="N345" s="4">
        <f t="shared" si="33"/>
        <v>144027.81</v>
      </c>
      <c r="O345" s="23">
        <f t="shared" si="34"/>
        <v>1513199.4</v>
      </c>
      <c r="P345" s="4">
        <f t="shared" si="35"/>
        <v>23089.099978226055</v>
      </c>
    </row>
    <row r="346" spans="1:16" x14ac:dyDescent="0.25">
      <c r="A346" s="13" t="s">
        <v>674</v>
      </c>
      <c r="B346" s="31" t="s">
        <v>675</v>
      </c>
      <c r="C346" s="3">
        <v>0</v>
      </c>
      <c r="D346" s="56">
        <v>295.14999999999998</v>
      </c>
      <c r="E346" s="4">
        <f t="shared" si="30"/>
        <v>0</v>
      </c>
      <c r="F346" s="3">
        <v>25662</v>
      </c>
      <c r="G346" s="56">
        <v>292.69</v>
      </c>
      <c r="H346" s="23">
        <f t="shared" si="31"/>
        <v>7511010.7800000003</v>
      </c>
      <c r="I346" s="3">
        <v>0</v>
      </c>
      <c r="J346" s="56">
        <v>295.14999999999998</v>
      </c>
      <c r="K346" s="4">
        <f t="shared" si="32"/>
        <v>0</v>
      </c>
      <c r="L346" s="3">
        <v>3755</v>
      </c>
      <c r="M346" s="56">
        <v>292.69</v>
      </c>
      <c r="N346" s="4">
        <f t="shared" si="33"/>
        <v>1099050.95</v>
      </c>
      <c r="O346" s="23">
        <f t="shared" si="34"/>
        <v>8610061.7300000004</v>
      </c>
      <c r="P346" s="4">
        <f t="shared" si="35"/>
        <v>131376.3249593332</v>
      </c>
    </row>
    <row r="347" spans="1:16" x14ac:dyDescent="0.25">
      <c r="A347" s="13" t="s">
        <v>676</v>
      </c>
      <c r="B347" s="31" t="s">
        <v>677</v>
      </c>
      <c r="C347" s="3">
        <v>4</v>
      </c>
      <c r="D347" s="56">
        <v>228.73</v>
      </c>
      <c r="E347" s="4">
        <f t="shared" si="30"/>
        <v>914.92</v>
      </c>
      <c r="F347" s="3">
        <v>14522</v>
      </c>
      <c r="G347" s="56">
        <v>226.74</v>
      </c>
      <c r="H347" s="23">
        <f t="shared" si="31"/>
        <v>3292718.2800000003</v>
      </c>
      <c r="I347" s="3">
        <v>0</v>
      </c>
      <c r="J347" s="56">
        <v>228.73</v>
      </c>
      <c r="K347" s="4">
        <f t="shared" si="32"/>
        <v>0</v>
      </c>
      <c r="L347" s="3">
        <v>620</v>
      </c>
      <c r="M347" s="56">
        <v>226.74</v>
      </c>
      <c r="N347" s="4">
        <f t="shared" si="33"/>
        <v>140578.80000000002</v>
      </c>
      <c r="O347" s="23">
        <f t="shared" si="34"/>
        <v>3434212</v>
      </c>
      <c r="P347" s="4">
        <f t="shared" si="35"/>
        <v>52400.803366974418</v>
      </c>
    </row>
    <row r="348" spans="1:16" x14ac:dyDescent="0.25">
      <c r="A348" s="13" t="s">
        <v>678</v>
      </c>
      <c r="B348" s="31" t="s">
        <v>679</v>
      </c>
      <c r="C348" s="3">
        <v>0</v>
      </c>
      <c r="D348" s="56">
        <v>181.01</v>
      </c>
      <c r="E348" s="4">
        <f t="shared" si="30"/>
        <v>0</v>
      </c>
      <c r="F348" s="3">
        <v>1579</v>
      </c>
      <c r="G348" s="56">
        <v>179.71</v>
      </c>
      <c r="H348" s="23">
        <f t="shared" si="31"/>
        <v>283762.09000000003</v>
      </c>
      <c r="I348" s="3">
        <v>0</v>
      </c>
      <c r="J348" s="56">
        <v>181.01</v>
      </c>
      <c r="K348" s="4">
        <f t="shared" si="32"/>
        <v>0</v>
      </c>
      <c r="L348" s="3">
        <v>0</v>
      </c>
      <c r="M348" s="56">
        <v>179.71</v>
      </c>
      <c r="N348" s="4">
        <f t="shared" si="33"/>
        <v>0</v>
      </c>
      <c r="O348" s="23">
        <f t="shared" si="34"/>
        <v>283762.09000000003</v>
      </c>
      <c r="P348" s="4">
        <f t="shared" si="35"/>
        <v>4329.7738989589743</v>
      </c>
    </row>
    <row r="349" spans="1:16" x14ac:dyDescent="0.25">
      <c r="A349" s="13" t="s">
        <v>680</v>
      </c>
      <c r="B349" s="31" t="s">
        <v>681</v>
      </c>
      <c r="C349" s="3">
        <v>373</v>
      </c>
      <c r="D349" s="56">
        <v>265.45999999999998</v>
      </c>
      <c r="E349" s="4">
        <f t="shared" si="30"/>
        <v>99016.579999999987</v>
      </c>
      <c r="F349" s="3">
        <v>30945</v>
      </c>
      <c r="G349" s="56">
        <v>262.89999999999998</v>
      </c>
      <c r="H349" s="23">
        <f t="shared" si="31"/>
        <v>8135440.4999999991</v>
      </c>
      <c r="I349" s="3">
        <v>5</v>
      </c>
      <c r="J349" s="56">
        <v>265.45999999999998</v>
      </c>
      <c r="K349" s="4">
        <f t="shared" si="32"/>
        <v>1327.3</v>
      </c>
      <c r="L349" s="3">
        <v>404</v>
      </c>
      <c r="M349" s="56">
        <v>262.89999999999998</v>
      </c>
      <c r="N349" s="4">
        <f t="shared" si="33"/>
        <v>106211.59999999999</v>
      </c>
      <c r="O349" s="23">
        <f t="shared" si="34"/>
        <v>8341995.9799999995</v>
      </c>
      <c r="P349" s="4">
        <f t="shared" si="35"/>
        <v>127286.05311380632</v>
      </c>
    </row>
    <row r="350" spans="1:16" x14ac:dyDescent="0.25">
      <c r="A350" s="13" t="s">
        <v>682</v>
      </c>
      <c r="B350" s="31" t="s">
        <v>683</v>
      </c>
      <c r="C350" s="3">
        <v>182</v>
      </c>
      <c r="D350" s="56">
        <v>198.17</v>
      </c>
      <c r="E350" s="4">
        <f t="shared" si="30"/>
        <v>36066.939999999995</v>
      </c>
      <c r="F350" s="3">
        <v>9308</v>
      </c>
      <c r="G350" s="56">
        <v>196.39</v>
      </c>
      <c r="H350" s="23">
        <f t="shared" si="31"/>
        <v>1827998.1199999999</v>
      </c>
      <c r="I350" s="3">
        <v>44</v>
      </c>
      <c r="J350" s="56">
        <v>198.17</v>
      </c>
      <c r="K350" s="4">
        <f t="shared" si="32"/>
        <v>8719.48</v>
      </c>
      <c r="L350" s="3">
        <v>2271</v>
      </c>
      <c r="M350" s="56">
        <v>196.39</v>
      </c>
      <c r="N350" s="4">
        <f t="shared" si="33"/>
        <v>446001.68999999994</v>
      </c>
      <c r="O350" s="23">
        <f t="shared" si="34"/>
        <v>2318786.23</v>
      </c>
      <c r="P350" s="4">
        <f t="shared" si="35"/>
        <v>35381.118372505225</v>
      </c>
    </row>
    <row r="351" spans="1:16" x14ac:dyDescent="0.25">
      <c r="A351" s="13" t="s">
        <v>684</v>
      </c>
      <c r="B351" s="31" t="s">
        <v>685</v>
      </c>
      <c r="C351" s="3">
        <v>0</v>
      </c>
      <c r="D351" s="56">
        <v>284.81</v>
      </c>
      <c r="E351" s="4">
        <f t="shared" si="30"/>
        <v>0</v>
      </c>
      <c r="F351" s="3">
        <v>9607</v>
      </c>
      <c r="G351" s="56">
        <v>282.31</v>
      </c>
      <c r="H351" s="23">
        <f t="shared" si="31"/>
        <v>2712152.17</v>
      </c>
      <c r="I351" s="3">
        <v>0</v>
      </c>
      <c r="J351" s="56">
        <v>284.81</v>
      </c>
      <c r="K351" s="4">
        <f t="shared" si="32"/>
        <v>0</v>
      </c>
      <c r="L351" s="3">
        <v>23</v>
      </c>
      <c r="M351" s="56">
        <v>282.31</v>
      </c>
      <c r="N351" s="4">
        <f t="shared" si="33"/>
        <v>6493.13</v>
      </c>
      <c r="O351" s="23">
        <f t="shared" si="34"/>
        <v>2718645.3</v>
      </c>
      <c r="P351" s="4">
        <f t="shared" si="35"/>
        <v>41482.353969367403</v>
      </c>
    </row>
    <row r="352" spans="1:16" x14ac:dyDescent="0.25">
      <c r="A352" s="13" t="s">
        <v>686</v>
      </c>
      <c r="B352" s="31" t="s">
        <v>687</v>
      </c>
      <c r="C352" s="3">
        <v>259</v>
      </c>
      <c r="D352" s="56">
        <v>283.08999999999997</v>
      </c>
      <c r="E352" s="4">
        <f t="shared" si="30"/>
        <v>73320.31</v>
      </c>
      <c r="F352" s="3">
        <v>15494</v>
      </c>
      <c r="G352" s="56">
        <v>280.41000000000003</v>
      </c>
      <c r="H352" s="23">
        <f t="shared" si="31"/>
        <v>4344672.54</v>
      </c>
      <c r="I352" s="3">
        <v>44</v>
      </c>
      <c r="J352" s="56">
        <v>283.08999999999997</v>
      </c>
      <c r="K352" s="4">
        <f t="shared" si="32"/>
        <v>12455.96</v>
      </c>
      <c r="L352" s="3">
        <v>2620</v>
      </c>
      <c r="M352" s="56">
        <v>280.41000000000003</v>
      </c>
      <c r="N352" s="4">
        <f t="shared" si="33"/>
        <v>734674.20000000007</v>
      </c>
      <c r="O352" s="23">
        <f t="shared" si="34"/>
        <v>5165123.01</v>
      </c>
      <c r="P352" s="4">
        <f t="shared" si="35"/>
        <v>78811.848311416135</v>
      </c>
    </row>
    <row r="353" spans="1:16" x14ac:dyDescent="0.25">
      <c r="A353" s="13" t="s">
        <v>688</v>
      </c>
      <c r="B353" s="31" t="s">
        <v>689</v>
      </c>
      <c r="C353" s="3">
        <v>5686</v>
      </c>
      <c r="D353" s="56">
        <v>243.32</v>
      </c>
      <c r="E353" s="4">
        <f t="shared" si="30"/>
        <v>1383517.52</v>
      </c>
      <c r="F353" s="3">
        <v>24198</v>
      </c>
      <c r="G353" s="56">
        <v>241.11</v>
      </c>
      <c r="H353" s="23">
        <f t="shared" si="31"/>
        <v>5834379.7800000003</v>
      </c>
      <c r="I353" s="3">
        <v>0</v>
      </c>
      <c r="J353" s="56">
        <v>243.32</v>
      </c>
      <c r="K353" s="4">
        <f t="shared" si="32"/>
        <v>0</v>
      </c>
      <c r="L353" s="3">
        <v>0</v>
      </c>
      <c r="M353" s="56">
        <v>241.11</v>
      </c>
      <c r="N353" s="4">
        <f t="shared" si="33"/>
        <v>0</v>
      </c>
      <c r="O353" s="23">
        <f t="shared" si="34"/>
        <v>7217897.3000000007</v>
      </c>
      <c r="P353" s="4">
        <f t="shared" si="35"/>
        <v>110134.03282625406</v>
      </c>
    </row>
    <row r="354" spans="1:16" x14ac:dyDescent="0.25">
      <c r="A354" s="13" t="s">
        <v>690</v>
      </c>
      <c r="B354" s="31" t="s">
        <v>691</v>
      </c>
      <c r="C354" s="3">
        <v>1425</v>
      </c>
      <c r="D354" s="56">
        <v>239.53</v>
      </c>
      <c r="E354" s="4">
        <f t="shared" si="30"/>
        <v>341330.25</v>
      </c>
      <c r="F354" s="3">
        <v>27155</v>
      </c>
      <c r="G354" s="56">
        <v>237.56</v>
      </c>
      <c r="H354" s="23">
        <f t="shared" si="31"/>
        <v>6450941.7999999998</v>
      </c>
      <c r="I354" s="3">
        <v>246</v>
      </c>
      <c r="J354" s="56">
        <v>239.53</v>
      </c>
      <c r="K354" s="4">
        <f t="shared" si="32"/>
        <v>58924.38</v>
      </c>
      <c r="L354" s="3">
        <v>4679</v>
      </c>
      <c r="M354" s="56">
        <v>237.56</v>
      </c>
      <c r="N354" s="4">
        <f t="shared" si="33"/>
        <v>1111543.24</v>
      </c>
      <c r="O354" s="23">
        <f t="shared" si="34"/>
        <v>7962739.6699999999</v>
      </c>
      <c r="P354" s="4">
        <f t="shared" si="35"/>
        <v>121499.18400788208</v>
      </c>
    </row>
    <row r="355" spans="1:16" x14ac:dyDescent="0.25">
      <c r="A355" s="13" t="s">
        <v>692</v>
      </c>
      <c r="B355" s="31" t="s">
        <v>693</v>
      </c>
      <c r="C355" s="3">
        <v>962</v>
      </c>
      <c r="D355" s="56">
        <v>223.26</v>
      </c>
      <c r="E355" s="4">
        <f t="shared" si="30"/>
        <v>214776.12</v>
      </c>
      <c r="F355" s="3">
        <v>27039</v>
      </c>
      <c r="G355" s="56">
        <v>221.52</v>
      </c>
      <c r="H355" s="23">
        <f t="shared" si="31"/>
        <v>5989679.2800000003</v>
      </c>
      <c r="I355" s="3">
        <v>79</v>
      </c>
      <c r="J355" s="56">
        <v>223.26</v>
      </c>
      <c r="K355" s="4">
        <f t="shared" si="32"/>
        <v>17637.54</v>
      </c>
      <c r="L355" s="3">
        <v>2213</v>
      </c>
      <c r="M355" s="56">
        <v>221.52</v>
      </c>
      <c r="N355" s="4">
        <f t="shared" si="33"/>
        <v>490223.76</v>
      </c>
      <c r="O355" s="23">
        <f t="shared" si="34"/>
        <v>6712316.7000000002</v>
      </c>
      <c r="P355" s="4">
        <f t="shared" si="35"/>
        <v>102419.64897145506</v>
      </c>
    </row>
    <row r="356" spans="1:16" x14ac:dyDescent="0.25">
      <c r="A356" s="13" t="s">
        <v>694</v>
      </c>
      <c r="B356" s="31" t="s">
        <v>695</v>
      </c>
      <c r="C356" s="3">
        <v>811</v>
      </c>
      <c r="D356" s="56">
        <v>258.43</v>
      </c>
      <c r="E356" s="4">
        <f t="shared" si="30"/>
        <v>209586.73</v>
      </c>
      <c r="F356" s="3">
        <v>17934</v>
      </c>
      <c r="G356" s="56">
        <v>256.45999999999998</v>
      </c>
      <c r="H356" s="23">
        <f t="shared" si="31"/>
        <v>4599353.6399999997</v>
      </c>
      <c r="I356" s="3">
        <v>51</v>
      </c>
      <c r="J356" s="56">
        <v>258.43</v>
      </c>
      <c r="K356" s="4">
        <f t="shared" si="32"/>
        <v>13179.93</v>
      </c>
      <c r="L356" s="3">
        <v>1138</v>
      </c>
      <c r="M356" s="56">
        <v>256.45999999999998</v>
      </c>
      <c r="N356" s="4">
        <f t="shared" si="33"/>
        <v>291851.48</v>
      </c>
      <c r="O356" s="23">
        <f t="shared" si="34"/>
        <v>5113971.78</v>
      </c>
      <c r="P356" s="4">
        <f t="shared" si="35"/>
        <v>78031.359062293239</v>
      </c>
    </row>
    <row r="357" spans="1:16" x14ac:dyDescent="0.25">
      <c r="A357" s="13" t="s">
        <v>696</v>
      </c>
      <c r="B357" s="31" t="s">
        <v>697</v>
      </c>
      <c r="C357" s="3">
        <v>1340</v>
      </c>
      <c r="D357" s="56">
        <v>265.49</v>
      </c>
      <c r="E357" s="4">
        <f t="shared" si="30"/>
        <v>355756.60000000003</v>
      </c>
      <c r="F357" s="3">
        <v>22138</v>
      </c>
      <c r="G357" s="56">
        <v>263.5</v>
      </c>
      <c r="H357" s="23">
        <f t="shared" si="31"/>
        <v>5833363</v>
      </c>
      <c r="I357" s="3">
        <v>154</v>
      </c>
      <c r="J357" s="56">
        <v>265.49</v>
      </c>
      <c r="K357" s="4">
        <f t="shared" si="32"/>
        <v>40885.46</v>
      </c>
      <c r="L357" s="3">
        <v>2550</v>
      </c>
      <c r="M357" s="56">
        <v>263.5</v>
      </c>
      <c r="N357" s="4">
        <f t="shared" si="33"/>
        <v>671925</v>
      </c>
      <c r="O357" s="23">
        <f t="shared" si="34"/>
        <v>6901930.0599999996</v>
      </c>
      <c r="P357" s="4">
        <f t="shared" si="35"/>
        <v>105312.85777542852</v>
      </c>
    </row>
    <row r="358" spans="1:16" x14ac:dyDescent="0.25">
      <c r="A358" s="13" t="s">
        <v>698</v>
      </c>
      <c r="B358" s="31" t="s">
        <v>1340</v>
      </c>
      <c r="C358" s="3">
        <v>4504</v>
      </c>
      <c r="D358" s="56">
        <v>227.41</v>
      </c>
      <c r="E358" s="4">
        <f t="shared" si="30"/>
        <v>1024254.64</v>
      </c>
      <c r="F358" s="3">
        <v>27869</v>
      </c>
      <c r="G358" s="56">
        <v>225.67</v>
      </c>
      <c r="H358" s="23">
        <f t="shared" si="31"/>
        <v>6289197.2299999995</v>
      </c>
      <c r="I358" s="3">
        <v>680</v>
      </c>
      <c r="J358" s="56">
        <v>227.41</v>
      </c>
      <c r="K358" s="4">
        <f t="shared" si="32"/>
        <v>154638.79999999999</v>
      </c>
      <c r="L358" s="3">
        <v>4204</v>
      </c>
      <c r="M358" s="56">
        <v>225.67</v>
      </c>
      <c r="N358" s="4">
        <f t="shared" si="33"/>
        <v>948716.67999999993</v>
      </c>
      <c r="O358" s="23">
        <f t="shared" si="34"/>
        <v>8416807.3499999996</v>
      </c>
      <c r="P358" s="4">
        <f t="shared" si="35"/>
        <v>128427.55977937735</v>
      </c>
    </row>
    <row r="359" spans="1:16" x14ac:dyDescent="0.25">
      <c r="A359" s="13" t="s">
        <v>700</v>
      </c>
      <c r="B359" s="31" t="s">
        <v>701</v>
      </c>
      <c r="C359" s="3">
        <v>312</v>
      </c>
      <c r="D359" s="56">
        <v>216.3</v>
      </c>
      <c r="E359" s="4">
        <f t="shared" si="30"/>
        <v>67485.600000000006</v>
      </c>
      <c r="F359" s="3">
        <v>24778</v>
      </c>
      <c r="G359" s="56">
        <v>214.49</v>
      </c>
      <c r="H359" s="23">
        <f t="shared" si="31"/>
        <v>5314633.2200000007</v>
      </c>
      <c r="I359" s="3">
        <v>27</v>
      </c>
      <c r="J359" s="56">
        <v>216.3</v>
      </c>
      <c r="K359" s="4">
        <f t="shared" si="32"/>
        <v>5840.1</v>
      </c>
      <c r="L359" s="3">
        <v>2120</v>
      </c>
      <c r="M359" s="56">
        <v>214.49</v>
      </c>
      <c r="N359" s="4">
        <f t="shared" si="33"/>
        <v>454718.80000000005</v>
      </c>
      <c r="O359" s="23">
        <f t="shared" si="34"/>
        <v>5842677.7200000007</v>
      </c>
      <c r="P359" s="4">
        <f t="shared" si="35"/>
        <v>89150.293092657768</v>
      </c>
    </row>
    <row r="360" spans="1:16" x14ac:dyDescent="0.25">
      <c r="A360" s="13" t="s">
        <v>702</v>
      </c>
      <c r="B360" s="31" t="s">
        <v>703</v>
      </c>
      <c r="C360" s="3">
        <v>365</v>
      </c>
      <c r="D360" s="56">
        <v>266.69</v>
      </c>
      <c r="E360" s="4">
        <f t="shared" si="30"/>
        <v>97341.85</v>
      </c>
      <c r="F360" s="3">
        <v>61152</v>
      </c>
      <c r="G360" s="56">
        <v>264.44</v>
      </c>
      <c r="H360" s="23">
        <f t="shared" si="31"/>
        <v>16171034.879999999</v>
      </c>
      <c r="I360" s="3">
        <v>0</v>
      </c>
      <c r="J360" s="56">
        <v>266.69</v>
      </c>
      <c r="K360" s="4">
        <f t="shared" si="32"/>
        <v>0</v>
      </c>
      <c r="L360" s="3">
        <v>0</v>
      </c>
      <c r="M360" s="56">
        <v>264.44</v>
      </c>
      <c r="N360" s="4">
        <f t="shared" si="33"/>
        <v>0</v>
      </c>
      <c r="O360" s="23">
        <f t="shared" si="34"/>
        <v>16268376.729999999</v>
      </c>
      <c r="P360" s="4">
        <f t="shared" si="35"/>
        <v>248230.45581594619</v>
      </c>
    </row>
    <row r="361" spans="1:16" x14ac:dyDescent="0.25">
      <c r="A361" s="13" t="s">
        <v>704</v>
      </c>
      <c r="B361" s="31" t="s">
        <v>705</v>
      </c>
      <c r="C361" s="3">
        <v>365</v>
      </c>
      <c r="D361" s="56">
        <v>216.91</v>
      </c>
      <c r="E361" s="4">
        <f t="shared" si="30"/>
        <v>79172.149999999994</v>
      </c>
      <c r="F361" s="3">
        <v>42881</v>
      </c>
      <c r="G361" s="56">
        <v>215.08</v>
      </c>
      <c r="H361" s="23">
        <f t="shared" si="31"/>
        <v>9222845.4800000004</v>
      </c>
      <c r="I361" s="3">
        <v>31</v>
      </c>
      <c r="J361" s="56">
        <v>216.91</v>
      </c>
      <c r="K361" s="4">
        <f t="shared" si="32"/>
        <v>6724.21</v>
      </c>
      <c r="L361" s="3">
        <v>3665</v>
      </c>
      <c r="M361" s="56">
        <v>215.08</v>
      </c>
      <c r="N361" s="4">
        <f t="shared" si="33"/>
        <v>788268.20000000007</v>
      </c>
      <c r="O361" s="23">
        <f t="shared" si="34"/>
        <v>10097010.040000001</v>
      </c>
      <c r="P361" s="4">
        <f t="shared" si="35"/>
        <v>154064.87360139869</v>
      </c>
    </row>
    <row r="362" spans="1:16" x14ac:dyDescent="0.25">
      <c r="A362" s="13" t="s">
        <v>706</v>
      </c>
      <c r="B362" s="31" t="s">
        <v>707</v>
      </c>
      <c r="C362" s="3">
        <v>5777</v>
      </c>
      <c r="D362" s="56">
        <v>317.05</v>
      </c>
      <c r="E362" s="4">
        <f t="shared" si="30"/>
        <v>1831597.85</v>
      </c>
      <c r="F362" s="3">
        <v>46189</v>
      </c>
      <c r="G362" s="56">
        <v>313.73</v>
      </c>
      <c r="H362" s="23">
        <f t="shared" si="31"/>
        <v>14490874.970000001</v>
      </c>
      <c r="I362" s="3">
        <v>524</v>
      </c>
      <c r="J362" s="56">
        <v>317.05</v>
      </c>
      <c r="K362" s="4">
        <f t="shared" si="32"/>
        <v>166134.20000000001</v>
      </c>
      <c r="L362" s="3">
        <v>4190</v>
      </c>
      <c r="M362" s="56">
        <v>313.73</v>
      </c>
      <c r="N362" s="4">
        <f t="shared" si="33"/>
        <v>1314528.7000000002</v>
      </c>
      <c r="O362" s="23">
        <f t="shared" si="34"/>
        <v>17803135.720000003</v>
      </c>
      <c r="P362" s="4">
        <f t="shared" si="35"/>
        <v>271648.52204210998</v>
      </c>
    </row>
    <row r="363" spans="1:16" x14ac:dyDescent="0.25">
      <c r="A363" s="13" t="s">
        <v>708</v>
      </c>
      <c r="B363" s="31" t="s">
        <v>709</v>
      </c>
      <c r="C363" s="3">
        <v>0</v>
      </c>
      <c r="D363" s="56">
        <v>304.02</v>
      </c>
      <c r="E363" s="4">
        <f t="shared" si="30"/>
        <v>0</v>
      </c>
      <c r="F363" s="3">
        <v>62839</v>
      </c>
      <c r="G363" s="56">
        <v>301.51</v>
      </c>
      <c r="H363" s="23">
        <f t="shared" si="31"/>
        <v>18946586.890000001</v>
      </c>
      <c r="I363" s="3">
        <v>0</v>
      </c>
      <c r="J363" s="56">
        <v>304.02</v>
      </c>
      <c r="K363" s="4">
        <f t="shared" si="32"/>
        <v>0</v>
      </c>
      <c r="L363" s="3">
        <v>970</v>
      </c>
      <c r="M363" s="56">
        <v>301.51</v>
      </c>
      <c r="N363" s="4">
        <f t="shared" si="33"/>
        <v>292464.7</v>
      </c>
      <c r="O363" s="23">
        <f t="shared" si="34"/>
        <v>19239051.59</v>
      </c>
      <c r="P363" s="4">
        <f t="shared" si="35"/>
        <v>293558.39398810163</v>
      </c>
    </row>
    <row r="364" spans="1:16" x14ac:dyDescent="0.25">
      <c r="A364" s="13" t="s">
        <v>710</v>
      </c>
      <c r="B364" s="31" t="s">
        <v>711</v>
      </c>
      <c r="C364" s="3">
        <v>0</v>
      </c>
      <c r="D364" s="56">
        <v>188.24</v>
      </c>
      <c r="E364" s="4">
        <f t="shared" si="30"/>
        <v>0</v>
      </c>
      <c r="F364" s="3">
        <v>13006</v>
      </c>
      <c r="G364" s="56">
        <v>186.7</v>
      </c>
      <c r="H364" s="23">
        <f t="shared" si="31"/>
        <v>2428220.1999999997</v>
      </c>
      <c r="I364" s="3">
        <v>0</v>
      </c>
      <c r="J364" s="56">
        <v>188.24</v>
      </c>
      <c r="K364" s="4">
        <f t="shared" si="32"/>
        <v>0</v>
      </c>
      <c r="L364" s="3">
        <v>1469</v>
      </c>
      <c r="M364" s="56">
        <v>186.7</v>
      </c>
      <c r="N364" s="4">
        <f t="shared" si="33"/>
        <v>274262.3</v>
      </c>
      <c r="O364" s="23">
        <f t="shared" si="34"/>
        <v>2702482.4999999995</v>
      </c>
      <c r="P364" s="4">
        <f t="shared" si="35"/>
        <v>41235.734452383665</v>
      </c>
    </row>
    <row r="365" spans="1:16" x14ac:dyDescent="0.25">
      <c r="A365" s="13" t="s">
        <v>712</v>
      </c>
      <c r="B365" s="31" t="s">
        <v>713</v>
      </c>
      <c r="C365" s="3">
        <v>4658</v>
      </c>
      <c r="D365" s="56">
        <v>299.19</v>
      </c>
      <c r="E365" s="4">
        <f t="shared" si="30"/>
        <v>1393627.02</v>
      </c>
      <c r="F365" s="3">
        <v>29976</v>
      </c>
      <c r="G365" s="56">
        <v>296.51</v>
      </c>
      <c r="H365" s="23">
        <f t="shared" si="31"/>
        <v>8888183.7599999998</v>
      </c>
      <c r="I365" s="3">
        <v>124</v>
      </c>
      <c r="J365" s="56">
        <v>299.19</v>
      </c>
      <c r="K365" s="4">
        <f t="shared" si="32"/>
        <v>37099.56</v>
      </c>
      <c r="L365" s="3">
        <v>798</v>
      </c>
      <c r="M365" s="56">
        <v>296.51</v>
      </c>
      <c r="N365" s="4">
        <f t="shared" si="33"/>
        <v>236614.97999999998</v>
      </c>
      <c r="O365" s="23">
        <f t="shared" si="34"/>
        <v>10555525.319999998</v>
      </c>
      <c r="P365" s="4">
        <f t="shared" si="35"/>
        <v>161061.11292152017</v>
      </c>
    </row>
    <row r="366" spans="1:16" x14ac:dyDescent="0.25">
      <c r="A366" s="13" t="s">
        <v>714</v>
      </c>
      <c r="B366" s="31" t="s">
        <v>715</v>
      </c>
      <c r="C366" s="3">
        <v>3756</v>
      </c>
      <c r="D366" s="56">
        <v>289.31</v>
      </c>
      <c r="E366" s="4">
        <f t="shared" si="30"/>
        <v>1086648.3600000001</v>
      </c>
      <c r="F366" s="3">
        <v>37480</v>
      </c>
      <c r="G366" s="56">
        <v>286.83</v>
      </c>
      <c r="H366" s="23">
        <f t="shared" si="31"/>
        <v>10750388.399999999</v>
      </c>
      <c r="I366" s="3">
        <v>742</v>
      </c>
      <c r="J366" s="56">
        <v>289.31</v>
      </c>
      <c r="K366" s="4">
        <f t="shared" si="32"/>
        <v>214668.02</v>
      </c>
      <c r="L366" s="3">
        <v>7399</v>
      </c>
      <c r="M366" s="56">
        <v>286.83</v>
      </c>
      <c r="N366" s="4">
        <f t="shared" si="33"/>
        <v>2122255.17</v>
      </c>
      <c r="O366" s="23">
        <f t="shared" si="34"/>
        <v>14173959.949999997</v>
      </c>
      <c r="P366" s="4">
        <f t="shared" si="35"/>
        <v>216272.87082781157</v>
      </c>
    </row>
    <row r="367" spans="1:16" x14ac:dyDescent="0.25">
      <c r="A367" s="13" t="s">
        <v>716</v>
      </c>
      <c r="B367" s="31" t="s">
        <v>717</v>
      </c>
      <c r="C367" s="3">
        <v>9494</v>
      </c>
      <c r="D367" s="56">
        <v>265.13</v>
      </c>
      <c r="E367" s="4">
        <f t="shared" si="30"/>
        <v>2517144.2199999997</v>
      </c>
      <c r="F367" s="3">
        <v>46133</v>
      </c>
      <c r="G367" s="56">
        <v>262.75</v>
      </c>
      <c r="H367" s="23">
        <f t="shared" si="31"/>
        <v>12121445.75</v>
      </c>
      <c r="I367" s="3">
        <v>913</v>
      </c>
      <c r="J367" s="56">
        <v>265.13</v>
      </c>
      <c r="K367" s="4">
        <f t="shared" si="32"/>
        <v>242063.69</v>
      </c>
      <c r="L367" s="3">
        <v>4438</v>
      </c>
      <c r="M367" s="56">
        <v>262.75</v>
      </c>
      <c r="N367" s="4">
        <f t="shared" si="33"/>
        <v>1166084.5</v>
      </c>
      <c r="O367" s="23">
        <f t="shared" si="34"/>
        <v>16046738.16</v>
      </c>
      <c r="P367" s="4">
        <f t="shared" si="35"/>
        <v>244848.59146828586</v>
      </c>
    </row>
    <row r="368" spans="1:16" x14ac:dyDescent="0.25">
      <c r="A368" s="13" t="s">
        <v>718</v>
      </c>
      <c r="B368" s="31" t="s">
        <v>719</v>
      </c>
      <c r="C368" s="3">
        <v>18689</v>
      </c>
      <c r="D368" s="56">
        <v>250.9</v>
      </c>
      <c r="E368" s="4">
        <f t="shared" si="30"/>
        <v>4689070.1000000006</v>
      </c>
      <c r="F368" s="3">
        <v>33616</v>
      </c>
      <c r="G368" s="56">
        <v>248.63</v>
      </c>
      <c r="H368" s="23">
        <f t="shared" si="31"/>
        <v>8357946.0800000001</v>
      </c>
      <c r="I368" s="3">
        <v>2525</v>
      </c>
      <c r="J368" s="56">
        <v>250.9</v>
      </c>
      <c r="K368" s="4">
        <f t="shared" si="32"/>
        <v>633522.5</v>
      </c>
      <c r="L368" s="3">
        <v>4541</v>
      </c>
      <c r="M368" s="56">
        <v>248.63</v>
      </c>
      <c r="N368" s="4">
        <f t="shared" si="33"/>
        <v>1129028.83</v>
      </c>
      <c r="O368" s="23">
        <f t="shared" si="34"/>
        <v>14809567.510000002</v>
      </c>
      <c r="P368" s="4">
        <f t="shared" si="35"/>
        <v>225971.26649183076</v>
      </c>
    </row>
    <row r="369" spans="1:16" x14ac:dyDescent="0.25">
      <c r="A369" s="13" t="s">
        <v>720</v>
      </c>
      <c r="B369" s="31" t="s">
        <v>721</v>
      </c>
      <c r="C369" s="3">
        <v>21</v>
      </c>
      <c r="D369" s="56">
        <v>273.45</v>
      </c>
      <c r="E369" s="4">
        <f t="shared" si="30"/>
        <v>5742.45</v>
      </c>
      <c r="F369" s="3">
        <v>10426</v>
      </c>
      <c r="G369" s="56">
        <v>271.7</v>
      </c>
      <c r="H369" s="23">
        <f t="shared" si="31"/>
        <v>2832744.1999999997</v>
      </c>
      <c r="I369" s="3">
        <v>0</v>
      </c>
      <c r="J369" s="56">
        <v>273.45</v>
      </c>
      <c r="K369" s="4">
        <f t="shared" si="32"/>
        <v>0</v>
      </c>
      <c r="L369" s="3">
        <v>79</v>
      </c>
      <c r="M369" s="56">
        <v>271.7</v>
      </c>
      <c r="N369" s="4">
        <f t="shared" si="33"/>
        <v>21464.3</v>
      </c>
      <c r="O369" s="23">
        <f t="shared" si="34"/>
        <v>2859950.9499999997</v>
      </c>
      <c r="P369" s="4">
        <f t="shared" si="35"/>
        <v>43638.461274418027</v>
      </c>
    </row>
    <row r="370" spans="1:16" x14ac:dyDescent="0.25">
      <c r="A370" s="13" t="s">
        <v>722</v>
      </c>
      <c r="B370" s="31" t="s">
        <v>723</v>
      </c>
      <c r="C370" s="3">
        <v>12742</v>
      </c>
      <c r="D370" s="56">
        <v>338.05</v>
      </c>
      <c r="E370" s="4">
        <f t="shared" si="30"/>
        <v>4307433.1000000006</v>
      </c>
      <c r="F370" s="3">
        <v>24717</v>
      </c>
      <c r="G370" s="56">
        <v>335.36</v>
      </c>
      <c r="H370" s="23">
        <f t="shared" si="31"/>
        <v>8289093.1200000001</v>
      </c>
      <c r="I370" s="3">
        <v>0</v>
      </c>
      <c r="J370" s="56">
        <v>338.05</v>
      </c>
      <c r="K370" s="4">
        <f t="shared" si="32"/>
        <v>0</v>
      </c>
      <c r="L370" s="3">
        <v>0</v>
      </c>
      <c r="M370" s="56">
        <v>335.36</v>
      </c>
      <c r="N370" s="4">
        <f t="shared" si="33"/>
        <v>0</v>
      </c>
      <c r="O370" s="23">
        <f t="shared" si="34"/>
        <v>12596526.220000001</v>
      </c>
      <c r="P370" s="4">
        <f t="shared" si="35"/>
        <v>192203.65357792634</v>
      </c>
    </row>
    <row r="371" spans="1:16" x14ac:dyDescent="0.25">
      <c r="A371" s="13" t="s">
        <v>724</v>
      </c>
      <c r="B371" s="31" t="s">
        <v>725</v>
      </c>
      <c r="C371" s="3">
        <v>7981</v>
      </c>
      <c r="D371" s="56">
        <v>338.85</v>
      </c>
      <c r="E371" s="4">
        <f t="shared" si="30"/>
        <v>2704361.85</v>
      </c>
      <c r="F371" s="3">
        <v>76553</v>
      </c>
      <c r="G371" s="56">
        <v>336.24</v>
      </c>
      <c r="H371" s="23">
        <f t="shared" si="31"/>
        <v>25740180.720000003</v>
      </c>
      <c r="I371" s="3">
        <v>1163</v>
      </c>
      <c r="J371" s="56">
        <v>338.85</v>
      </c>
      <c r="K371" s="4">
        <f t="shared" si="32"/>
        <v>394082.55000000005</v>
      </c>
      <c r="L371" s="3">
        <v>11157</v>
      </c>
      <c r="M371" s="56">
        <v>336.24</v>
      </c>
      <c r="N371" s="4">
        <f t="shared" si="33"/>
        <v>3751429.68</v>
      </c>
      <c r="O371" s="23">
        <f t="shared" si="34"/>
        <v>32590054.800000004</v>
      </c>
      <c r="P371" s="4">
        <f t="shared" si="35"/>
        <v>497274.20825904777</v>
      </c>
    </row>
    <row r="372" spans="1:16" x14ac:dyDescent="0.25">
      <c r="A372" s="13" t="s">
        <v>726</v>
      </c>
      <c r="B372" s="31" t="s">
        <v>727</v>
      </c>
      <c r="C372" s="3">
        <v>3257</v>
      </c>
      <c r="D372" s="56">
        <v>266.06</v>
      </c>
      <c r="E372" s="4">
        <f t="shared" si="30"/>
        <v>866557.42</v>
      </c>
      <c r="F372" s="3">
        <v>32758</v>
      </c>
      <c r="G372" s="56">
        <v>263.47000000000003</v>
      </c>
      <c r="H372" s="23">
        <f t="shared" si="31"/>
        <v>8630750.2600000016</v>
      </c>
      <c r="I372" s="3">
        <v>424</v>
      </c>
      <c r="J372" s="56">
        <v>266.06</v>
      </c>
      <c r="K372" s="4">
        <f t="shared" si="32"/>
        <v>112809.44</v>
      </c>
      <c r="L372" s="3">
        <v>4269</v>
      </c>
      <c r="M372" s="56">
        <v>263.47000000000003</v>
      </c>
      <c r="N372" s="4">
        <f t="shared" si="33"/>
        <v>1124753.4300000002</v>
      </c>
      <c r="O372" s="23">
        <f t="shared" si="34"/>
        <v>10734870.550000003</v>
      </c>
      <c r="P372" s="4">
        <f t="shared" si="35"/>
        <v>163797.64582398368</v>
      </c>
    </row>
    <row r="373" spans="1:16" x14ac:dyDescent="0.25">
      <c r="A373" s="13" t="s">
        <v>728</v>
      </c>
      <c r="B373" s="31" t="s">
        <v>729</v>
      </c>
      <c r="C373" s="3">
        <v>0</v>
      </c>
      <c r="D373" s="56">
        <v>306.97000000000003</v>
      </c>
      <c r="E373" s="4">
        <f t="shared" si="30"/>
        <v>0</v>
      </c>
      <c r="F373" s="3">
        <v>1104</v>
      </c>
      <c r="G373" s="56">
        <v>304.98</v>
      </c>
      <c r="H373" s="23">
        <f t="shared" si="31"/>
        <v>336697.92000000004</v>
      </c>
      <c r="I373" s="3">
        <v>0</v>
      </c>
      <c r="J373" s="56">
        <v>306.97000000000003</v>
      </c>
      <c r="K373" s="4">
        <f t="shared" si="32"/>
        <v>0</v>
      </c>
      <c r="L373" s="3">
        <v>0</v>
      </c>
      <c r="M373" s="56">
        <v>304.98</v>
      </c>
      <c r="N373" s="4">
        <f t="shared" si="33"/>
        <v>0</v>
      </c>
      <c r="O373" s="23">
        <f t="shared" si="34"/>
        <v>336697.92000000004</v>
      </c>
      <c r="P373" s="4">
        <f t="shared" si="35"/>
        <v>5137.4934045974114</v>
      </c>
    </row>
    <row r="374" spans="1:16" x14ac:dyDescent="0.25">
      <c r="A374" s="13" t="s">
        <v>730</v>
      </c>
      <c r="B374" s="31" t="s">
        <v>731</v>
      </c>
      <c r="C374" s="3">
        <v>2290</v>
      </c>
      <c r="D374" s="56">
        <v>361.8</v>
      </c>
      <c r="E374" s="4">
        <f t="shared" si="30"/>
        <v>828522</v>
      </c>
      <c r="F374" s="3">
        <v>0</v>
      </c>
      <c r="G374" s="56">
        <v>359.53</v>
      </c>
      <c r="H374" s="23">
        <f t="shared" si="31"/>
        <v>0</v>
      </c>
      <c r="I374" s="3">
        <v>0</v>
      </c>
      <c r="J374" s="56">
        <v>361.8</v>
      </c>
      <c r="K374" s="4">
        <f t="shared" si="32"/>
        <v>0</v>
      </c>
      <c r="L374" s="3">
        <v>0</v>
      </c>
      <c r="M374" s="56">
        <v>359.53</v>
      </c>
      <c r="N374" s="4">
        <f t="shared" si="33"/>
        <v>0</v>
      </c>
      <c r="O374" s="23">
        <f t="shared" si="34"/>
        <v>828522</v>
      </c>
      <c r="P374" s="4">
        <f t="shared" si="35"/>
        <v>12641.973881406382</v>
      </c>
    </row>
    <row r="375" spans="1:16" x14ac:dyDescent="0.25">
      <c r="A375" s="13" t="s">
        <v>732</v>
      </c>
      <c r="B375" s="31" t="s">
        <v>733</v>
      </c>
      <c r="C375" s="3">
        <v>0</v>
      </c>
      <c r="D375" s="56">
        <v>284.27</v>
      </c>
      <c r="E375" s="4">
        <f t="shared" si="30"/>
        <v>0</v>
      </c>
      <c r="F375" s="3">
        <v>756</v>
      </c>
      <c r="G375" s="56">
        <v>282.76</v>
      </c>
      <c r="H375" s="23">
        <f t="shared" si="31"/>
        <v>213766.56</v>
      </c>
      <c r="I375" s="3">
        <v>0</v>
      </c>
      <c r="J375" s="56">
        <v>284.27</v>
      </c>
      <c r="K375" s="4">
        <f t="shared" si="32"/>
        <v>0</v>
      </c>
      <c r="L375" s="3">
        <v>0</v>
      </c>
      <c r="M375" s="56">
        <v>282.76</v>
      </c>
      <c r="N375" s="4">
        <f t="shared" si="33"/>
        <v>0</v>
      </c>
      <c r="O375" s="23">
        <f t="shared" si="34"/>
        <v>213766.56</v>
      </c>
      <c r="P375" s="4">
        <f t="shared" si="35"/>
        <v>3261.7495591403617</v>
      </c>
    </row>
    <row r="376" spans="1:16" x14ac:dyDescent="0.25">
      <c r="A376" s="13" t="s">
        <v>734</v>
      </c>
      <c r="B376" s="31" t="s">
        <v>735</v>
      </c>
      <c r="C376" s="3">
        <v>11665</v>
      </c>
      <c r="D376" s="56">
        <v>262.2</v>
      </c>
      <c r="E376" s="4">
        <f t="shared" si="30"/>
        <v>3058563</v>
      </c>
      <c r="F376" s="3">
        <v>35176</v>
      </c>
      <c r="G376" s="56">
        <v>259.74</v>
      </c>
      <c r="H376" s="23">
        <f t="shared" si="31"/>
        <v>9136614.2400000002</v>
      </c>
      <c r="I376" s="3">
        <v>911</v>
      </c>
      <c r="J376" s="56">
        <v>262.2</v>
      </c>
      <c r="K376" s="4">
        <f t="shared" si="32"/>
        <v>238864.19999999998</v>
      </c>
      <c r="L376" s="3">
        <v>2748</v>
      </c>
      <c r="M376" s="56">
        <v>259.74</v>
      </c>
      <c r="N376" s="4">
        <f t="shared" si="33"/>
        <v>713765.52</v>
      </c>
      <c r="O376" s="23">
        <f t="shared" si="34"/>
        <v>13147806.960000001</v>
      </c>
      <c r="P376" s="4">
        <f t="shared" si="35"/>
        <v>200615.35141624854</v>
      </c>
    </row>
    <row r="377" spans="1:16" x14ac:dyDescent="0.25">
      <c r="A377" s="13" t="s">
        <v>736</v>
      </c>
      <c r="B377" s="31" t="s">
        <v>737</v>
      </c>
      <c r="C377" s="3">
        <v>0</v>
      </c>
      <c r="D377" s="56">
        <v>277.04000000000002</v>
      </c>
      <c r="E377" s="4">
        <f t="shared" si="30"/>
        <v>0</v>
      </c>
      <c r="F377" s="3">
        <v>7557</v>
      </c>
      <c r="G377" s="56">
        <v>275.13</v>
      </c>
      <c r="H377" s="23">
        <f t="shared" si="31"/>
        <v>2079157.41</v>
      </c>
      <c r="I377" s="3">
        <v>0</v>
      </c>
      <c r="J377" s="56">
        <v>277.04000000000002</v>
      </c>
      <c r="K377" s="4">
        <f t="shared" si="32"/>
        <v>0</v>
      </c>
      <c r="L377" s="3">
        <v>380</v>
      </c>
      <c r="M377" s="56">
        <v>275.13</v>
      </c>
      <c r="N377" s="4">
        <f t="shared" si="33"/>
        <v>104549.4</v>
      </c>
      <c r="O377" s="23">
        <f t="shared" si="34"/>
        <v>2183706.81</v>
      </c>
      <c r="P377" s="4">
        <f t="shared" si="35"/>
        <v>33320.013779560773</v>
      </c>
    </row>
    <row r="378" spans="1:16" x14ac:dyDescent="0.25">
      <c r="A378" s="13" t="s">
        <v>738</v>
      </c>
      <c r="B378" s="31" t="s">
        <v>739</v>
      </c>
      <c r="C378" s="3">
        <v>0</v>
      </c>
      <c r="D378" s="56">
        <v>336.75</v>
      </c>
      <c r="E378" s="4">
        <f t="shared" si="30"/>
        <v>0</v>
      </c>
      <c r="F378" s="3">
        <v>40173</v>
      </c>
      <c r="G378" s="56">
        <v>333.94</v>
      </c>
      <c r="H378" s="23">
        <f t="shared" si="31"/>
        <v>13415371.619999999</v>
      </c>
      <c r="I378" s="3">
        <v>0</v>
      </c>
      <c r="J378" s="56">
        <v>336.75</v>
      </c>
      <c r="K378" s="4">
        <f t="shared" si="32"/>
        <v>0</v>
      </c>
      <c r="L378" s="3">
        <v>10589</v>
      </c>
      <c r="M378" s="56">
        <v>333.94</v>
      </c>
      <c r="N378" s="4">
        <f t="shared" si="33"/>
        <v>3536090.66</v>
      </c>
      <c r="O378" s="23">
        <f t="shared" si="34"/>
        <v>16951462.280000001</v>
      </c>
      <c r="P378" s="4">
        <f t="shared" si="35"/>
        <v>258653.29272536578</v>
      </c>
    </row>
    <row r="379" spans="1:16" x14ac:dyDescent="0.25">
      <c r="A379" s="13" t="s">
        <v>740</v>
      </c>
      <c r="B379" s="31" t="s">
        <v>741</v>
      </c>
      <c r="C379" s="3">
        <v>0</v>
      </c>
      <c r="D379" s="56">
        <v>145.88999999999999</v>
      </c>
      <c r="E379" s="4">
        <f t="shared" si="30"/>
        <v>0</v>
      </c>
      <c r="F379" s="3">
        <v>9273</v>
      </c>
      <c r="G379" s="56">
        <v>144.77000000000001</v>
      </c>
      <c r="H379" s="23">
        <f t="shared" si="31"/>
        <v>1342452.2100000002</v>
      </c>
      <c r="I379" s="3">
        <v>0</v>
      </c>
      <c r="J379" s="56">
        <v>145.88999999999999</v>
      </c>
      <c r="K379" s="4">
        <f t="shared" si="32"/>
        <v>0</v>
      </c>
      <c r="L379" s="3">
        <v>614</v>
      </c>
      <c r="M379" s="56">
        <v>144.77000000000001</v>
      </c>
      <c r="N379" s="4">
        <f t="shared" si="33"/>
        <v>88888.780000000013</v>
      </c>
      <c r="O379" s="23">
        <f t="shared" si="34"/>
        <v>1431340.9900000002</v>
      </c>
      <c r="P379" s="4">
        <f t="shared" si="35"/>
        <v>21840.066299949016</v>
      </c>
    </row>
    <row r="380" spans="1:16" x14ac:dyDescent="0.25">
      <c r="A380" s="13" t="s">
        <v>742</v>
      </c>
      <c r="B380" s="31" t="s">
        <v>743</v>
      </c>
      <c r="C380" s="3">
        <v>669</v>
      </c>
      <c r="D380" s="56">
        <v>267.23</v>
      </c>
      <c r="E380" s="4">
        <f t="shared" si="30"/>
        <v>178776.87000000002</v>
      </c>
      <c r="F380" s="3">
        <v>24752</v>
      </c>
      <c r="G380" s="56">
        <v>264.79000000000002</v>
      </c>
      <c r="H380" s="23">
        <f t="shared" si="31"/>
        <v>6554082.0800000001</v>
      </c>
      <c r="I380" s="3">
        <v>64</v>
      </c>
      <c r="J380" s="56">
        <v>267.23</v>
      </c>
      <c r="K380" s="4">
        <f t="shared" si="32"/>
        <v>17102.72</v>
      </c>
      <c r="L380" s="3">
        <v>2355</v>
      </c>
      <c r="M380" s="56">
        <v>264.79000000000002</v>
      </c>
      <c r="N380" s="4">
        <f t="shared" si="33"/>
        <v>623580.45000000007</v>
      </c>
      <c r="O380" s="23">
        <f t="shared" si="34"/>
        <v>7373542.1200000001</v>
      </c>
      <c r="P380" s="4">
        <f t="shared" si="35"/>
        <v>112508.93385388663</v>
      </c>
    </row>
    <row r="381" spans="1:16" x14ac:dyDescent="0.25">
      <c r="A381" s="13" t="s">
        <v>744</v>
      </c>
      <c r="B381" s="31" t="s">
        <v>745</v>
      </c>
      <c r="C381" s="3">
        <v>2826</v>
      </c>
      <c r="D381" s="56">
        <v>266.63</v>
      </c>
      <c r="E381" s="4">
        <f t="shared" si="30"/>
        <v>753496.38</v>
      </c>
      <c r="F381" s="3">
        <v>33082</v>
      </c>
      <c r="G381" s="56">
        <v>264.14</v>
      </c>
      <c r="H381" s="23">
        <f t="shared" si="31"/>
        <v>8738279.4800000004</v>
      </c>
      <c r="I381" s="3">
        <v>150</v>
      </c>
      <c r="J381" s="56">
        <v>266.63</v>
      </c>
      <c r="K381" s="4">
        <f t="shared" si="32"/>
        <v>39994.5</v>
      </c>
      <c r="L381" s="3">
        <v>1755</v>
      </c>
      <c r="M381" s="56">
        <v>264.14</v>
      </c>
      <c r="N381" s="4">
        <f t="shared" si="33"/>
        <v>463565.69999999995</v>
      </c>
      <c r="O381" s="23">
        <f t="shared" si="34"/>
        <v>9995336.0600000005</v>
      </c>
      <c r="P381" s="4">
        <f t="shared" si="35"/>
        <v>152513.48474319256</v>
      </c>
    </row>
    <row r="382" spans="1:16" x14ac:dyDescent="0.25">
      <c r="A382" s="13" t="s">
        <v>746</v>
      </c>
      <c r="B382" s="31" t="s">
        <v>1302</v>
      </c>
      <c r="C382" s="3">
        <v>27747</v>
      </c>
      <c r="D382" s="56">
        <v>369.99</v>
      </c>
      <c r="E382" s="4">
        <f t="shared" si="30"/>
        <v>10266112.529999999</v>
      </c>
      <c r="F382" s="3">
        <v>73612</v>
      </c>
      <c r="G382" s="56">
        <v>367.1</v>
      </c>
      <c r="H382" s="23">
        <f t="shared" si="31"/>
        <v>27022965.200000003</v>
      </c>
      <c r="I382" s="3">
        <v>5089</v>
      </c>
      <c r="J382" s="56">
        <v>369.99</v>
      </c>
      <c r="K382" s="4">
        <f t="shared" si="32"/>
        <v>1882879.11</v>
      </c>
      <c r="L382" s="3">
        <v>13500</v>
      </c>
      <c r="M382" s="56">
        <v>367.1</v>
      </c>
      <c r="N382" s="4">
        <f t="shared" si="33"/>
        <v>4955850</v>
      </c>
      <c r="O382" s="23">
        <f t="shared" si="34"/>
        <v>44127806.840000004</v>
      </c>
      <c r="P382" s="4">
        <f t="shared" si="35"/>
        <v>673322.59314179467</v>
      </c>
    </row>
    <row r="383" spans="1:16" x14ac:dyDescent="0.25">
      <c r="A383" s="13" t="s">
        <v>748</v>
      </c>
      <c r="B383" s="31" t="s">
        <v>749</v>
      </c>
      <c r="C383" s="3">
        <v>38</v>
      </c>
      <c r="D383" s="56">
        <v>198.71</v>
      </c>
      <c r="E383" s="4">
        <f t="shared" si="30"/>
        <v>7550.9800000000005</v>
      </c>
      <c r="F383" s="3">
        <v>19119</v>
      </c>
      <c r="G383" s="56">
        <v>197.06</v>
      </c>
      <c r="H383" s="23">
        <f t="shared" si="31"/>
        <v>3767590.14</v>
      </c>
      <c r="I383" s="3">
        <v>3</v>
      </c>
      <c r="J383" s="56">
        <v>198.71</v>
      </c>
      <c r="K383" s="4">
        <f t="shared" si="32"/>
        <v>596.13</v>
      </c>
      <c r="L383" s="3">
        <v>1545</v>
      </c>
      <c r="M383" s="56">
        <v>197.06</v>
      </c>
      <c r="N383" s="4">
        <f t="shared" si="33"/>
        <v>304457.7</v>
      </c>
      <c r="O383" s="23">
        <f t="shared" si="34"/>
        <v>4080194.95</v>
      </c>
      <c r="P383" s="4">
        <f t="shared" si="35"/>
        <v>62257.511555452023</v>
      </c>
    </row>
    <row r="384" spans="1:16" x14ac:dyDescent="0.25">
      <c r="A384" s="13" t="s">
        <v>750</v>
      </c>
      <c r="B384" s="31" t="s">
        <v>751</v>
      </c>
      <c r="C384" s="3">
        <v>831</v>
      </c>
      <c r="D384" s="56">
        <v>167.96</v>
      </c>
      <c r="E384" s="4">
        <f t="shared" si="30"/>
        <v>139574.76</v>
      </c>
      <c r="F384" s="3">
        <v>7038</v>
      </c>
      <c r="G384" s="56">
        <v>166.62</v>
      </c>
      <c r="H384" s="23">
        <f t="shared" si="31"/>
        <v>1172671.56</v>
      </c>
      <c r="I384" s="3">
        <v>125</v>
      </c>
      <c r="J384" s="56">
        <v>167.96</v>
      </c>
      <c r="K384" s="4">
        <f t="shared" si="32"/>
        <v>20995</v>
      </c>
      <c r="L384" s="3">
        <v>1056</v>
      </c>
      <c r="M384" s="56">
        <v>166.62</v>
      </c>
      <c r="N384" s="4">
        <f t="shared" si="33"/>
        <v>175950.72</v>
      </c>
      <c r="O384" s="23">
        <f t="shared" si="34"/>
        <v>1509192.04</v>
      </c>
      <c r="P384" s="4">
        <f t="shared" si="35"/>
        <v>23027.953816200919</v>
      </c>
    </row>
    <row r="385" spans="1:16" x14ac:dyDescent="0.25">
      <c r="A385" s="13" t="s">
        <v>752</v>
      </c>
      <c r="B385" s="31" t="s">
        <v>753</v>
      </c>
      <c r="C385" s="3">
        <v>1046</v>
      </c>
      <c r="D385" s="56">
        <v>236.32</v>
      </c>
      <c r="E385" s="4">
        <f t="shared" si="30"/>
        <v>247190.72</v>
      </c>
      <c r="F385" s="3">
        <v>37169</v>
      </c>
      <c r="G385" s="56">
        <v>234.4</v>
      </c>
      <c r="H385" s="23">
        <f t="shared" si="31"/>
        <v>8712413.5999999996</v>
      </c>
      <c r="I385" s="3">
        <v>99</v>
      </c>
      <c r="J385" s="56">
        <v>236.32</v>
      </c>
      <c r="K385" s="4">
        <f t="shared" si="32"/>
        <v>23395.68</v>
      </c>
      <c r="L385" s="3">
        <v>3512</v>
      </c>
      <c r="M385" s="56">
        <v>234.4</v>
      </c>
      <c r="N385" s="4">
        <f t="shared" si="33"/>
        <v>823212.8</v>
      </c>
      <c r="O385" s="23">
        <f t="shared" si="34"/>
        <v>9806212.8000000007</v>
      </c>
      <c r="P385" s="4">
        <f t="shared" si="35"/>
        <v>149627.7541128817</v>
      </c>
    </row>
    <row r="386" spans="1:16" x14ac:dyDescent="0.25">
      <c r="A386" s="13" t="s">
        <v>754</v>
      </c>
      <c r="B386" s="31" t="s">
        <v>755</v>
      </c>
      <c r="C386" s="3">
        <v>63</v>
      </c>
      <c r="D386" s="56">
        <v>188.89</v>
      </c>
      <c r="E386" s="4">
        <f t="shared" si="30"/>
        <v>11900.07</v>
      </c>
      <c r="F386" s="3">
        <v>32151</v>
      </c>
      <c r="G386" s="56">
        <v>187.28</v>
      </c>
      <c r="H386" s="23">
        <f t="shared" si="31"/>
        <v>6021239.2800000003</v>
      </c>
      <c r="I386" s="3">
        <v>3</v>
      </c>
      <c r="J386" s="56">
        <v>188.89</v>
      </c>
      <c r="K386" s="4">
        <f t="shared" si="32"/>
        <v>566.66999999999996</v>
      </c>
      <c r="L386" s="3">
        <v>1680</v>
      </c>
      <c r="M386" s="56">
        <v>187.28</v>
      </c>
      <c r="N386" s="4">
        <f t="shared" si="33"/>
        <v>314630.40000000002</v>
      </c>
      <c r="O386" s="23">
        <f t="shared" si="34"/>
        <v>6348336.4200000009</v>
      </c>
      <c r="P386" s="4">
        <f t="shared" si="35"/>
        <v>96865.868633567865</v>
      </c>
    </row>
    <row r="387" spans="1:16" x14ac:dyDescent="0.25">
      <c r="A387" s="13" t="s">
        <v>756</v>
      </c>
      <c r="B387" s="31" t="s">
        <v>757</v>
      </c>
      <c r="C387" s="3">
        <v>10383</v>
      </c>
      <c r="D387" s="56">
        <v>250.11</v>
      </c>
      <c r="E387" s="4">
        <f t="shared" si="30"/>
        <v>2596892.1300000004</v>
      </c>
      <c r="F387" s="3">
        <v>31935</v>
      </c>
      <c r="G387" s="56">
        <v>247.86</v>
      </c>
      <c r="H387" s="23">
        <f t="shared" si="31"/>
        <v>7915409.1000000006</v>
      </c>
      <c r="I387" s="3">
        <v>2020</v>
      </c>
      <c r="J387" s="56">
        <v>250.11</v>
      </c>
      <c r="K387" s="4">
        <f t="shared" si="32"/>
        <v>505222.2</v>
      </c>
      <c r="L387" s="3">
        <v>6212</v>
      </c>
      <c r="M387" s="56">
        <v>247.86</v>
      </c>
      <c r="N387" s="4">
        <f t="shared" si="33"/>
        <v>1539706.32</v>
      </c>
      <c r="O387" s="23">
        <f t="shared" si="34"/>
        <v>12557229.750000002</v>
      </c>
      <c r="P387" s="4">
        <f t="shared" si="35"/>
        <v>191604.04976852663</v>
      </c>
    </row>
    <row r="388" spans="1:16" x14ac:dyDescent="0.25">
      <c r="A388" s="13" t="s">
        <v>758</v>
      </c>
      <c r="B388" s="31" t="s">
        <v>759</v>
      </c>
      <c r="C388" s="3">
        <v>18</v>
      </c>
      <c r="D388" s="56">
        <v>282.47000000000003</v>
      </c>
      <c r="E388" s="4">
        <f t="shared" si="30"/>
        <v>5084.4600000000009</v>
      </c>
      <c r="F388" s="3">
        <v>37352</v>
      </c>
      <c r="G388" s="56">
        <v>280.18</v>
      </c>
      <c r="H388" s="23">
        <f t="shared" si="31"/>
        <v>10465283.359999999</v>
      </c>
      <c r="I388" s="3">
        <v>2</v>
      </c>
      <c r="J388" s="56">
        <v>282.47000000000003</v>
      </c>
      <c r="K388" s="4">
        <f t="shared" si="32"/>
        <v>564.94000000000005</v>
      </c>
      <c r="L388" s="3">
        <v>3996</v>
      </c>
      <c r="M388" s="56">
        <v>280.18</v>
      </c>
      <c r="N388" s="4">
        <f t="shared" si="33"/>
        <v>1119599.28</v>
      </c>
      <c r="O388" s="23">
        <f t="shared" si="34"/>
        <v>11590532.040000001</v>
      </c>
      <c r="P388" s="4">
        <f t="shared" si="35"/>
        <v>176853.72666179517</v>
      </c>
    </row>
    <row r="389" spans="1:16" x14ac:dyDescent="0.25">
      <c r="A389" s="13" t="s">
        <v>760</v>
      </c>
      <c r="B389" s="31" t="s">
        <v>761</v>
      </c>
      <c r="C389" s="3">
        <v>1312</v>
      </c>
      <c r="D389" s="56">
        <v>227.48</v>
      </c>
      <c r="E389" s="4">
        <f t="shared" si="30"/>
        <v>298453.76000000001</v>
      </c>
      <c r="F389" s="3">
        <v>24083</v>
      </c>
      <c r="G389" s="56">
        <v>225.28</v>
      </c>
      <c r="H389" s="23">
        <f t="shared" si="31"/>
        <v>5425418.2400000002</v>
      </c>
      <c r="I389" s="3">
        <v>94</v>
      </c>
      <c r="J389" s="56">
        <v>227.48</v>
      </c>
      <c r="K389" s="4">
        <f t="shared" si="32"/>
        <v>21383.119999999999</v>
      </c>
      <c r="L389" s="3">
        <v>1720</v>
      </c>
      <c r="M389" s="56">
        <v>225.28</v>
      </c>
      <c r="N389" s="4">
        <f t="shared" si="33"/>
        <v>387481.59999999998</v>
      </c>
      <c r="O389" s="23">
        <f t="shared" si="34"/>
        <v>6132736.7199999997</v>
      </c>
      <c r="P389" s="4">
        <f t="shared" si="35"/>
        <v>93576.148172024215</v>
      </c>
    </row>
    <row r="390" spans="1:16" x14ac:dyDescent="0.25">
      <c r="A390" s="13" t="s">
        <v>762</v>
      </c>
      <c r="B390" s="31" t="s">
        <v>763</v>
      </c>
      <c r="C390" s="3">
        <v>534</v>
      </c>
      <c r="D390" s="56">
        <v>246.82</v>
      </c>
      <c r="E390" s="4">
        <f t="shared" si="30"/>
        <v>131801.88</v>
      </c>
      <c r="F390" s="3">
        <v>34220</v>
      </c>
      <c r="G390" s="56">
        <v>244.89</v>
      </c>
      <c r="H390" s="23">
        <f t="shared" si="31"/>
        <v>8380135.7999999998</v>
      </c>
      <c r="I390" s="3">
        <v>27</v>
      </c>
      <c r="J390" s="56">
        <v>246.82</v>
      </c>
      <c r="K390" s="4">
        <f t="shared" si="32"/>
        <v>6664.1399999999994</v>
      </c>
      <c r="L390" s="3">
        <v>1709</v>
      </c>
      <c r="M390" s="56">
        <v>244.89</v>
      </c>
      <c r="N390" s="4">
        <f t="shared" si="33"/>
        <v>418517.00999999995</v>
      </c>
      <c r="O390" s="23">
        <f t="shared" si="34"/>
        <v>8937118.8300000001</v>
      </c>
      <c r="P390" s="4">
        <f t="shared" si="35"/>
        <v>136366.71425005634</v>
      </c>
    </row>
    <row r="391" spans="1:16" x14ac:dyDescent="0.25">
      <c r="A391" s="13" t="s">
        <v>764</v>
      </c>
      <c r="B391" s="31" t="s">
        <v>765</v>
      </c>
      <c r="C391" s="3">
        <v>557</v>
      </c>
      <c r="D391" s="56">
        <v>261.54000000000002</v>
      </c>
      <c r="E391" s="4">
        <f t="shared" si="30"/>
        <v>145677.78</v>
      </c>
      <c r="F391" s="3">
        <v>16825</v>
      </c>
      <c r="G391" s="56">
        <v>259.23</v>
      </c>
      <c r="H391" s="23">
        <f t="shared" si="31"/>
        <v>4361544.75</v>
      </c>
      <c r="I391" s="3">
        <v>0</v>
      </c>
      <c r="J391" s="56">
        <v>261.54000000000002</v>
      </c>
      <c r="K391" s="4">
        <f t="shared" si="32"/>
        <v>0</v>
      </c>
      <c r="L391" s="3">
        <v>0</v>
      </c>
      <c r="M391" s="56">
        <v>259.23</v>
      </c>
      <c r="N391" s="4">
        <f t="shared" si="33"/>
        <v>0</v>
      </c>
      <c r="O391" s="23">
        <f t="shared" si="34"/>
        <v>4507222.53</v>
      </c>
      <c r="P391" s="4">
        <f t="shared" si="35"/>
        <v>68773.296909371638</v>
      </c>
    </row>
    <row r="392" spans="1:16" x14ac:dyDescent="0.25">
      <c r="A392" s="13" t="s">
        <v>766</v>
      </c>
      <c r="B392" s="31" t="s">
        <v>767</v>
      </c>
      <c r="C392" s="3">
        <v>0</v>
      </c>
      <c r="D392" s="56">
        <v>218.02</v>
      </c>
      <c r="E392" s="4">
        <f t="shared" si="30"/>
        <v>0</v>
      </c>
      <c r="F392" s="3">
        <v>14640</v>
      </c>
      <c r="G392" s="56">
        <v>216.33</v>
      </c>
      <c r="H392" s="23">
        <f t="shared" si="31"/>
        <v>3167071.2</v>
      </c>
      <c r="I392" s="3">
        <v>0</v>
      </c>
      <c r="J392" s="56">
        <v>218.02</v>
      </c>
      <c r="K392" s="4">
        <f t="shared" si="32"/>
        <v>0</v>
      </c>
      <c r="L392" s="3">
        <v>0</v>
      </c>
      <c r="M392" s="56">
        <v>216.33</v>
      </c>
      <c r="N392" s="4">
        <f t="shared" si="33"/>
        <v>0</v>
      </c>
      <c r="O392" s="23">
        <f t="shared" si="34"/>
        <v>3167071.2</v>
      </c>
      <c r="P392" s="4">
        <f t="shared" si="35"/>
        <v>48324.644838585307</v>
      </c>
    </row>
    <row r="393" spans="1:16" x14ac:dyDescent="0.25">
      <c r="A393" s="13" t="s">
        <v>768</v>
      </c>
      <c r="B393" s="31" t="s">
        <v>769</v>
      </c>
      <c r="C393" s="3">
        <v>0</v>
      </c>
      <c r="D393" s="56">
        <v>304.27999999999997</v>
      </c>
      <c r="E393" s="4">
        <f t="shared" ref="E393:E456" si="36">D393*C393</f>
        <v>0</v>
      </c>
      <c r="F393" s="3">
        <v>43823</v>
      </c>
      <c r="G393" s="56">
        <v>301.83</v>
      </c>
      <c r="H393" s="23">
        <f t="shared" ref="H393:H456" si="37">G393*F393</f>
        <v>13227096.09</v>
      </c>
      <c r="I393" s="3">
        <v>0</v>
      </c>
      <c r="J393" s="56">
        <v>304.27999999999997</v>
      </c>
      <c r="K393" s="4">
        <f t="shared" ref="K393:K456" si="38">J393*I393</f>
        <v>0</v>
      </c>
      <c r="L393" s="3">
        <v>17321</v>
      </c>
      <c r="M393" s="56">
        <v>301.83</v>
      </c>
      <c r="N393" s="4">
        <f t="shared" ref="N393:N456" si="39">M393*L393</f>
        <v>5227997.43</v>
      </c>
      <c r="O393" s="23">
        <f t="shared" ref="O393:O456" si="40">N393+K393+H393+E393</f>
        <v>18455093.52</v>
      </c>
      <c r="P393" s="4">
        <f t="shared" ref="P393:P456" si="41">(O393/$O$7)*$P$7</f>
        <v>281596.39726977941</v>
      </c>
    </row>
    <row r="394" spans="1:16" x14ac:dyDescent="0.25">
      <c r="A394" s="13" t="s">
        <v>770</v>
      </c>
      <c r="B394" s="31" t="s">
        <v>771</v>
      </c>
      <c r="C394" s="3">
        <v>16232</v>
      </c>
      <c r="D394" s="56">
        <v>366.01</v>
      </c>
      <c r="E394" s="4">
        <f t="shared" si="36"/>
        <v>5941074.3200000003</v>
      </c>
      <c r="F394" s="3">
        <v>25240</v>
      </c>
      <c r="G394" s="56">
        <v>363.26</v>
      </c>
      <c r="H394" s="23">
        <f t="shared" si="37"/>
        <v>9168682.4000000004</v>
      </c>
      <c r="I394" s="3">
        <v>4263</v>
      </c>
      <c r="J394" s="56">
        <v>366.01</v>
      </c>
      <c r="K394" s="4">
        <f t="shared" si="38"/>
        <v>1560300.63</v>
      </c>
      <c r="L394" s="3">
        <v>6629</v>
      </c>
      <c r="M394" s="56">
        <v>363.26</v>
      </c>
      <c r="N394" s="4">
        <f t="shared" si="39"/>
        <v>2408050.54</v>
      </c>
      <c r="O394" s="23">
        <f t="shared" si="40"/>
        <v>19078107.890000001</v>
      </c>
      <c r="P394" s="4">
        <f t="shared" si="41"/>
        <v>291102.6401858165</v>
      </c>
    </row>
    <row r="395" spans="1:16" x14ac:dyDescent="0.25">
      <c r="A395" s="13" t="s">
        <v>772</v>
      </c>
      <c r="B395" s="31" t="s">
        <v>773</v>
      </c>
      <c r="C395" s="3">
        <v>2371</v>
      </c>
      <c r="D395" s="56">
        <v>303.64</v>
      </c>
      <c r="E395" s="4">
        <f t="shared" si="36"/>
        <v>719930.44</v>
      </c>
      <c r="F395" s="3">
        <v>42566</v>
      </c>
      <c r="G395" s="56">
        <v>301.25</v>
      </c>
      <c r="H395" s="23">
        <f t="shared" si="37"/>
        <v>12823007.5</v>
      </c>
      <c r="I395" s="3">
        <v>848</v>
      </c>
      <c r="J395" s="56">
        <v>303.64</v>
      </c>
      <c r="K395" s="4">
        <f t="shared" si="38"/>
        <v>257486.72</v>
      </c>
      <c r="L395" s="3">
        <v>15219</v>
      </c>
      <c r="M395" s="56">
        <v>301.25</v>
      </c>
      <c r="N395" s="4">
        <f t="shared" si="39"/>
        <v>4584723.75</v>
      </c>
      <c r="O395" s="23">
        <f t="shared" si="40"/>
        <v>18385148.41</v>
      </c>
      <c r="P395" s="4">
        <f t="shared" si="41"/>
        <v>280529.14226176264</v>
      </c>
    </row>
    <row r="396" spans="1:16" x14ac:dyDescent="0.25">
      <c r="A396" s="13" t="s">
        <v>774</v>
      </c>
      <c r="B396" s="31" t="s">
        <v>775</v>
      </c>
      <c r="C396" s="3">
        <v>3514</v>
      </c>
      <c r="D396" s="56">
        <v>315.39</v>
      </c>
      <c r="E396" s="4">
        <f t="shared" si="36"/>
        <v>1108280.46</v>
      </c>
      <c r="F396" s="3">
        <v>52015</v>
      </c>
      <c r="G396" s="56">
        <v>312.54000000000002</v>
      </c>
      <c r="H396" s="23">
        <f t="shared" si="37"/>
        <v>16256768.100000001</v>
      </c>
      <c r="I396" s="3">
        <v>905</v>
      </c>
      <c r="J396" s="56">
        <v>315.39</v>
      </c>
      <c r="K396" s="4">
        <f t="shared" si="38"/>
        <v>285427.95</v>
      </c>
      <c r="L396" s="3">
        <v>13400</v>
      </c>
      <c r="M396" s="56">
        <v>312.54000000000002</v>
      </c>
      <c r="N396" s="4">
        <f t="shared" si="39"/>
        <v>4188036.0000000005</v>
      </c>
      <c r="O396" s="23">
        <f t="shared" si="40"/>
        <v>21838512.510000002</v>
      </c>
      <c r="P396" s="4">
        <f t="shared" si="41"/>
        <v>333222.1772749385</v>
      </c>
    </row>
    <row r="397" spans="1:16" x14ac:dyDescent="0.25">
      <c r="A397" s="13" t="s">
        <v>776</v>
      </c>
      <c r="B397" s="31" t="s">
        <v>777</v>
      </c>
      <c r="C397" s="3">
        <v>5646</v>
      </c>
      <c r="D397" s="56">
        <v>403.97</v>
      </c>
      <c r="E397" s="4">
        <f t="shared" si="36"/>
        <v>2280814.62</v>
      </c>
      <c r="F397" s="3">
        <v>36123</v>
      </c>
      <c r="G397" s="56">
        <v>400.13</v>
      </c>
      <c r="H397" s="23">
        <f t="shared" si="37"/>
        <v>14453895.99</v>
      </c>
      <c r="I397" s="3">
        <v>674</v>
      </c>
      <c r="J397" s="56">
        <v>403.97</v>
      </c>
      <c r="K397" s="4">
        <f t="shared" si="38"/>
        <v>272275.78000000003</v>
      </c>
      <c r="L397" s="3">
        <v>4312</v>
      </c>
      <c r="M397" s="56">
        <v>400.13</v>
      </c>
      <c r="N397" s="4">
        <f t="shared" si="39"/>
        <v>1725360.56</v>
      </c>
      <c r="O397" s="23">
        <f t="shared" si="40"/>
        <v>18732346.949999999</v>
      </c>
      <c r="P397" s="4">
        <f t="shared" si="41"/>
        <v>285826.85900838178</v>
      </c>
    </row>
    <row r="398" spans="1:16" x14ac:dyDescent="0.25">
      <c r="A398" s="13" t="s">
        <v>778</v>
      </c>
      <c r="B398" s="31" t="s">
        <v>779</v>
      </c>
      <c r="C398" s="3">
        <v>10739</v>
      </c>
      <c r="D398" s="56">
        <v>287.60000000000002</v>
      </c>
      <c r="E398" s="4">
        <f t="shared" si="36"/>
        <v>3088536.4000000004</v>
      </c>
      <c r="F398" s="3">
        <v>45286</v>
      </c>
      <c r="G398" s="56">
        <v>285.07</v>
      </c>
      <c r="H398" s="23">
        <f t="shared" si="37"/>
        <v>12909680.02</v>
      </c>
      <c r="I398" s="3">
        <v>2487</v>
      </c>
      <c r="J398" s="56">
        <v>287.60000000000002</v>
      </c>
      <c r="K398" s="4">
        <f t="shared" si="38"/>
        <v>715261.20000000007</v>
      </c>
      <c r="L398" s="3">
        <v>10486</v>
      </c>
      <c r="M398" s="56">
        <v>285.07</v>
      </c>
      <c r="N398" s="4">
        <f t="shared" si="39"/>
        <v>2989244.02</v>
      </c>
      <c r="O398" s="23">
        <f t="shared" si="40"/>
        <v>19702721.640000001</v>
      </c>
      <c r="P398" s="4">
        <f t="shared" si="41"/>
        <v>300633.28718549456</v>
      </c>
    </row>
    <row r="399" spans="1:16" x14ac:dyDescent="0.25">
      <c r="A399" s="13" t="s">
        <v>780</v>
      </c>
      <c r="B399" s="31" t="s">
        <v>781</v>
      </c>
      <c r="C399" s="3">
        <v>6309</v>
      </c>
      <c r="D399" s="56">
        <v>262.17</v>
      </c>
      <c r="E399" s="4">
        <f t="shared" si="36"/>
        <v>1654030.53</v>
      </c>
      <c r="F399" s="3">
        <v>30678</v>
      </c>
      <c r="G399" s="56">
        <v>259.8</v>
      </c>
      <c r="H399" s="23">
        <f t="shared" si="37"/>
        <v>7970144.4000000004</v>
      </c>
      <c r="I399" s="3">
        <v>1179</v>
      </c>
      <c r="J399" s="56">
        <v>262.17</v>
      </c>
      <c r="K399" s="4">
        <f t="shared" si="38"/>
        <v>309098.43</v>
      </c>
      <c r="L399" s="3">
        <v>5734</v>
      </c>
      <c r="M399" s="56">
        <v>259.8</v>
      </c>
      <c r="N399" s="4">
        <f t="shared" si="39"/>
        <v>1489693.2</v>
      </c>
      <c r="O399" s="23">
        <f t="shared" si="40"/>
        <v>11422966.560000001</v>
      </c>
      <c r="P399" s="4">
        <f t="shared" si="41"/>
        <v>174296.93466160045</v>
      </c>
    </row>
    <row r="400" spans="1:16" x14ac:dyDescent="0.25">
      <c r="A400" s="13" t="s">
        <v>782</v>
      </c>
      <c r="B400" s="31" t="s">
        <v>783</v>
      </c>
      <c r="C400" s="3">
        <v>19527</v>
      </c>
      <c r="D400" s="56">
        <v>208.2</v>
      </c>
      <c r="E400" s="4">
        <f t="shared" si="36"/>
        <v>4065521.4</v>
      </c>
      <c r="F400" s="3">
        <v>0</v>
      </c>
      <c r="G400" s="56">
        <v>206.39</v>
      </c>
      <c r="H400" s="23">
        <f t="shared" si="37"/>
        <v>0</v>
      </c>
      <c r="I400" s="3">
        <v>1661</v>
      </c>
      <c r="J400" s="56">
        <v>208.2</v>
      </c>
      <c r="K400" s="4">
        <f t="shared" si="38"/>
        <v>345820.19999999995</v>
      </c>
      <c r="L400" s="3">
        <v>0</v>
      </c>
      <c r="M400" s="56">
        <v>206.39</v>
      </c>
      <c r="N400" s="4">
        <f t="shared" si="39"/>
        <v>0</v>
      </c>
      <c r="O400" s="23">
        <f t="shared" si="40"/>
        <v>4411341.5999999996</v>
      </c>
      <c r="P400" s="4">
        <f t="shared" si="41"/>
        <v>67310.301101432953</v>
      </c>
    </row>
    <row r="401" spans="1:16" x14ac:dyDescent="0.25">
      <c r="A401" s="13" t="s">
        <v>784</v>
      </c>
      <c r="B401" s="31" t="s">
        <v>785</v>
      </c>
      <c r="C401" s="3">
        <v>14236</v>
      </c>
      <c r="D401" s="56">
        <v>244.02</v>
      </c>
      <c r="E401" s="4">
        <f t="shared" si="36"/>
        <v>3473868.72</v>
      </c>
      <c r="F401" s="3">
        <v>25394</v>
      </c>
      <c r="G401" s="56">
        <v>241.81</v>
      </c>
      <c r="H401" s="23">
        <f t="shared" si="37"/>
        <v>6140523.1399999997</v>
      </c>
      <c r="I401" s="3">
        <v>2705</v>
      </c>
      <c r="J401" s="56">
        <v>244.02</v>
      </c>
      <c r="K401" s="4">
        <f t="shared" si="38"/>
        <v>660074.1</v>
      </c>
      <c r="L401" s="3">
        <v>4825</v>
      </c>
      <c r="M401" s="56">
        <v>241.81</v>
      </c>
      <c r="N401" s="4">
        <f t="shared" si="39"/>
        <v>1166733.25</v>
      </c>
      <c r="O401" s="23">
        <f t="shared" si="40"/>
        <v>11441199.210000001</v>
      </c>
      <c r="P401" s="4">
        <f t="shared" si="41"/>
        <v>174575.13691222121</v>
      </c>
    </row>
    <row r="402" spans="1:16" x14ac:dyDescent="0.25">
      <c r="A402" s="13" t="s">
        <v>786</v>
      </c>
      <c r="B402" s="31" t="s">
        <v>787</v>
      </c>
      <c r="C402" s="3">
        <v>8812</v>
      </c>
      <c r="D402" s="56">
        <v>316.76</v>
      </c>
      <c r="E402" s="4">
        <f t="shared" si="36"/>
        <v>2791289.12</v>
      </c>
      <c r="F402" s="3">
        <v>22724</v>
      </c>
      <c r="G402" s="56">
        <v>314.18</v>
      </c>
      <c r="H402" s="23">
        <f t="shared" si="37"/>
        <v>7139426.3200000003</v>
      </c>
      <c r="I402" s="3">
        <v>2266</v>
      </c>
      <c r="J402" s="56">
        <v>316.76</v>
      </c>
      <c r="K402" s="4">
        <f t="shared" si="38"/>
        <v>717778.16</v>
      </c>
      <c r="L402" s="3">
        <v>5844</v>
      </c>
      <c r="M402" s="56">
        <v>314.18</v>
      </c>
      <c r="N402" s="4">
        <f t="shared" si="39"/>
        <v>1836067.92</v>
      </c>
      <c r="O402" s="23">
        <f t="shared" si="40"/>
        <v>12484561.52</v>
      </c>
      <c r="P402" s="4">
        <f t="shared" si="41"/>
        <v>190495.2441294874</v>
      </c>
    </row>
    <row r="403" spans="1:16" x14ac:dyDescent="0.25">
      <c r="A403" s="13" t="s">
        <v>788</v>
      </c>
      <c r="B403" s="31" t="s">
        <v>789</v>
      </c>
      <c r="C403" s="3">
        <v>0</v>
      </c>
      <c r="D403" s="56">
        <v>240.11</v>
      </c>
      <c r="E403" s="4">
        <f t="shared" si="36"/>
        <v>0</v>
      </c>
      <c r="F403" s="3">
        <v>17203</v>
      </c>
      <c r="G403" s="56">
        <v>238.21</v>
      </c>
      <c r="H403" s="23">
        <f t="shared" si="37"/>
        <v>4097926.6300000004</v>
      </c>
      <c r="I403" s="3">
        <v>0</v>
      </c>
      <c r="J403" s="56">
        <v>240.11</v>
      </c>
      <c r="K403" s="4">
        <f t="shared" si="38"/>
        <v>0</v>
      </c>
      <c r="L403" s="3">
        <v>337</v>
      </c>
      <c r="M403" s="56">
        <v>238.21</v>
      </c>
      <c r="N403" s="4">
        <f t="shared" si="39"/>
        <v>80276.77</v>
      </c>
      <c r="O403" s="23">
        <f t="shared" si="40"/>
        <v>4178203.4000000004</v>
      </c>
      <c r="P403" s="4">
        <f t="shared" si="41"/>
        <v>63752.970052700293</v>
      </c>
    </row>
    <row r="404" spans="1:16" x14ac:dyDescent="0.25">
      <c r="A404" s="13" t="s">
        <v>790</v>
      </c>
      <c r="B404" s="31" t="s">
        <v>791</v>
      </c>
      <c r="C404" s="3">
        <v>116</v>
      </c>
      <c r="D404" s="56">
        <v>205.54</v>
      </c>
      <c r="E404" s="4">
        <f t="shared" si="36"/>
        <v>23842.639999999999</v>
      </c>
      <c r="F404" s="3">
        <v>12640</v>
      </c>
      <c r="G404" s="56">
        <v>203.62</v>
      </c>
      <c r="H404" s="23">
        <f t="shared" si="37"/>
        <v>2573756.8000000003</v>
      </c>
      <c r="I404" s="3">
        <v>25</v>
      </c>
      <c r="J404" s="56">
        <v>205.54</v>
      </c>
      <c r="K404" s="4">
        <f t="shared" si="38"/>
        <v>5138.5</v>
      </c>
      <c r="L404" s="3">
        <v>2756</v>
      </c>
      <c r="M404" s="56">
        <v>203.62</v>
      </c>
      <c r="N404" s="4">
        <f t="shared" si="39"/>
        <v>561176.72</v>
      </c>
      <c r="O404" s="23">
        <f t="shared" si="40"/>
        <v>3163914.6600000006</v>
      </c>
      <c r="P404" s="4">
        <f t="shared" si="41"/>
        <v>48276.480883692602</v>
      </c>
    </row>
    <row r="405" spans="1:16" x14ac:dyDescent="0.25">
      <c r="A405" s="13" t="s">
        <v>794</v>
      </c>
      <c r="B405" s="31" t="s">
        <v>795</v>
      </c>
      <c r="C405" s="3">
        <v>943</v>
      </c>
      <c r="D405" s="56">
        <v>224.35</v>
      </c>
      <c r="E405" s="4">
        <f t="shared" si="36"/>
        <v>211562.05</v>
      </c>
      <c r="F405" s="3">
        <v>19180</v>
      </c>
      <c r="G405" s="56">
        <v>222.51</v>
      </c>
      <c r="H405" s="23">
        <f t="shared" si="37"/>
        <v>4267741.8</v>
      </c>
      <c r="I405" s="3">
        <v>108</v>
      </c>
      <c r="J405" s="56">
        <v>224.35</v>
      </c>
      <c r="K405" s="4">
        <f t="shared" si="38"/>
        <v>24229.8</v>
      </c>
      <c r="L405" s="3">
        <v>2204</v>
      </c>
      <c r="M405" s="56">
        <v>222.51</v>
      </c>
      <c r="N405" s="4">
        <f t="shared" si="39"/>
        <v>490412.04</v>
      </c>
      <c r="O405" s="23">
        <f t="shared" si="40"/>
        <v>4993945.6899999995</v>
      </c>
      <c r="P405" s="4">
        <f t="shared" si="41"/>
        <v>76199.945177245711</v>
      </c>
    </row>
    <row r="406" spans="1:16" x14ac:dyDescent="0.25">
      <c r="A406" s="13" t="s">
        <v>796</v>
      </c>
      <c r="B406" s="31" t="s">
        <v>797</v>
      </c>
      <c r="C406" s="3">
        <v>391</v>
      </c>
      <c r="D406" s="56">
        <v>204.95</v>
      </c>
      <c r="E406" s="4">
        <f t="shared" si="36"/>
        <v>80135.45</v>
      </c>
      <c r="F406" s="3">
        <v>24220</v>
      </c>
      <c r="G406" s="56">
        <v>203.3</v>
      </c>
      <c r="H406" s="23">
        <f t="shared" si="37"/>
        <v>4923926</v>
      </c>
      <c r="I406" s="3">
        <v>26</v>
      </c>
      <c r="J406" s="56">
        <v>204.95</v>
      </c>
      <c r="K406" s="4">
        <f t="shared" si="38"/>
        <v>5328.7</v>
      </c>
      <c r="L406" s="3">
        <v>1602</v>
      </c>
      <c r="M406" s="56">
        <v>203.3</v>
      </c>
      <c r="N406" s="4">
        <f t="shared" si="39"/>
        <v>325686.60000000003</v>
      </c>
      <c r="O406" s="23">
        <f t="shared" si="40"/>
        <v>5335076.75</v>
      </c>
      <c r="P406" s="4">
        <f t="shared" si="41"/>
        <v>81405.081493066522</v>
      </c>
    </row>
    <row r="407" spans="1:16" x14ac:dyDescent="0.25">
      <c r="A407" s="13" t="s">
        <v>1312</v>
      </c>
      <c r="B407" s="31" t="s">
        <v>1303</v>
      </c>
      <c r="C407" s="3">
        <v>986</v>
      </c>
      <c r="D407" s="56">
        <v>228.51</v>
      </c>
      <c r="E407" s="4">
        <f t="shared" si="36"/>
        <v>225310.86</v>
      </c>
      <c r="F407" s="3">
        <v>25956</v>
      </c>
      <c r="G407" s="56">
        <v>226.68</v>
      </c>
      <c r="H407" s="23">
        <f t="shared" si="37"/>
        <v>5883706.0800000001</v>
      </c>
      <c r="I407" s="3">
        <v>167</v>
      </c>
      <c r="J407" s="56">
        <v>228.51</v>
      </c>
      <c r="K407" s="4">
        <f t="shared" si="38"/>
        <v>38161.17</v>
      </c>
      <c r="L407" s="3">
        <v>4396</v>
      </c>
      <c r="M407" s="56">
        <v>226.68</v>
      </c>
      <c r="N407" s="4">
        <f t="shared" si="39"/>
        <v>996485.28</v>
      </c>
      <c r="O407" s="23">
        <f t="shared" si="40"/>
        <v>7143663.3900000006</v>
      </c>
      <c r="P407" s="4">
        <f t="shared" si="41"/>
        <v>109001.33731384198</v>
      </c>
    </row>
    <row r="408" spans="1:16" x14ac:dyDescent="0.25">
      <c r="A408" s="13" t="s">
        <v>798</v>
      </c>
      <c r="B408" s="31" t="s">
        <v>799</v>
      </c>
      <c r="C408" s="3">
        <v>16225</v>
      </c>
      <c r="D408" s="56">
        <v>278.45999999999998</v>
      </c>
      <c r="E408" s="4">
        <f t="shared" si="36"/>
        <v>4518013.5</v>
      </c>
      <c r="F408" s="3">
        <v>29628</v>
      </c>
      <c r="G408" s="56">
        <v>276.16000000000003</v>
      </c>
      <c r="H408" s="23">
        <f t="shared" si="37"/>
        <v>8182068.4800000004</v>
      </c>
      <c r="I408" s="3">
        <v>4383</v>
      </c>
      <c r="J408" s="56">
        <v>278.45999999999998</v>
      </c>
      <c r="K408" s="4">
        <f t="shared" si="38"/>
        <v>1220490.18</v>
      </c>
      <c r="L408" s="3">
        <v>8003</v>
      </c>
      <c r="M408" s="56">
        <v>276.16000000000003</v>
      </c>
      <c r="N408" s="4">
        <f t="shared" si="39"/>
        <v>2210108.48</v>
      </c>
      <c r="O408" s="23">
        <f t="shared" si="40"/>
        <v>16130680.640000001</v>
      </c>
      <c r="P408" s="4">
        <f t="shared" si="41"/>
        <v>246129.42485557124</v>
      </c>
    </row>
    <row r="409" spans="1:16" x14ac:dyDescent="0.25">
      <c r="A409" s="13" t="s">
        <v>800</v>
      </c>
      <c r="B409" s="31" t="s">
        <v>801</v>
      </c>
      <c r="C409" s="3">
        <v>365</v>
      </c>
      <c r="D409" s="56">
        <v>310.98</v>
      </c>
      <c r="E409" s="4">
        <f t="shared" si="36"/>
        <v>113507.70000000001</v>
      </c>
      <c r="F409" s="3">
        <v>10770</v>
      </c>
      <c r="G409" s="56">
        <v>308.10000000000002</v>
      </c>
      <c r="H409" s="23">
        <f t="shared" si="37"/>
        <v>3318237.0000000005</v>
      </c>
      <c r="I409" s="3">
        <v>38</v>
      </c>
      <c r="J409" s="56">
        <v>310.98</v>
      </c>
      <c r="K409" s="4">
        <f t="shared" si="38"/>
        <v>11817.240000000002</v>
      </c>
      <c r="L409" s="3">
        <v>1128</v>
      </c>
      <c r="M409" s="56">
        <v>308.10000000000002</v>
      </c>
      <c r="N409" s="4">
        <f t="shared" si="39"/>
        <v>347536.80000000005</v>
      </c>
      <c r="O409" s="23">
        <f t="shared" si="40"/>
        <v>3791098.7400000007</v>
      </c>
      <c r="P409" s="4">
        <f t="shared" si="41"/>
        <v>57846.34717353632</v>
      </c>
    </row>
    <row r="410" spans="1:16" x14ac:dyDescent="0.25">
      <c r="A410" s="13" t="s">
        <v>802</v>
      </c>
      <c r="B410" s="31" t="s">
        <v>803</v>
      </c>
      <c r="C410" s="3">
        <v>371</v>
      </c>
      <c r="D410" s="56">
        <v>202.56</v>
      </c>
      <c r="E410" s="4">
        <f t="shared" si="36"/>
        <v>75149.759999999995</v>
      </c>
      <c r="F410" s="3">
        <v>11227</v>
      </c>
      <c r="G410" s="56">
        <v>201.13</v>
      </c>
      <c r="H410" s="23">
        <f t="shared" si="37"/>
        <v>2258086.5099999998</v>
      </c>
      <c r="I410" s="3">
        <v>14</v>
      </c>
      <c r="J410" s="56">
        <v>202.56</v>
      </c>
      <c r="K410" s="4">
        <f t="shared" si="38"/>
        <v>2835.84</v>
      </c>
      <c r="L410" s="3">
        <v>430</v>
      </c>
      <c r="M410" s="56">
        <v>201.13</v>
      </c>
      <c r="N410" s="4">
        <f t="shared" si="39"/>
        <v>86485.9</v>
      </c>
      <c r="O410" s="23">
        <f t="shared" si="40"/>
        <v>2422558.0099999998</v>
      </c>
      <c r="P410" s="4">
        <f t="shared" si="41"/>
        <v>36964.516438443177</v>
      </c>
    </row>
    <row r="411" spans="1:16" x14ac:dyDescent="0.25">
      <c r="A411" s="13" t="s">
        <v>804</v>
      </c>
      <c r="B411" s="31" t="s">
        <v>805</v>
      </c>
      <c r="C411" s="3">
        <v>1251</v>
      </c>
      <c r="D411" s="56">
        <v>207.11</v>
      </c>
      <c r="E411" s="4">
        <f t="shared" si="36"/>
        <v>259094.61000000002</v>
      </c>
      <c r="F411" s="3">
        <v>21975</v>
      </c>
      <c r="G411" s="56">
        <v>205.32</v>
      </c>
      <c r="H411" s="23">
        <f t="shared" si="37"/>
        <v>4511907</v>
      </c>
      <c r="I411" s="3">
        <v>612</v>
      </c>
      <c r="J411" s="56">
        <v>207.11</v>
      </c>
      <c r="K411" s="4">
        <f t="shared" si="38"/>
        <v>126751.32</v>
      </c>
      <c r="L411" s="3">
        <v>10749</v>
      </c>
      <c r="M411" s="56">
        <v>205.32</v>
      </c>
      <c r="N411" s="4">
        <f t="shared" si="39"/>
        <v>2206984.6799999997</v>
      </c>
      <c r="O411" s="23">
        <f t="shared" si="40"/>
        <v>7104737.6100000003</v>
      </c>
      <c r="P411" s="4">
        <f t="shared" si="41"/>
        <v>108407.38966480746</v>
      </c>
    </row>
    <row r="412" spans="1:16" x14ac:dyDescent="0.25">
      <c r="A412" s="13" t="s">
        <v>806</v>
      </c>
      <c r="B412" s="31" t="s">
        <v>807</v>
      </c>
      <c r="C412" s="3">
        <v>473</v>
      </c>
      <c r="D412" s="56">
        <v>240.13</v>
      </c>
      <c r="E412" s="4">
        <f t="shared" si="36"/>
        <v>113581.48999999999</v>
      </c>
      <c r="F412" s="3">
        <v>16824</v>
      </c>
      <c r="G412" s="56">
        <v>238.11</v>
      </c>
      <c r="H412" s="23">
        <f t="shared" si="37"/>
        <v>4005962.64</v>
      </c>
      <c r="I412" s="3">
        <v>46</v>
      </c>
      <c r="J412" s="56">
        <v>240.13</v>
      </c>
      <c r="K412" s="4">
        <f t="shared" si="38"/>
        <v>11045.98</v>
      </c>
      <c r="L412" s="3">
        <v>1632</v>
      </c>
      <c r="M412" s="56">
        <v>238.11</v>
      </c>
      <c r="N412" s="4">
        <f t="shared" si="39"/>
        <v>388595.52</v>
      </c>
      <c r="O412" s="23">
        <f t="shared" si="40"/>
        <v>4519185.6300000008</v>
      </c>
      <c r="P412" s="4">
        <f t="shared" si="41"/>
        <v>68955.835451185427</v>
      </c>
    </row>
    <row r="413" spans="1:16" x14ac:dyDescent="0.25">
      <c r="A413" s="13" t="s">
        <v>808</v>
      </c>
      <c r="B413" s="31" t="s">
        <v>809</v>
      </c>
      <c r="C413" s="3">
        <v>459</v>
      </c>
      <c r="D413" s="56">
        <v>234.02</v>
      </c>
      <c r="E413" s="4">
        <f t="shared" si="36"/>
        <v>107415.18000000001</v>
      </c>
      <c r="F413" s="3">
        <v>13454</v>
      </c>
      <c r="G413" s="56">
        <v>232.1</v>
      </c>
      <c r="H413" s="23">
        <f t="shared" si="37"/>
        <v>3122673.4</v>
      </c>
      <c r="I413" s="3">
        <v>12</v>
      </c>
      <c r="J413" s="56">
        <v>234.02</v>
      </c>
      <c r="K413" s="4">
        <f t="shared" si="38"/>
        <v>2808.2400000000002</v>
      </c>
      <c r="L413" s="3">
        <v>364</v>
      </c>
      <c r="M413" s="56">
        <v>232.1</v>
      </c>
      <c r="N413" s="4">
        <f t="shared" si="39"/>
        <v>84484.4</v>
      </c>
      <c r="O413" s="23">
        <f t="shared" si="40"/>
        <v>3317381.22</v>
      </c>
      <c r="P413" s="4">
        <f t="shared" si="41"/>
        <v>50618.14500750498</v>
      </c>
    </row>
    <row r="414" spans="1:16" x14ac:dyDescent="0.25">
      <c r="A414" s="13" t="s">
        <v>810</v>
      </c>
      <c r="B414" s="31" t="s">
        <v>811</v>
      </c>
      <c r="C414" s="3">
        <v>202</v>
      </c>
      <c r="D414" s="56">
        <v>289.14</v>
      </c>
      <c r="E414" s="4">
        <f t="shared" si="36"/>
        <v>58406.28</v>
      </c>
      <c r="F414" s="3">
        <v>23057</v>
      </c>
      <c r="G414" s="56">
        <v>286.33999999999997</v>
      </c>
      <c r="H414" s="23">
        <f t="shared" si="37"/>
        <v>6602141.3799999999</v>
      </c>
      <c r="I414" s="3">
        <v>36</v>
      </c>
      <c r="J414" s="56">
        <v>289.14</v>
      </c>
      <c r="K414" s="4">
        <f t="shared" si="38"/>
        <v>10409.039999999999</v>
      </c>
      <c r="L414" s="3">
        <v>4151</v>
      </c>
      <c r="M414" s="56">
        <v>286.33999999999997</v>
      </c>
      <c r="N414" s="4">
        <f t="shared" si="39"/>
        <v>1188597.3399999999</v>
      </c>
      <c r="O414" s="23">
        <f t="shared" si="40"/>
        <v>7859554.04</v>
      </c>
      <c r="P414" s="4">
        <f t="shared" si="41"/>
        <v>119924.72969116333</v>
      </c>
    </row>
    <row r="415" spans="1:16" x14ac:dyDescent="0.25">
      <c r="A415" s="13" t="s">
        <v>812</v>
      </c>
      <c r="B415" s="31" t="s">
        <v>813</v>
      </c>
      <c r="C415" s="3">
        <v>26848</v>
      </c>
      <c r="D415" s="56">
        <v>347.71</v>
      </c>
      <c r="E415" s="4">
        <f t="shared" si="36"/>
        <v>9335318.0800000001</v>
      </c>
      <c r="F415" s="3">
        <v>49281</v>
      </c>
      <c r="G415" s="56">
        <v>344.84</v>
      </c>
      <c r="H415" s="23">
        <f t="shared" si="37"/>
        <v>16994060.039999999</v>
      </c>
      <c r="I415" s="3">
        <v>10686</v>
      </c>
      <c r="J415" s="56">
        <v>347.71</v>
      </c>
      <c r="K415" s="4">
        <f t="shared" si="38"/>
        <v>3715629.0599999996</v>
      </c>
      <c r="L415" s="3">
        <v>19616</v>
      </c>
      <c r="M415" s="56">
        <v>344.84</v>
      </c>
      <c r="N415" s="4">
        <f t="shared" si="39"/>
        <v>6764381.4399999995</v>
      </c>
      <c r="O415" s="23">
        <f t="shared" si="40"/>
        <v>36809388.619999997</v>
      </c>
      <c r="P415" s="4">
        <f t="shared" si="41"/>
        <v>561654.76538290759</v>
      </c>
    </row>
    <row r="416" spans="1:16" x14ac:dyDescent="0.25">
      <c r="A416" s="13" t="s">
        <v>814</v>
      </c>
      <c r="B416" s="31" t="s">
        <v>815</v>
      </c>
      <c r="C416" s="3">
        <v>12554</v>
      </c>
      <c r="D416" s="56">
        <v>223.31</v>
      </c>
      <c r="E416" s="4">
        <f t="shared" si="36"/>
        <v>2803433.74</v>
      </c>
      <c r="F416" s="3">
        <v>2132</v>
      </c>
      <c r="G416" s="56">
        <v>221.28</v>
      </c>
      <c r="H416" s="23">
        <f t="shared" si="37"/>
        <v>471768.96</v>
      </c>
      <c r="I416" s="3">
        <v>3806</v>
      </c>
      <c r="J416" s="56">
        <v>223.31</v>
      </c>
      <c r="K416" s="4">
        <f t="shared" si="38"/>
        <v>849917.86</v>
      </c>
      <c r="L416" s="3">
        <v>646</v>
      </c>
      <c r="M416" s="56">
        <v>221.28</v>
      </c>
      <c r="N416" s="4">
        <f t="shared" si="39"/>
        <v>142946.88</v>
      </c>
      <c r="O416" s="23">
        <f t="shared" si="40"/>
        <v>4268067.4400000004</v>
      </c>
      <c r="P416" s="4">
        <f t="shared" si="41"/>
        <v>65124.157355581396</v>
      </c>
    </row>
    <row r="417" spans="1:16" x14ac:dyDescent="0.25">
      <c r="A417" s="13" t="s">
        <v>816</v>
      </c>
      <c r="B417" s="31" t="s">
        <v>817</v>
      </c>
      <c r="C417" s="3">
        <v>178</v>
      </c>
      <c r="D417" s="56">
        <v>220.52</v>
      </c>
      <c r="E417" s="4">
        <f t="shared" si="36"/>
        <v>39252.560000000005</v>
      </c>
      <c r="F417" s="3">
        <v>16864</v>
      </c>
      <c r="G417" s="56">
        <v>218.56</v>
      </c>
      <c r="H417" s="23">
        <f t="shared" si="37"/>
        <v>3685795.8399999999</v>
      </c>
      <c r="I417" s="3">
        <v>64</v>
      </c>
      <c r="J417" s="56">
        <v>220.52</v>
      </c>
      <c r="K417" s="4">
        <f t="shared" si="38"/>
        <v>14113.28</v>
      </c>
      <c r="L417" s="3">
        <v>6089</v>
      </c>
      <c r="M417" s="56">
        <v>218.56</v>
      </c>
      <c r="N417" s="4">
        <f t="shared" si="39"/>
        <v>1330811.8400000001</v>
      </c>
      <c r="O417" s="23">
        <f t="shared" si="40"/>
        <v>5069973.5199999996</v>
      </c>
      <c r="P417" s="4">
        <f t="shared" si="41"/>
        <v>77360.013155066466</v>
      </c>
    </row>
    <row r="418" spans="1:16" x14ac:dyDescent="0.25">
      <c r="A418" s="13" t="s">
        <v>818</v>
      </c>
      <c r="B418" s="31" t="s">
        <v>819</v>
      </c>
      <c r="C418" s="3">
        <v>523</v>
      </c>
      <c r="D418" s="56">
        <v>296.08</v>
      </c>
      <c r="E418" s="4">
        <f t="shared" si="36"/>
        <v>154849.84</v>
      </c>
      <c r="F418" s="3">
        <v>31581</v>
      </c>
      <c r="G418" s="56">
        <v>293.36</v>
      </c>
      <c r="H418" s="23">
        <f t="shared" si="37"/>
        <v>9264602.1600000001</v>
      </c>
      <c r="I418" s="3">
        <v>89</v>
      </c>
      <c r="J418" s="56">
        <v>296.08</v>
      </c>
      <c r="K418" s="4">
        <f t="shared" si="38"/>
        <v>26351.119999999999</v>
      </c>
      <c r="L418" s="3">
        <v>5349</v>
      </c>
      <c r="M418" s="56">
        <v>293.36</v>
      </c>
      <c r="N418" s="4">
        <f t="shared" si="39"/>
        <v>1569182.6400000001</v>
      </c>
      <c r="O418" s="23">
        <f t="shared" si="40"/>
        <v>11014985.76</v>
      </c>
      <c r="P418" s="4">
        <f t="shared" si="41"/>
        <v>168071.77393235572</v>
      </c>
    </row>
    <row r="419" spans="1:16" x14ac:dyDescent="0.25">
      <c r="A419" s="13" t="s">
        <v>820</v>
      </c>
      <c r="B419" s="31" t="s">
        <v>821</v>
      </c>
      <c r="C419" s="3">
        <v>2184</v>
      </c>
      <c r="D419" s="56">
        <v>237.26</v>
      </c>
      <c r="E419" s="4">
        <f t="shared" si="36"/>
        <v>518175.83999999997</v>
      </c>
      <c r="F419" s="3">
        <v>21531</v>
      </c>
      <c r="G419" s="56">
        <v>235.47</v>
      </c>
      <c r="H419" s="23">
        <f t="shared" si="37"/>
        <v>5069904.57</v>
      </c>
      <c r="I419" s="3">
        <v>552</v>
      </c>
      <c r="J419" s="56">
        <v>237.26</v>
      </c>
      <c r="K419" s="4">
        <f t="shared" si="38"/>
        <v>130967.51999999999</v>
      </c>
      <c r="L419" s="3">
        <v>5446</v>
      </c>
      <c r="M419" s="56">
        <v>235.47</v>
      </c>
      <c r="N419" s="4">
        <f t="shared" si="39"/>
        <v>1282369.6199999999</v>
      </c>
      <c r="O419" s="23">
        <f t="shared" si="40"/>
        <v>7001417.5499999998</v>
      </c>
      <c r="P419" s="4">
        <f t="shared" si="41"/>
        <v>106830.88415264804</v>
      </c>
    </row>
    <row r="420" spans="1:16" x14ac:dyDescent="0.25">
      <c r="A420" s="13" t="s">
        <v>822</v>
      </c>
      <c r="B420" s="31" t="s">
        <v>823</v>
      </c>
      <c r="C420" s="3">
        <v>16</v>
      </c>
      <c r="D420" s="56">
        <v>335.68</v>
      </c>
      <c r="E420" s="4">
        <f t="shared" si="36"/>
        <v>5370.88</v>
      </c>
      <c r="F420" s="3">
        <v>5761</v>
      </c>
      <c r="G420" s="56">
        <v>333.04</v>
      </c>
      <c r="H420" s="23">
        <f t="shared" si="37"/>
        <v>1918643.4400000002</v>
      </c>
      <c r="I420" s="3">
        <v>1</v>
      </c>
      <c r="J420" s="56">
        <v>335.68</v>
      </c>
      <c r="K420" s="4">
        <f t="shared" si="38"/>
        <v>335.68</v>
      </c>
      <c r="L420" s="3">
        <v>227</v>
      </c>
      <c r="M420" s="56">
        <v>333.04</v>
      </c>
      <c r="N420" s="4">
        <f t="shared" si="39"/>
        <v>75600.08</v>
      </c>
      <c r="O420" s="23">
        <f t="shared" si="40"/>
        <v>1999950.08</v>
      </c>
      <c r="P420" s="4">
        <f t="shared" si="41"/>
        <v>30516.168159055047</v>
      </c>
    </row>
    <row r="421" spans="1:16" x14ac:dyDescent="0.25">
      <c r="A421" s="13" t="s">
        <v>824</v>
      </c>
      <c r="B421" s="31" t="s">
        <v>825</v>
      </c>
      <c r="C421" s="3">
        <v>0</v>
      </c>
      <c r="D421" s="56">
        <v>185.74</v>
      </c>
      <c r="E421" s="4">
        <f t="shared" si="36"/>
        <v>0</v>
      </c>
      <c r="F421" s="3">
        <v>71221</v>
      </c>
      <c r="G421" s="56">
        <v>184.38</v>
      </c>
      <c r="H421" s="23">
        <f t="shared" si="37"/>
        <v>13131727.98</v>
      </c>
      <c r="I421" s="3">
        <v>0</v>
      </c>
      <c r="J421" s="56">
        <v>185.74</v>
      </c>
      <c r="K421" s="4">
        <f t="shared" si="38"/>
        <v>0</v>
      </c>
      <c r="L421" s="3">
        <v>0</v>
      </c>
      <c r="M421" s="56">
        <v>184.38</v>
      </c>
      <c r="N421" s="4">
        <f t="shared" si="39"/>
        <v>0</v>
      </c>
      <c r="O421" s="23">
        <f t="shared" si="40"/>
        <v>13131727.98</v>
      </c>
      <c r="P421" s="4">
        <f t="shared" si="41"/>
        <v>200370.01086379529</v>
      </c>
    </row>
    <row r="422" spans="1:16" x14ac:dyDescent="0.25">
      <c r="A422" s="13" t="s">
        <v>826</v>
      </c>
      <c r="B422" s="31" t="s">
        <v>827</v>
      </c>
      <c r="C422" s="3">
        <v>37</v>
      </c>
      <c r="D422" s="56">
        <v>219.29</v>
      </c>
      <c r="E422" s="4">
        <f t="shared" si="36"/>
        <v>8113.73</v>
      </c>
      <c r="F422" s="3">
        <v>43143</v>
      </c>
      <c r="G422" s="56">
        <v>217.82</v>
      </c>
      <c r="H422" s="23">
        <f t="shared" si="37"/>
        <v>9397408.2599999998</v>
      </c>
      <c r="I422" s="3">
        <v>0</v>
      </c>
      <c r="J422" s="56">
        <v>219.29</v>
      </c>
      <c r="K422" s="4">
        <f t="shared" si="38"/>
        <v>0</v>
      </c>
      <c r="L422" s="3">
        <v>0</v>
      </c>
      <c r="M422" s="56">
        <v>217.82</v>
      </c>
      <c r="N422" s="4">
        <f t="shared" si="39"/>
        <v>0</v>
      </c>
      <c r="O422" s="23">
        <f t="shared" si="40"/>
        <v>9405521.9900000002</v>
      </c>
      <c r="P422" s="4">
        <f t="shared" si="41"/>
        <v>143513.82744039796</v>
      </c>
    </row>
    <row r="423" spans="1:16" x14ac:dyDescent="0.25">
      <c r="A423" s="13" t="s">
        <v>828</v>
      </c>
      <c r="B423" s="31" t="s">
        <v>829</v>
      </c>
      <c r="C423" s="3">
        <v>0</v>
      </c>
      <c r="D423" s="56">
        <v>261.95</v>
      </c>
      <c r="E423" s="4">
        <f t="shared" si="36"/>
        <v>0</v>
      </c>
      <c r="F423" s="3">
        <v>20898</v>
      </c>
      <c r="G423" s="56">
        <v>259.63</v>
      </c>
      <c r="H423" s="23">
        <f t="shared" si="37"/>
        <v>5425747.7400000002</v>
      </c>
      <c r="I423" s="3">
        <v>0</v>
      </c>
      <c r="J423" s="56">
        <v>261.95</v>
      </c>
      <c r="K423" s="4">
        <f t="shared" si="38"/>
        <v>0</v>
      </c>
      <c r="L423" s="3">
        <v>1172</v>
      </c>
      <c r="M423" s="56">
        <v>259.63</v>
      </c>
      <c r="N423" s="4">
        <f t="shared" si="39"/>
        <v>304286.36</v>
      </c>
      <c r="O423" s="23">
        <f t="shared" si="40"/>
        <v>5730034.1000000006</v>
      </c>
      <c r="P423" s="4">
        <f t="shared" si="41"/>
        <v>87431.52436720804</v>
      </c>
    </row>
    <row r="424" spans="1:16" x14ac:dyDescent="0.25">
      <c r="A424" s="13" t="s">
        <v>830</v>
      </c>
      <c r="B424" s="31" t="s">
        <v>831</v>
      </c>
      <c r="C424" s="3">
        <v>28845</v>
      </c>
      <c r="D424" s="56">
        <v>264.67</v>
      </c>
      <c r="E424" s="4">
        <f t="shared" si="36"/>
        <v>7634406.1500000004</v>
      </c>
      <c r="F424" s="3">
        <v>1064</v>
      </c>
      <c r="G424" s="56">
        <v>262.37</v>
      </c>
      <c r="H424" s="23">
        <f t="shared" si="37"/>
        <v>279161.68</v>
      </c>
      <c r="I424" s="3">
        <v>3955</v>
      </c>
      <c r="J424" s="56">
        <v>264.67</v>
      </c>
      <c r="K424" s="4">
        <f t="shared" si="38"/>
        <v>1046769.8500000001</v>
      </c>
      <c r="L424" s="3">
        <v>146</v>
      </c>
      <c r="M424" s="56">
        <v>262.37</v>
      </c>
      <c r="N424" s="4">
        <f t="shared" si="39"/>
        <v>38306.020000000004</v>
      </c>
      <c r="O424" s="23">
        <f t="shared" si="40"/>
        <v>8998643.7000000011</v>
      </c>
      <c r="P424" s="4">
        <f t="shared" si="41"/>
        <v>137305.48932132413</v>
      </c>
    </row>
    <row r="425" spans="1:16" x14ac:dyDescent="0.25">
      <c r="A425" s="13" t="s">
        <v>832</v>
      </c>
      <c r="B425" s="31" t="s">
        <v>833</v>
      </c>
      <c r="C425" s="3">
        <v>1632</v>
      </c>
      <c r="D425" s="56">
        <v>285.83</v>
      </c>
      <c r="E425" s="4">
        <f t="shared" si="36"/>
        <v>466474.56</v>
      </c>
      <c r="F425" s="3">
        <v>17870</v>
      </c>
      <c r="G425" s="56">
        <v>283.22000000000003</v>
      </c>
      <c r="H425" s="23">
        <f t="shared" si="37"/>
        <v>5061141.4000000004</v>
      </c>
      <c r="I425" s="3">
        <v>751</v>
      </c>
      <c r="J425" s="56">
        <v>285.83</v>
      </c>
      <c r="K425" s="4">
        <f t="shared" si="38"/>
        <v>214658.33</v>
      </c>
      <c r="L425" s="3">
        <v>8224</v>
      </c>
      <c r="M425" s="56">
        <v>283.22000000000003</v>
      </c>
      <c r="N425" s="4">
        <f t="shared" si="39"/>
        <v>2329201.2800000003</v>
      </c>
      <c r="O425" s="23">
        <f t="shared" si="40"/>
        <v>8071475.5700000003</v>
      </c>
      <c r="P425" s="4">
        <f t="shared" si="41"/>
        <v>123158.3269247524</v>
      </c>
    </row>
    <row r="426" spans="1:16" x14ac:dyDescent="0.25">
      <c r="A426" s="13" t="s">
        <v>834</v>
      </c>
      <c r="B426" s="31" t="s">
        <v>835</v>
      </c>
      <c r="C426" s="3">
        <v>4583</v>
      </c>
      <c r="D426" s="56">
        <v>289.64999999999998</v>
      </c>
      <c r="E426" s="4">
        <f t="shared" si="36"/>
        <v>1327465.95</v>
      </c>
      <c r="F426" s="3">
        <v>36408</v>
      </c>
      <c r="G426" s="56">
        <v>286.93</v>
      </c>
      <c r="H426" s="23">
        <f t="shared" si="37"/>
        <v>10446547.439999999</v>
      </c>
      <c r="I426" s="3">
        <v>1593</v>
      </c>
      <c r="J426" s="56">
        <v>289.64999999999998</v>
      </c>
      <c r="K426" s="4">
        <f t="shared" si="38"/>
        <v>461412.44999999995</v>
      </c>
      <c r="L426" s="3">
        <v>12652</v>
      </c>
      <c r="M426" s="56">
        <v>286.93</v>
      </c>
      <c r="N426" s="4">
        <f t="shared" si="39"/>
        <v>3630238.36</v>
      </c>
      <c r="O426" s="23">
        <f t="shared" si="40"/>
        <v>15865664.199999999</v>
      </c>
      <c r="P426" s="4">
        <f t="shared" si="41"/>
        <v>242085.68079974255</v>
      </c>
    </row>
    <row r="427" spans="1:16" x14ac:dyDescent="0.25">
      <c r="A427" s="13" t="s">
        <v>836</v>
      </c>
      <c r="B427" s="31" t="s">
        <v>837</v>
      </c>
      <c r="C427" s="3">
        <v>1552</v>
      </c>
      <c r="D427" s="56">
        <v>273.01</v>
      </c>
      <c r="E427" s="4">
        <f t="shared" si="36"/>
        <v>423711.51999999996</v>
      </c>
      <c r="F427" s="3">
        <v>21401</v>
      </c>
      <c r="G427" s="56">
        <v>270.76</v>
      </c>
      <c r="H427" s="23">
        <f t="shared" si="37"/>
        <v>5794534.7599999998</v>
      </c>
      <c r="I427" s="3">
        <v>314</v>
      </c>
      <c r="J427" s="56">
        <v>273.01</v>
      </c>
      <c r="K427" s="4">
        <f t="shared" si="38"/>
        <v>85725.14</v>
      </c>
      <c r="L427" s="3">
        <v>4330</v>
      </c>
      <c r="M427" s="56">
        <v>270.76</v>
      </c>
      <c r="N427" s="4">
        <f t="shared" si="39"/>
        <v>1172390.8</v>
      </c>
      <c r="O427" s="23">
        <f t="shared" si="40"/>
        <v>7476362.2199999988</v>
      </c>
      <c r="P427" s="4">
        <f t="shared" si="41"/>
        <v>114077.8107439192</v>
      </c>
    </row>
    <row r="428" spans="1:16" x14ac:dyDescent="0.25">
      <c r="A428" s="13" t="s">
        <v>838</v>
      </c>
      <c r="B428" s="31" t="s">
        <v>839</v>
      </c>
      <c r="C428" s="3">
        <v>2040</v>
      </c>
      <c r="D428" s="56">
        <v>247.27</v>
      </c>
      <c r="E428" s="4">
        <f t="shared" si="36"/>
        <v>504430.80000000005</v>
      </c>
      <c r="F428" s="3">
        <v>33286</v>
      </c>
      <c r="G428" s="56">
        <v>245.05</v>
      </c>
      <c r="H428" s="23">
        <f t="shared" si="37"/>
        <v>8156734.3000000007</v>
      </c>
      <c r="I428" s="3">
        <v>121</v>
      </c>
      <c r="J428" s="56">
        <v>247.27</v>
      </c>
      <c r="K428" s="4">
        <f t="shared" si="38"/>
        <v>29919.670000000002</v>
      </c>
      <c r="L428" s="3">
        <v>1970</v>
      </c>
      <c r="M428" s="56">
        <v>245.05</v>
      </c>
      <c r="N428" s="4">
        <f t="shared" si="39"/>
        <v>482748.5</v>
      </c>
      <c r="O428" s="23">
        <f t="shared" si="40"/>
        <v>9173833.2700000014</v>
      </c>
      <c r="P428" s="4">
        <f t="shared" si="41"/>
        <v>139978.61323141321</v>
      </c>
    </row>
    <row r="429" spans="1:16" x14ac:dyDescent="0.25">
      <c r="A429" s="13" t="s">
        <v>840</v>
      </c>
      <c r="B429" s="31" t="s">
        <v>841</v>
      </c>
      <c r="C429" s="3">
        <v>1596</v>
      </c>
      <c r="D429" s="56">
        <v>234.18</v>
      </c>
      <c r="E429" s="4">
        <f t="shared" si="36"/>
        <v>373751.28</v>
      </c>
      <c r="F429" s="3">
        <v>13175</v>
      </c>
      <c r="G429" s="56">
        <v>232.25</v>
      </c>
      <c r="H429" s="23">
        <f t="shared" si="37"/>
        <v>3059893.75</v>
      </c>
      <c r="I429" s="3">
        <v>108</v>
      </c>
      <c r="J429" s="56">
        <v>234.18</v>
      </c>
      <c r="K429" s="4">
        <f t="shared" si="38"/>
        <v>25291.440000000002</v>
      </c>
      <c r="L429" s="3">
        <v>895</v>
      </c>
      <c r="M429" s="56">
        <v>232.25</v>
      </c>
      <c r="N429" s="4">
        <f t="shared" si="39"/>
        <v>207863.75</v>
      </c>
      <c r="O429" s="23">
        <f t="shared" si="40"/>
        <v>3666800.2199999997</v>
      </c>
      <c r="P429" s="4">
        <f t="shared" si="41"/>
        <v>55949.742565164452</v>
      </c>
    </row>
    <row r="430" spans="1:16" x14ac:dyDescent="0.25">
      <c r="A430" s="13" t="s">
        <v>844</v>
      </c>
      <c r="B430" s="31" t="s">
        <v>845</v>
      </c>
      <c r="C430" s="3">
        <v>4380</v>
      </c>
      <c r="D430" s="56">
        <v>281.14</v>
      </c>
      <c r="E430" s="4">
        <f t="shared" si="36"/>
        <v>1231393.2</v>
      </c>
      <c r="F430" s="3">
        <v>25053</v>
      </c>
      <c r="G430" s="56">
        <v>279.12</v>
      </c>
      <c r="H430" s="23">
        <f t="shared" si="37"/>
        <v>6992793.3600000003</v>
      </c>
      <c r="I430" s="3">
        <v>1105</v>
      </c>
      <c r="J430" s="56">
        <v>281.14</v>
      </c>
      <c r="K430" s="4">
        <f t="shared" si="38"/>
        <v>310659.7</v>
      </c>
      <c r="L430" s="3">
        <v>6320</v>
      </c>
      <c r="M430" s="56">
        <v>279.12</v>
      </c>
      <c r="N430" s="4">
        <f t="shared" si="39"/>
        <v>1764038.4000000001</v>
      </c>
      <c r="O430" s="23">
        <f t="shared" si="40"/>
        <v>10298884.66</v>
      </c>
      <c r="P430" s="4">
        <f t="shared" si="41"/>
        <v>157145.1704110897</v>
      </c>
    </row>
    <row r="431" spans="1:16" x14ac:dyDescent="0.25">
      <c r="A431" s="13" t="s">
        <v>846</v>
      </c>
      <c r="B431" s="31" t="s">
        <v>847</v>
      </c>
      <c r="C431" s="3">
        <v>1718</v>
      </c>
      <c r="D431" s="56">
        <v>248.08</v>
      </c>
      <c r="E431" s="4">
        <f t="shared" si="36"/>
        <v>426201.44</v>
      </c>
      <c r="F431" s="3">
        <v>51091</v>
      </c>
      <c r="G431" s="56">
        <v>246.18</v>
      </c>
      <c r="H431" s="23">
        <f t="shared" si="37"/>
        <v>12577582.380000001</v>
      </c>
      <c r="I431" s="3">
        <v>135</v>
      </c>
      <c r="J431" s="56">
        <v>248.08</v>
      </c>
      <c r="K431" s="4">
        <f t="shared" si="38"/>
        <v>33490.800000000003</v>
      </c>
      <c r="L431" s="3">
        <v>4004</v>
      </c>
      <c r="M431" s="56">
        <v>246.18</v>
      </c>
      <c r="N431" s="4">
        <f t="shared" si="39"/>
        <v>985704.72</v>
      </c>
      <c r="O431" s="23">
        <f t="shared" si="40"/>
        <v>14022979.34</v>
      </c>
      <c r="P431" s="4">
        <f t="shared" si="41"/>
        <v>213969.13848489398</v>
      </c>
    </row>
    <row r="432" spans="1:16" x14ac:dyDescent="0.25">
      <c r="A432" s="13" t="s">
        <v>848</v>
      </c>
      <c r="B432" s="31" t="s">
        <v>849</v>
      </c>
      <c r="C432" s="3">
        <v>594</v>
      </c>
      <c r="D432" s="56">
        <v>383.81</v>
      </c>
      <c r="E432" s="4">
        <f t="shared" si="36"/>
        <v>227983.14</v>
      </c>
      <c r="F432" s="3">
        <v>82895</v>
      </c>
      <c r="G432" s="56">
        <v>380.65</v>
      </c>
      <c r="H432" s="23">
        <f t="shared" si="37"/>
        <v>31553981.749999996</v>
      </c>
      <c r="I432" s="3">
        <v>112</v>
      </c>
      <c r="J432" s="56">
        <v>383.81</v>
      </c>
      <c r="K432" s="4">
        <f t="shared" si="38"/>
        <v>42986.720000000001</v>
      </c>
      <c r="L432" s="3">
        <v>15692</v>
      </c>
      <c r="M432" s="56">
        <v>380.65</v>
      </c>
      <c r="N432" s="4">
        <f t="shared" si="39"/>
        <v>5973159.7999999998</v>
      </c>
      <c r="O432" s="23">
        <f t="shared" si="40"/>
        <v>37798111.409999996</v>
      </c>
      <c r="P432" s="4">
        <f t="shared" si="41"/>
        <v>576741.15740041726</v>
      </c>
    </row>
    <row r="433" spans="1:16" x14ac:dyDescent="0.25">
      <c r="A433" s="13" t="s">
        <v>850</v>
      </c>
      <c r="B433" s="31" t="s">
        <v>851</v>
      </c>
      <c r="C433" s="3">
        <v>454</v>
      </c>
      <c r="D433" s="56">
        <v>212.33</v>
      </c>
      <c r="E433" s="4">
        <f t="shared" si="36"/>
        <v>96397.82</v>
      </c>
      <c r="F433" s="3">
        <v>13296</v>
      </c>
      <c r="G433" s="56">
        <v>210.63</v>
      </c>
      <c r="H433" s="23">
        <f t="shared" si="37"/>
        <v>2800536.48</v>
      </c>
      <c r="I433" s="3">
        <v>55</v>
      </c>
      <c r="J433" s="56">
        <v>212.33</v>
      </c>
      <c r="K433" s="4">
        <f t="shared" si="38"/>
        <v>11678.150000000001</v>
      </c>
      <c r="L433" s="3">
        <v>1605</v>
      </c>
      <c r="M433" s="56">
        <v>210.63</v>
      </c>
      <c r="N433" s="4">
        <f t="shared" si="39"/>
        <v>338061.14999999997</v>
      </c>
      <c r="O433" s="23">
        <f t="shared" si="40"/>
        <v>3246673.5999999996</v>
      </c>
      <c r="P433" s="4">
        <f t="shared" si="41"/>
        <v>49539.255267393783</v>
      </c>
    </row>
    <row r="434" spans="1:16" x14ac:dyDescent="0.25">
      <c r="A434" s="13" t="s">
        <v>852</v>
      </c>
      <c r="B434" s="31" t="s">
        <v>853</v>
      </c>
      <c r="C434" s="3">
        <v>1098</v>
      </c>
      <c r="D434" s="56">
        <v>213.2</v>
      </c>
      <c r="E434" s="4">
        <f t="shared" si="36"/>
        <v>234093.59999999998</v>
      </c>
      <c r="F434" s="3">
        <v>16389</v>
      </c>
      <c r="G434" s="56">
        <v>211.46</v>
      </c>
      <c r="H434" s="23">
        <f t="shared" si="37"/>
        <v>3465617.94</v>
      </c>
      <c r="I434" s="3">
        <v>460</v>
      </c>
      <c r="J434" s="56">
        <v>213.2</v>
      </c>
      <c r="K434" s="4">
        <f t="shared" si="38"/>
        <v>98072</v>
      </c>
      <c r="L434" s="3">
        <v>6873</v>
      </c>
      <c r="M434" s="56">
        <v>211.46</v>
      </c>
      <c r="N434" s="4">
        <f t="shared" si="39"/>
        <v>1453364.58</v>
      </c>
      <c r="O434" s="23">
        <f t="shared" si="40"/>
        <v>5251148.1199999992</v>
      </c>
      <c r="P434" s="4">
        <f t="shared" si="41"/>
        <v>80124.459435520388</v>
      </c>
    </row>
    <row r="435" spans="1:16" x14ac:dyDescent="0.25">
      <c r="A435" s="13" t="s">
        <v>854</v>
      </c>
      <c r="B435" s="31" t="s">
        <v>855</v>
      </c>
      <c r="C435" s="3">
        <v>132</v>
      </c>
      <c r="D435" s="56">
        <v>170.35</v>
      </c>
      <c r="E435" s="4">
        <f t="shared" si="36"/>
        <v>22486.2</v>
      </c>
      <c r="F435" s="3">
        <v>15611</v>
      </c>
      <c r="G435" s="56">
        <v>168.96</v>
      </c>
      <c r="H435" s="23">
        <f t="shared" si="37"/>
        <v>2637634.5600000001</v>
      </c>
      <c r="I435" s="3">
        <v>26</v>
      </c>
      <c r="J435" s="56">
        <v>170.35</v>
      </c>
      <c r="K435" s="4">
        <f t="shared" si="38"/>
        <v>4429.0999999999995</v>
      </c>
      <c r="L435" s="3">
        <v>3043</v>
      </c>
      <c r="M435" s="56">
        <v>168.96</v>
      </c>
      <c r="N435" s="4">
        <f t="shared" si="39"/>
        <v>514145.28000000003</v>
      </c>
      <c r="O435" s="23">
        <f t="shared" si="40"/>
        <v>3178695.14</v>
      </c>
      <c r="P435" s="4">
        <f t="shared" si="41"/>
        <v>48502.008319433167</v>
      </c>
    </row>
    <row r="436" spans="1:16" x14ac:dyDescent="0.25">
      <c r="A436" s="13" t="s">
        <v>856</v>
      </c>
      <c r="B436" s="31" t="s">
        <v>857</v>
      </c>
      <c r="C436" s="3">
        <v>15710</v>
      </c>
      <c r="D436" s="56">
        <v>299.54000000000002</v>
      </c>
      <c r="E436" s="4">
        <f t="shared" si="36"/>
        <v>4705773.4000000004</v>
      </c>
      <c r="F436" s="3">
        <v>40731</v>
      </c>
      <c r="G436" s="56">
        <v>297.24</v>
      </c>
      <c r="H436" s="23">
        <f t="shared" si="37"/>
        <v>12106882.439999999</v>
      </c>
      <c r="I436" s="3">
        <v>5294</v>
      </c>
      <c r="J436" s="56">
        <v>299.54000000000002</v>
      </c>
      <c r="K436" s="4">
        <f t="shared" si="38"/>
        <v>1585764.76</v>
      </c>
      <c r="L436" s="3">
        <v>13726</v>
      </c>
      <c r="M436" s="56">
        <v>297.24</v>
      </c>
      <c r="N436" s="4">
        <f t="shared" si="39"/>
        <v>4079916.24</v>
      </c>
      <c r="O436" s="23">
        <f t="shared" si="40"/>
        <v>22478336.839999996</v>
      </c>
      <c r="P436" s="4">
        <f t="shared" si="41"/>
        <v>342984.91437612381</v>
      </c>
    </row>
    <row r="437" spans="1:16" x14ac:dyDescent="0.25">
      <c r="A437" s="13" t="s">
        <v>858</v>
      </c>
      <c r="B437" s="31" t="s">
        <v>859</v>
      </c>
      <c r="C437" s="3">
        <v>1</v>
      </c>
      <c r="D437" s="56">
        <v>159.80000000000001</v>
      </c>
      <c r="E437" s="4">
        <f t="shared" si="36"/>
        <v>159.80000000000001</v>
      </c>
      <c r="F437" s="3">
        <v>28403</v>
      </c>
      <c r="G437" s="56">
        <v>158.58000000000001</v>
      </c>
      <c r="H437" s="23">
        <f t="shared" si="37"/>
        <v>4504147.74</v>
      </c>
      <c r="I437" s="3">
        <v>0</v>
      </c>
      <c r="J437" s="56">
        <v>159.80000000000001</v>
      </c>
      <c r="K437" s="4">
        <f t="shared" si="38"/>
        <v>0</v>
      </c>
      <c r="L437" s="3">
        <v>695</v>
      </c>
      <c r="M437" s="56">
        <v>158.58000000000001</v>
      </c>
      <c r="N437" s="4">
        <f t="shared" si="39"/>
        <v>110213.1</v>
      </c>
      <c r="O437" s="23">
        <f t="shared" si="40"/>
        <v>4614520.6399999997</v>
      </c>
      <c r="P437" s="4">
        <f t="shared" si="41"/>
        <v>70410.501357949062</v>
      </c>
    </row>
    <row r="438" spans="1:16" x14ac:dyDescent="0.25">
      <c r="A438" s="13" t="s">
        <v>860</v>
      </c>
      <c r="B438" s="31" t="s">
        <v>861</v>
      </c>
      <c r="C438" s="3">
        <v>9</v>
      </c>
      <c r="D438" s="56">
        <v>309.17</v>
      </c>
      <c r="E438" s="4">
        <f t="shared" si="36"/>
        <v>2782.53</v>
      </c>
      <c r="F438" s="3">
        <v>41581</v>
      </c>
      <c r="G438" s="56">
        <v>306.39999999999998</v>
      </c>
      <c r="H438" s="23">
        <f t="shared" si="37"/>
        <v>12740418.399999999</v>
      </c>
      <c r="I438" s="3">
        <v>4</v>
      </c>
      <c r="J438" s="56">
        <v>309.17</v>
      </c>
      <c r="K438" s="4">
        <f t="shared" si="38"/>
        <v>1236.68</v>
      </c>
      <c r="L438" s="3">
        <v>16591</v>
      </c>
      <c r="M438" s="56">
        <v>306.39999999999998</v>
      </c>
      <c r="N438" s="4">
        <f t="shared" si="39"/>
        <v>5083482.3999999994</v>
      </c>
      <c r="O438" s="23">
        <f t="shared" si="40"/>
        <v>17827920.009999998</v>
      </c>
      <c r="P438" s="4">
        <f t="shared" si="41"/>
        <v>272026.69226191001</v>
      </c>
    </row>
    <row r="439" spans="1:16" x14ac:dyDescent="0.25">
      <c r="A439" s="13" t="s">
        <v>862</v>
      </c>
      <c r="B439" s="31" t="s">
        <v>863</v>
      </c>
      <c r="C439" s="3">
        <v>13008</v>
      </c>
      <c r="D439" s="56">
        <v>321.79000000000002</v>
      </c>
      <c r="E439" s="4">
        <f t="shared" si="36"/>
        <v>4185844.3200000003</v>
      </c>
      <c r="F439" s="3">
        <v>49312</v>
      </c>
      <c r="G439" s="56">
        <v>319.14</v>
      </c>
      <c r="H439" s="23">
        <f t="shared" si="37"/>
        <v>15737431.68</v>
      </c>
      <c r="I439" s="3">
        <v>2379</v>
      </c>
      <c r="J439" s="56">
        <v>321.79000000000002</v>
      </c>
      <c r="K439" s="4">
        <f t="shared" si="38"/>
        <v>765538.41</v>
      </c>
      <c r="L439" s="3">
        <v>9019</v>
      </c>
      <c r="M439" s="56">
        <v>319.14</v>
      </c>
      <c r="N439" s="4">
        <f t="shared" si="39"/>
        <v>2878323.6599999997</v>
      </c>
      <c r="O439" s="23">
        <f t="shared" si="40"/>
        <v>23567138.07</v>
      </c>
      <c r="P439" s="4">
        <f t="shared" si="41"/>
        <v>359598.34976070409</v>
      </c>
    </row>
    <row r="440" spans="1:16" x14ac:dyDescent="0.25">
      <c r="A440" s="13" t="s">
        <v>864</v>
      </c>
      <c r="B440" s="31" t="s">
        <v>865</v>
      </c>
      <c r="C440" s="3">
        <v>7133</v>
      </c>
      <c r="D440" s="56">
        <v>405.14</v>
      </c>
      <c r="E440" s="4">
        <f t="shared" si="36"/>
        <v>2889863.62</v>
      </c>
      <c r="F440" s="3">
        <v>65385</v>
      </c>
      <c r="G440" s="56">
        <v>401.87</v>
      </c>
      <c r="H440" s="23">
        <f t="shared" si="37"/>
        <v>26276269.949999999</v>
      </c>
      <c r="I440" s="3">
        <v>2299</v>
      </c>
      <c r="J440" s="56">
        <v>405.14</v>
      </c>
      <c r="K440" s="4">
        <f t="shared" si="38"/>
        <v>931416.86</v>
      </c>
      <c r="L440" s="3">
        <v>21069</v>
      </c>
      <c r="M440" s="56">
        <v>401.87</v>
      </c>
      <c r="N440" s="4">
        <f t="shared" si="39"/>
        <v>8466999.0299999993</v>
      </c>
      <c r="O440" s="23">
        <f t="shared" si="40"/>
        <v>38564549.459999993</v>
      </c>
      <c r="P440" s="4">
        <f t="shared" si="41"/>
        <v>588435.82550798228</v>
      </c>
    </row>
    <row r="441" spans="1:16" x14ac:dyDescent="0.25">
      <c r="A441" s="13" t="s">
        <v>866</v>
      </c>
      <c r="B441" s="31" t="s">
        <v>867</v>
      </c>
      <c r="C441" s="3">
        <v>0</v>
      </c>
      <c r="D441" s="56">
        <v>232.91</v>
      </c>
      <c r="E441" s="4">
        <f t="shared" si="36"/>
        <v>0</v>
      </c>
      <c r="F441" s="3">
        <v>26851</v>
      </c>
      <c r="G441" s="56">
        <v>230.83</v>
      </c>
      <c r="H441" s="23">
        <f t="shared" si="37"/>
        <v>6198016.3300000001</v>
      </c>
      <c r="I441" s="3">
        <v>0</v>
      </c>
      <c r="J441" s="56">
        <v>232.91</v>
      </c>
      <c r="K441" s="4">
        <f t="shared" si="38"/>
        <v>0</v>
      </c>
      <c r="L441" s="3">
        <v>2489</v>
      </c>
      <c r="M441" s="56">
        <v>230.83</v>
      </c>
      <c r="N441" s="4">
        <f t="shared" si="39"/>
        <v>574535.87</v>
      </c>
      <c r="O441" s="23">
        <f t="shared" si="40"/>
        <v>6772552.2000000002</v>
      </c>
      <c r="P441" s="4">
        <f t="shared" si="41"/>
        <v>103338.750235795</v>
      </c>
    </row>
    <row r="442" spans="1:16" x14ac:dyDescent="0.25">
      <c r="A442" s="13" t="s">
        <v>868</v>
      </c>
      <c r="B442" s="31" t="s">
        <v>869</v>
      </c>
      <c r="C442" s="3">
        <v>361</v>
      </c>
      <c r="D442" s="56">
        <v>189.43</v>
      </c>
      <c r="E442" s="4">
        <f t="shared" si="36"/>
        <v>68384.23</v>
      </c>
      <c r="F442" s="3">
        <v>21340</v>
      </c>
      <c r="G442" s="56">
        <v>187.94</v>
      </c>
      <c r="H442" s="23">
        <f t="shared" si="37"/>
        <v>4010639.6</v>
      </c>
      <c r="I442" s="3">
        <v>14</v>
      </c>
      <c r="J442" s="56">
        <v>189.43</v>
      </c>
      <c r="K442" s="4">
        <f t="shared" si="38"/>
        <v>2652.02</v>
      </c>
      <c r="L442" s="3">
        <v>809</v>
      </c>
      <c r="M442" s="56">
        <v>187.94</v>
      </c>
      <c r="N442" s="4">
        <f t="shared" si="39"/>
        <v>152043.46</v>
      </c>
      <c r="O442" s="23">
        <f t="shared" si="40"/>
        <v>4233719.3100000005</v>
      </c>
      <c r="P442" s="4">
        <f t="shared" si="41"/>
        <v>64600.057618537423</v>
      </c>
    </row>
    <row r="443" spans="1:16" x14ac:dyDescent="0.25">
      <c r="A443" s="13" t="s">
        <v>870</v>
      </c>
      <c r="B443" s="31" t="s">
        <v>871</v>
      </c>
      <c r="C443" s="3">
        <v>684</v>
      </c>
      <c r="D443" s="56">
        <v>202.22</v>
      </c>
      <c r="E443" s="4">
        <f t="shared" si="36"/>
        <v>138318.48000000001</v>
      </c>
      <c r="F443" s="3">
        <v>15216</v>
      </c>
      <c r="G443" s="56">
        <v>200.7</v>
      </c>
      <c r="H443" s="23">
        <f t="shared" si="37"/>
        <v>3053851.1999999997</v>
      </c>
      <c r="I443" s="3">
        <v>2</v>
      </c>
      <c r="J443" s="56">
        <v>202.22</v>
      </c>
      <c r="K443" s="4">
        <f t="shared" si="38"/>
        <v>404.44</v>
      </c>
      <c r="L443" s="3">
        <v>34</v>
      </c>
      <c r="M443" s="56">
        <v>200.7</v>
      </c>
      <c r="N443" s="4">
        <f t="shared" si="39"/>
        <v>6823.7999999999993</v>
      </c>
      <c r="O443" s="23">
        <f t="shared" si="40"/>
        <v>3199397.92</v>
      </c>
      <c r="P443" s="4">
        <f t="shared" si="41"/>
        <v>48817.900962033484</v>
      </c>
    </row>
    <row r="444" spans="1:16" x14ac:dyDescent="0.25">
      <c r="A444" s="13" t="s">
        <v>872</v>
      </c>
      <c r="B444" s="31" t="s">
        <v>873</v>
      </c>
      <c r="C444" s="3">
        <v>2500</v>
      </c>
      <c r="D444" s="56">
        <v>229.28</v>
      </c>
      <c r="E444" s="4">
        <f t="shared" si="36"/>
        <v>573200</v>
      </c>
      <c r="F444" s="3">
        <v>20261</v>
      </c>
      <c r="G444" s="56">
        <v>227.36</v>
      </c>
      <c r="H444" s="23">
        <f t="shared" si="37"/>
        <v>4606540.96</v>
      </c>
      <c r="I444" s="3">
        <v>222</v>
      </c>
      <c r="J444" s="56">
        <v>229.28</v>
      </c>
      <c r="K444" s="4">
        <f t="shared" si="38"/>
        <v>50900.160000000003</v>
      </c>
      <c r="L444" s="3">
        <v>1800</v>
      </c>
      <c r="M444" s="56">
        <v>227.36</v>
      </c>
      <c r="N444" s="4">
        <f t="shared" si="39"/>
        <v>409248</v>
      </c>
      <c r="O444" s="23">
        <f t="shared" si="40"/>
        <v>5639889.1200000001</v>
      </c>
      <c r="P444" s="4">
        <f t="shared" si="41"/>
        <v>86056.05035118926</v>
      </c>
    </row>
    <row r="445" spans="1:16" x14ac:dyDescent="0.25">
      <c r="A445" s="13" t="s">
        <v>874</v>
      </c>
      <c r="B445" s="31" t="s">
        <v>875</v>
      </c>
      <c r="C445" s="3">
        <v>3527</v>
      </c>
      <c r="D445" s="56">
        <v>298.91000000000003</v>
      </c>
      <c r="E445" s="4">
        <f t="shared" si="36"/>
        <v>1054255.57</v>
      </c>
      <c r="F445" s="3">
        <v>52513</v>
      </c>
      <c r="G445" s="56">
        <v>296.95999999999998</v>
      </c>
      <c r="H445" s="23">
        <f t="shared" si="37"/>
        <v>15594260.479999999</v>
      </c>
      <c r="I445" s="3">
        <v>218</v>
      </c>
      <c r="J445" s="56">
        <v>298.91000000000003</v>
      </c>
      <c r="K445" s="4">
        <f t="shared" si="38"/>
        <v>65162.380000000005</v>
      </c>
      <c r="L445" s="3">
        <v>3243</v>
      </c>
      <c r="M445" s="56">
        <v>296.95999999999998</v>
      </c>
      <c r="N445" s="4">
        <f t="shared" si="39"/>
        <v>963041.27999999991</v>
      </c>
      <c r="O445" s="23">
        <f t="shared" si="40"/>
        <v>17676719.709999997</v>
      </c>
      <c r="P445" s="4">
        <f t="shared" si="41"/>
        <v>269719.60778683168</v>
      </c>
    </row>
    <row r="446" spans="1:16" x14ac:dyDescent="0.25">
      <c r="A446" s="13" t="s">
        <v>876</v>
      </c>
      <c r="B446" s="31" t="s">
        <v>877</v>
      </c>
      <c r="C446" s="3">
        <v>1615</v>
      </c>
      <c r="D446" s="56">
        <v>323.87</v>
      </c>
      <c r="E446" s="4">
        <f t="shared" si="36"/>
        <v>523050.05</v>
      </c>
      <c r="F446" s="3">
        <v>24581</v>
      </c>
      <c r="G446" s="56">
        <v>320.87</v>
      </c>
      <c r="H446" s="23">
        <f t="shared" si="37"/>
        <v>7887305.4699999997</v>
      </c>
      <c r="I446" s="3">
        <v>380</v>
      </c>
      <c r="J446" s="56">
        <v>323.87</v>
      </c>
      <c r="K446" s="4">
        <f t="shared" si="38"/>
        <v>123070.6</v>
      </c>
      <c r="L446" s="3">
        <v>5782</v>
      </c>
      <c r="M446" s="56">
        <v>320.87</v>
      </c>
      <c r="N446" s="4">
        <f t="shared" si="39"/>
        <v>1855270.34</v>
      </c>
      <c r="O446" s="23">
        <f t="shared" si="40"/>
        <v>10388696.460000001</v>
      </c>
      <c r="P446" s="4">
        <f t="shared" si="41"/>
        <v>158515.56061176283</v>
      </c>
    </row>
    <row r="447" spans="1:16" x14ac:dyDescent="0.25">
      <c r="A447" s="13" t="s">
        <v>878</v>
      </c>
      <c r="B447" s="31" t="s">
        <v>879</v>
      </c>
      <c r="C447" s="3">
        <v>0</v>
      </c>
      <c r="D447" s="56">
        <v>296.61</v>
      </c>
      <c r="E447" s="4">
        <f t="shared" si="36"/>
        <v>0</v>
      </c>
      <c r="F447" s="3">
        <v>45562</v>
      </c>
      <c r="G447" s="56">
        <v>293.83</v>
      </c>
      <c r="H447" s="23">
        <f t="shared" si="37"/>
        <v>13387482.459999999</v>
      </c>
      <c r="I447" s="3">
        <v>0</v>
      </c>
      <c r="J447" s="56">
        <v>296.61</v>
      </c>
      <c r="K447" s="4">
        <f t="shared" si="38"/>
        <v>0</v>
      </c>
      <c r="L447" s="3">
        <v>16566</v>
      </c>
      <c r="M447" s="56">
        <v>293.83</v>
      </c>
      <c r="N447" s="4">
        <f t="shared" si="39"/>
        <v>4867587.7799999993</v>
      </c>
      <c r="O447" s="23">
        <f t="shared" si="40"/>
        <v>18255070.239999998</v>
      </c>
      <c r="P447" s="4">
        <f t="shared" si="41"/>
        <v>278544.34906655335</v>
      </c>
    </row>
    <row r="448" spans="1:16" x14ac:dyDescent="0.25">
      <c r="A448" s="13" t="s">
        <v>880</v>
      </c>
      <c r="B448" s="31" t="s">
        <v>881</v>
      </c>
      <c r="C448" s="3">
        <v>5896</v>
      </c>
      <c r="D448" s="56">
        <v>271.33</v>
      </c>
      <c r="E448" s="4">
        <f t="shared" si="36"/>
        <v>1599761.68</v>
      </c>
      <c r="F448" s="3">
        <v>35980</v>
      </c>
      <c r="G448" s="56">
        <v>268.72000000000003</v>
      </c>
      <c r="H448" s="23">
        <f t="shared" si="37"/>
        <v>9668545.6000000015</v>
      </c>
      <c r="I448" s="3">
        <v>756</v>
      </c>
      <c r="J448" s="56">
        <v>271.33</v>
      </c>
      <c r="K448" s="4">
        <f t="shared" si="38"/>
        <v>205125.47999999998</v>
      </c>
      <c r="L448" s="3">
        <v>4610</v>
      </c>
      <c r="M448" s="56">
        <v>268.72000000000003</v>
      </c>
      <c r="N448" s="4">
        <f t="shared" si="39"/>
        <v>1238799.2000000002</v>
      </c>
      <c r="O448" s="23">
        <f t="shared" si="40"/>
        <v>12712231.960000001</v>
      </c>
      <c r="P448" s="4">
        <f t="shared" si="41"/>
        <v>193969.14555401</v>
      </c>
    </row>
    <row r="449" spans="1:16" x14ac:dyDescent="0.25">
      <c r="A449" s="13" t="s">
        <v>882</v>
      </c>
      <c r="B449" s="31" t="s">
        <v>883</v>
      </c>
      <c r="C449" s="3">
        <v>18443</v>
      </c>
      <c r="D449" s="56">
        <v>314.74</v>
      </c>
      <c r="E449" s="4">
        <f t="shared" si="36"/>
        <v>5804749.8200000003</v>
      </c>
      <c r="F449" s="3">
        <v>26127</v>
      </c>
      <c r="G449" s="56">
        <v>311.99</v>
      </c>
      <c r="H449" s="23">
        <f t="shared" si="37"/>
        <v>8151362.7300000004</v>
      </c>
      <c r="I449" s="3">
        <v>4073</v>
      </c>
      <c r="J449" s="56">
        <v>314.74</v>
      </c>
      <c r="K449" s="4">
        <f t="shared" si="38"/>
        <v>1281936.02</v>
      </c>
      <c r="L449" s="3">
        <v>5770</v>
      </c>
      <c r="M449" s="56">
        <v>311.99</v>
      </c>
      <c r="N449" s="4">
        <f t="shared" si="39"/>
        <v>1800182.3</v>
      </c>
      <c r="O449" s="23">
        <f t="shared" si="40"/>
        <v>17038230.870000001</v>
      </c>
      <c r="P449" s="4">
        <f t="shared" si="41"/>
        <v>259977.24821297679</v>
      </c>
    </row>
    <row r="450" spans="1:16" x14ac:dyDescent="0.25">
      <c r="A450" s="13" t="s">
        <v>884</v>
      </c>
      <c r="B450" s="31" t="s">
        <v>885</v>
      </c>
      <c r="C450" s="3">
        <v>0</v>
      </c>
      <c r="D450" s="56">
        <v>286.89999999999998</v>
      </c>
      <c r="E450" s="4">
        <f t="shared" si="36"/>
        <v>0</v>
      </c>
      <c r="F450" s="3">
        <v>29345</v>
      </c>
      <c r="G450" s="56">
        <v>284.42</v>
      </c>
      <c r="H450" s="23">
        <f t="shared" si="37"/>
        <v>8346304.9000000004</v>
      </c>
      <c r="I450" s="3">
        <v>0</v>
      </c>
      <c r="J450" s="56">
        <v>286.89999999999998</v>
      </c>
      <c r="K450" s="4">
        <f t="shared" si="38"/>
        <v>0</v>
      </c>
      <c r="L450" s="3">
        <v>2028</v>
      </c>
      <c r="M450" s="56">
        <v>284.42</v>
      </c>
      <c r="N450" s="4">
        <f t="shared" si="39"/>
        <v>576803.76</v>
      </c>
      <c r="O450" s="23">
        <f t="shared" si="40"/>
        <v>8923108.6600000001</v>
      </c>
      <c r="P450" s="4">
        <f t="shared" si="41"/>
        <v>136152.94056243662</v>
      </c>
    </row>
    <row r="451" spans="1:16" x14ac:dyDescent="0.25">
      <c r="A451" s="13" t="s">
        <v>886</v>
      </c>
      <c r="B451" s="31" t="s">
        <v>887</v>
      </c>
      <c r="C451" s="3">
        <v>1779</v>
      </c>
      <c r="D451" s="56">
        <v>204.18</v>
      </c>
      <c r="E451" s="4">
        <f t="shared" si="36"/>
        <v>363236.22000000003</v>
      </c>
      <c r="F451" s="3">
        <v>14983</v>
      </c>
      <c r="G451" s="56">
        <v>202.51</v>
      </c>
      <c r="H451" s="23">
        <f t="shared" si="37"/>
        <v>3034207.33</v>
      </c>
      <c r="I451" s="3">
        <v>221</v>
      </c>
      <c r="J451" s="56">
        <v>204.18</v>
      </c>
      <c r="K451" s="4">
        <f t="shared" si="38"/>
        <v>45123.78</v>
      </c>
      <c r="L451" s="3">
        <v>1859</v>
      </c>
      <c r="M451" s="56">
        <v>202.51</v>
      </c>
      <c r="N451" s="4">
        <f t="shared" si="39"/>
        <v>376466.08999999997</v>
      </c>
      <c r="O451" s="23">
        <f t="shared" si="40"/>
        <v>3819033.4200000004</v>
      </c>
      <c r="P451" s="4">
        <f t="shared" si="41"/>
        <v>58272.587508669771</v>
      </c>
    </row>
    <row r="452" spans="1:16" x14ac:dyDescent="0.25">
      <c r="A452" s="13" t="s">
        <v>888</v>
      </c>
      <c r="B452" s="31" t="s">
        <v>889</v>
      </c>
      <c r="C452" s="3">
        <v>148</v>
      </c>
      <c r="D452" s="56">
        <v>319.08999999999997</v>
      </c>
      <c r="E452" s="4">
        <f t="shared" si="36"/>
        <v>47225.32</v>
      </c>
      <c r="F452" s="3">
        <v>28680</v>
      </c>
      <c r="G452" s="56">
        <v>316.16000000000003</v>
      </c>
      <c r="H452" s="23">
        <f t="shared" si="37"/>
        <v>9067468.8000000007</v>
      </c>
      <c r="I452" s="3">
        <v>17</v>
      </c>
      <c r="J452" s="56">
        <v>319.08999999999997</v>
      </c>
      <c r="K452" s="4">
        <f t="shared" si="38"/>
        <v>5424.53</v>
      </c>
      <c r="L452" s="3">
        <v>3366</v>
      </c>
      <c r="M452" s="56">
        <v>316.16000000000003</v>
      </c>
      <c r="N452" s="4">
        <f t="shared" si="39"/>
        <v>1064194.5600000001</v>
      </c>
      <c r="O452" s="23">
        <f t="shared" si="40"/>
        <v>10184313.210000001</v>
      </c>
      <c r="P452" s="4">
        <f t="shared" si="41"/>
        <v>155396.98595919242</v>
      </c>
    </row>
    <row r="453" spans="1:16" x14ac:dyDescent="0.25">
      <c r="A453" s="13" t="s">
        <v>890</v>
      </c>
      <c r="B453" s="31" t="s">
        <v>891</v>
      </c>
      <c r="C453" s="3">
        <v>1307</v>
      </c>
      <c r="D453" s="56">
        <v>225.97</v>
      </c>
      <c r="E453" s="4">
        <f t="shared" si="36"/>
        <v>295342.78999999998</v>
      </c>
      <c r="F453" s="3">
        <v>25633</v>
      </c>
      <c r="G453" s="56">
        <v>224.05</v>
      </c>
      <c r="H453" s="23">
        <f t="shared" si="37"/>
        <v>5743073.6500000004</v>
      </c>
      <c r="I453" s="3">
        <v>156</v>
      </c>
      <c r="J453" s="56">
        <v>225.97</v>
      </c>
      <c r="K453" s="4">
        <f t="shared" si="38"/>
        <v>35251.32</v>
      </c>
      <c r="L453" s="3">
        <v>3054</v>
      </c>
      <c r="M453" s="56">
        <v>224.05</v>
      </c>
      <c r="N453" s="4">
        <f t="shared" si="39"/>
        <v>684248.70000000007</v>
      </c>
      <c r="O453" s="23">
        <f t="shared" si="40"/>
        <v>6757916.46</v>
      </c>
      <c r="P453" s="4">
        <f t="shared" si="41"/>
        <v>103115.43131026851</v>
      </c>
    </row>
    <row r="454" spans="1:16" x14ac:dyDescent="0.25">
      <c r="A454" s="13" t="s">
        <v>892</v>
      </c>
      <c r="B454" s="31" t="s">
        <v>893</v>
      </c>
      <c r="C454" s="3">
        <v>1378</v>
      </c>
      <c r="D454" s="56">
        <v>192</v>
      </c>
      <c r="E454" s="4">
        <f t="shared" si="36"/>
        <v>264576</v>
      </c>
      <c r="F454" s="3">
        <v>26695</v>
      </c>
      <c r="G454" s="56">
        <v>190.51</v>
      </c>
      <c r="H454" s="23">
        <f t="shared" si="37"/>
        <v>5085664.45</v>
      </c>
      <c r="I454" s="3">
        <v>76</v>
      </c>
      <c r="J454" s="56">
        <v>192</v>
      </c>
      <c r="K454" s="4">
        <f t="shared" si="38"/>
        <v>14592</v>
      </c>
      <c r="L454" s="3">
        <v>1482</v>
      </c>
      <c r="M454" s="56">
        <v>190.51</v>
      </c>
      <c r="N454" s="4">
        <f t="shared" si="39"/>
        <v>282335.82</v>
      </c>
      <c r="O454" s="23">
        <f t="shared" si="40"/>
        <v>5647168.2700000005</v>
      </c>
      <c r="P454" s="4">
        <f t="shared" si="41"/>
        <v>86167.119006190391</v>
      </c>
    </row>
    <row r="455" spans="1:16" x14ac:dyDescent="0.25">
      <c r="A455" s="13" t="s">
        <v>894</v>
      </c>
      <c r="B455" s="31" t="s">
        <v>895</v>
      </c>
      <c r="C455" s="3">
        <v>2061</v>
      </c>
      <c r="D455" s="56">
        <v>328.89</v>
      </c>
      <c r="E455" s="4">
        <f t="shared" si="36"/>
        <v>677842.28999999992</v>
      </c>
      <c r="F455" s="3">
        <v>9255</v>
      </c>
      <c r="G455" s="56">
        <v>326.06</v>
      </c>
      <c r="H455" s="23">
        <f t="shared" si="37"/>
        <v>3017685.3</v>
      </c>
      <c r="I455" s="3">
        <v>1324</v>
      </c>
      <c r="J455" s="56">
        <v>328.89</v>
      </c>
      <c r="K455" s="4">
        <f t="shared" si="38"/>
        <v>435450.36</v>
      </c>
      <c r="L455" s="3">
        <v>5944</v>
      </c>
      <c r="M455" s="56">
        <v>326.06</v>
      </c>
      <c r="N455" s="4">
        <f t="shared" si="39"/>
        <v>1938100.64</v>
      </c>
      <c r="O455" s="23">
        <f t="shared" si="40"/>
        <v>6069078.5899999999</v>
      </c>
      <c r="P455" s="4">
        <f t="shared" si="41"/>
        <v>92604.822827858137</v>
      </c>
    </row>
    <row r="456" spans="1:16" x14ac:dyDescent="0.25">
      <c r="A456" s="13" t="s">
        <v>896</v>
      </c>
      <c r="B456" s="31" t="s">
        <v>897</v>
      </c>
      <c r="C456" s="3">
        <v>16363</v>
      </c>
      <c r="D456" s="56">
        <v>355.04</v>
      </c>
      <c r="E456" s="4">
        <f t="shared" si="36"/>
        <v>5809519.5200000005</v>
      </c>
      <c r="F456" s="3">
        <v>26180</v>
      </c>
      <c r="G456" s="56">
        <v>351.82</v>
      </c>
      <c r="H456" s="23">
        <f t="shared" si="37"/>
        <v>9210647.5999999996</v>
      </c>
      <c r="I456" s="3">
        <v>8564</v>
      </c>
      <c r="J456" s="56">
        <v>355.04</v>
      </c>
      <c r="K456" s="4">
        <f t="shared" si="38"/>
        <v>3040562.56</v>
      </c>
      <c r="L456" s="3">
        <v>13703</v>
      </c>
      <c r="M456" s="56">
        <v>351.82</v>
      </c>
      <c r="N456" s="4">
        <f t="shared" si="39"/>
        <v>4820989.46</v>
      </c>
      <c r="O456" s="23">
        <f t="shared" si="40"/>
        <v>22881719.139999997</v>
      </c>
      <c r="P456" s="4">
        <f t="shared" si="41"/>
        <v>349139.90905438416</v>
      </c>
    </row>
    <row r="457" spans="1:16" x14ac:dyDescent="0.25">
      <c r="A457" s="13" t="s">
        <v>898</v>
      </c>
      <c r="B457" s="31" t="s">
        <v>899</v>
      </c>
      <c r="C457" s="3">
        <v>289</v>
      </c>
      <c r="D457" s="56">
        <v>372.06</v>
      </c>
      <c r="E457" s="4">
        <f t="shared" ref="E457:E520" si="42">D457*C457</f>
        <v>107525.34</v>
      </c>
      <c r="F457" s="3">
        <v>15882</v>
      </c>
      <c r="G457" s="56">
        <v>368.29</v>
      </c>
      <c r="H457" s="23">
        <f t="shared" ref="H457:H520" si="43">G457*F457</f>
        <v>5849181.7800000003</v>
      </c>
      <c r="I457" s="3">
        <v>34</v>
      </c>
      <c r="J457" s="56">
        <v>372.06</v>
      </c>
      <c r="K457" s="4">
        <f t="shared" ref="K457:K520" si="44">J457*I457</f>
        <v>12650.04</v>
      </c>
      <c r="L457" s="3">
        <v>1850</v>
      </c>
      <c r="M457" s="56">
        <v>368.29</v>
      </c>
      <c r="N457" s="4">
        <f t="shared" ref="N457:N520" si="45">M457*L457</f>
        <v>681336.5</v>
      </c>
      <c r="O457" s="23">
        <f t="shared" ref="O457:O520" si="46">N457+K457+H457+E457</f>
        <v>6650693.6600000001</v>
      </c>
      <c r="P457" s="4">
        <f t="shared" ref="P457:P520" si="47">(O457/$O$7)*$P$7</f>
        <v>101479.37597668503</v>
      </c>
    </row>
    <row r="458" spans="1:16" x14ac:dyDescent="0.25">
      <c r="A458" s="13" t="s">
        <v>900</v>
      </c>
      <c r="B458" s="31" t="s">
        <v>901</v>
      </c>
      <c r="C458" s="3">
        <v>5236</v>
      </c>
      <c r="D458" s="56">
        <v>382.51</v>
      </c>
      <c r="E458" s="4">
        <f t="shared" si="42"/>
        <v>2002822.3599999999</v>
      </c>
      <c r="F458" s="3">
        <v>32000</v>
      </c>
      <c r="G458" s="56">
        <v>379.32</v>
      </c>
      <c r="H458" s="23">
        <f t="shared" si="43"/>
        <v>12138240</v>
      </c>
      <c r="I458" s="3">
        <v>1141</v>
      </c>
      <c r="J458" s="56">
        <v>382.51</v>
      </c>
      <c r="K458" s="4">
        <f t="shared" si="44"/>
        <v>436443.91</v>
      </c>
      <c r="L458" s="3">
        <v>6973</v>
      </c>
      <c r="M458" s="56">
        <v>379.32</v>
      </c>
      <c r="N458" s="4">
        <f t="shared" si="45"/>
        <v>2644998.36</v>
      </c>
      <c r="O458" s="23">
        <f t="shared" si="46"/>
        <v>17222504.629999999</v>
      </c>
      <c r="P458" s="4">
        <f t="shared" si="47"/>
        <v>262788.98291760567</v>
      </c>
    </row>
    <row r="459" spans="1:16" x14ac:dyDescent="0.25">
      <c r="A459" s="13" t="s">
        <v>902</v>
      </c>
      <c r="B459" s="31" t="s">
        <v>903</v>
      </c>
      <c r="C459" s="3">
        <v>445</v>
      </c>
      <c r="D459" s="56">
        <v>251.62</v>
      </c>
      <c r="E459" s="4">
        <f t="shared" si="42"/>
        <v>111970.90000000001</v>
      </c>
      <c r="F459" s="3">
        <v>77079</v>
      </c>
      <c r="G459" s="56">
        <v>249.78</v>
      </c>
      <c r="H459" s="23">
        <f t="shared" si="43"/>
        <v>19252792.620000001</v>
      </c>
      <c r="I459" s="3">
        <v>20</v>
      </c>
      <c r="J459" s="56">
        <v>251.62</v>
      </c>
      <c r="K459" s="4">
        <f t="shared" si="44"/>
        <v>5032.3999999999996</v>
      </c>
      <c r="L459" s="3">
        <v>3413</v>
      </c>
      <c r="M459" s="56">
        <v>249.78</v>
      </c>
      <c r="N459" s="4">
        <f t="shared" si="45"/>
        <v>852499.14</v>
      </c>
      <c r="O459" s="23">
        <f t="shared" si="46"/>
        <v>20222295.059999999</v>
      </c>
      <c r="P459" s="4">
        <f t="shared" si="47"/>
        <v>308561.17999354674</v>
      </c>
    </row>
    <row r="460" spans="1:16" x14ac:dyDescent="0.25">
      <c r="A460" s="13" t="s">
        <v>904</v>
      </c>
      <c r="B460" s="31" t="s">
        <v>905</v>
      </c>
      <c r="C460" s="3">
        <v>31</v>
      </c>
      <c r="D460" s="56">
        <v>248.94</v>
      </c>
      <c r="E460" s="4">
        <f t="shared" si="42"/>
        <v>7717.14</v>
      </c>
      <c r="F460" s="3">
        <v>9973</v>
      </c>
      <c r="G460" s="56">
        <v>247.05</v>
      </c>
      <c r="H460" s="23">
        <f t="shared" si="43"/>
        <v>2463829.65</v>
      </c>
      <c r="I460" s="3">
        <v>0</v>
      </c>
      <c r="J460" s="56">
        <v>248.94</v>
      </c>
      <c r="K460" s="4">
        <f t="shared" si="44"/>
        <v>0</v>
      </c>
      <c r="L460" s="3">
        <v>121</v>
      </c>
      <c r="M460" s="56">
        <v>247.05</v>
      </c>
      <c r="N460" s="4">
        <f t="shared" si="45"/>
        <v>29893.050000000003</v>
      </c>
      <c r="O460" s="23">
        <f t="shared" si="46"/>
        <v>2501439.84</v>
      </c>
      <c r="P460" s="4">
        <f t="shared" si="47"/>
        <v>38168.132075176472</v>
      </c>
    </row>
    <row r="461" spans="1:16" x14ac:dyDescent="0.25">
      <c r="A461" s="13" t="s">
        <v>906</v>
      </c>
      <c r="B461" s="31" t="s">
        <v>907</v>
      </c>
      <c r="C461" s="3">
        <v>922</v>
      </c>
      <c r="D461" s="56">
        <v>301.60000000000002</v>
      </c>
      <c r="E461" s="4">
        <f t="shared" si="42"/>
        <v>278075.2</v>
      </c>
      <c r="F461" s="3">
        <v>67837</v>
      </c>
      <c r="G461" s="56">
        <v>299.37</v>
      </c>
      <c r="H461" s="23">
        <f t="shared" si="43"/>
        <v>20308362.690000001</v>
      </c>
      <c r="I461" s="3">
        <v>71</v>
      </c>
      <c r="J461" s="56">
        <v>301.60000000000002</v>
      </c>
      <c r="K461" s="4">
        <f t="shared" si="44"/>
        <v>21413.600000000002</v>
      </c>
      <c r="L461" s="3">
        <v>5195</v>
      </c>
      <c r="M461" s="56">
        <v>299.37</v>
      </c>
      <c r="N461" s="4">
        <f t="shared" si="45"/>
        <v>1555227.1500000001</v>
      </c>
      <c r="O461" s="23">
        <f t="shared" si="46"/>
        <v>22163078.640000001</v>
      </c>
      <c r="P461" s="4">
        <f t="shared" si="47"/>
        <v>338174.55818727292</v>
      </c>
    </row>
    <row r="462" spans="1:16" x14ac:dyDescent="0.25">
      <c r="A462" s="13" t="s">
        <v>908</v>
      </c>
      <c r="B462" s="31" t="s">
        <v>909</v>
      </c>
      <c r="C462" s="3">
        <v>696</v>
      </c>
      <c r="D462" s="56">
        <v>213.88</v>
      </c>
      <c r="E462" s="4">
        <f t="shared" si="42"/>
        <v>148860.48000000001</v>
      </c>
      <c r="F462" s="3">
        <v>33640</v>
      </c>
      <c r="G462" s="56">
        <v>212.12</v>
      </c>
      <c r="H462" s="23">
        <f t="shared" si="43"/>
        <v>7135716.7999999998</v>
      </c>
      <c r="I462" s="3">
        <v>84</v>
      </c>
      <c r="J462" s="56">
        <v>213.88</v>
      </c>
      <c r="K462" s="4">
        <f t="shared" si="44"/>
        <v>17965.919999999998</v>
      </c>
      <c r="L462" s="3">
        <v>4065</v>
      </c>
      <c r="M462" s="56">
        <v>212.12</v>
      </c>
      <c r="N462" s="4">
        <f t="shared" si="45"/>
        <v>862267.8</v>
      </c>
      <c r="O462" s="23">
        <f t="shared" si="46"/>
        <v>8164811</v>
      </c>
      <c r="P462" s="4">
        <f t="shared" si="47"/>
        <v>124582.48231020966</v>
      </c>
    </row>
    <row r="463" spans="1:16" x14ac:dyDescent="0.25">
      <c r="A463" s="13" t="s">
        <v>910</v>
      </c>
      <c r="B463" s="31" t="s">
        <v>911</v>
      </c>
      <c r="C463" s="3">
        <v>1616</v>
      </c>
      <c r="D463" s="56">
        <v>223.66</v>
      </c>
      <c r="E463" s="4">
        <f t="shared" si="42"/>
        <v>361434.56</v>
      </c>
      <c r="F463" s="3">
        <v>14698</v>
      </c>
      <c r="G463" s="56">
        <v>222.16</v>
      </c>
      <c r="H463" s="23">
        <f t="shared" si="43"/>
        <v>3265307.68</v>
      </c>
      <c r="I463" s="3">
        <v>385</v>
      </c>
      <c r="J463" s="56">
        <v>223.66</v>
      </c>
      <c r="K463" s="4">
        <f t="shared" si="44"/>
        <v>86109.1</v>
      </c>
      <c r="L463" s="3">
        <v>3500</v>
      </c>
      <c r="M463" s="56">
        <v>222.16</v>
      </c>
      <c r="N463" s="4">
        <f t="shared" si="45"/>
        <v>777560</v>
      </c>
      <c r="O463" s="23">
        <f t="shared" si="46"/>
        <v>4490411.34</v>
      </c>
      <c r="P463" s="4">
        <f t="shared" si="47"/>
        <v>68516.78395631141</v>
      </c>
    </row>
    <row r="464" spans="1:16" x14ac:dyDescent="0.25">
      <c r="A464" s="13" t="s">
        <v>912</v>
      </c>
      <c r="B464" s="31" t="s">
        <v>913</v>
      </c>
      <c r="C464" s="3">
        <v>3</v>
      </c>
      <c r="D464" s="56">
        <v>290.64999999999998</v>
      </c>
      <c r="E464" s="4">
        <f t="shared" si="42"/>
        <v>871.94999999999993</v>
      </c>
      <c r="F464" s="3">
        <v>32590</v>
      </c>
      <c r="G464" s="56">
        <v>288.16000000000003</v>
      </c>
      <c r="H464" s="23">
        <f t="shared" si="43"/>
        <v>9391134.4000000004</v>
      </c>
      <c r="I464" s="3">
        <v>0</v>
      </c>
      <c r="J464" s="56">
        <v>290.64999999999998</v>
      </c>
      <c r="K464" s="4">
        <f t="shared" si="44"/>
        <v>0</v>
      </c>
      <c r="L464" s="3">
        <v>0</v>
      </c>
      <c r="M464" s="56">
        <v>288.16000000000003</v>
      </c>
      <c r="N464" s="4">
        <f t="shared" si="45"/>
        <v>0</v>
      </c>
      <c r="O464" s="23">
        <f t="shared" si="46"/>
        <v>9392006.3499999996</v>
      </c>
      <c r="P464" s="4">
        <f t="shared" si="47"/>
        <v>143307.59952144045</v>
      </c>
    </row>
    <row r="465" spans="1:16" x14ac:dyDescent="0.25">
      <c r="A465" s="13" t="s">
        <v>914</v>
      </c>
      <c r="B465" s="31" t="s">
        <v>915</v>
      </c>
      <c r="C465" s="3">
        <v>327</v>
      </c>
      <c r="D465" s="56">
        <v>255.34</v>
      </c>
      <c r="E465" s="4">
        <f t="shared" si="42"/>
        <v>83496.180000000008</v>
      </c>
      <c r="F465" s="3">
        <v>39632</v>
      </c>
      <c r="G465" s="56">
        <v>253.04</v>
      </c>
      <c r="H465" s="23">
        <f t="shared" si="43"/>
        <v>10028481.279999999</v>
      </c>
      <c r="I465" s="3">
        <v>44</v>
      </c>
      <c r="J465" s="56">
        <v>255.34</v>
      </c>
      <c r="K465" s="4">
        <f t="shared" si="44"/>
        <v>11234.960000000001</v>
      </c>
      <c r="L465" s="3">
        <v>5336</v>
      </c>
      <c r="M465" s="56">
        <v>253.04</v>
      </c>
      <c r="N465" s="4">
        <f t="shared" si="45"/>
        <v>1350221.44</v>
      </c>
      <c r="O465" s="23">
        <f t="shared" si="46"/>
        <v>11473433.859999999</v>
      </c>
      <c r="P465" s="4">
        <f t="shared" si="47"/>
        <v>175066.9881888032</v>
      </c>
    </row>
    <row r="466" spans="1:16" x14ac:dyDescent="0.25">
      <c r="A466" s="13" t="s">
        <v>916</v>
      </c>
      <c r="B466" s="31" t="s">
        <v>917</v>
      </c>
      <c r="C466" s="3">
        <v>752</v>
      </c>
      <c r="D466" s="56">
        <v>268.69</v>
      </c>
      <c r="E466" s="4">
        <f t="shared" si="42"/>
        <v>202054.88</v>
      </c>
      <c r="F466" s="3">
        <v>51588</v>
      </c>
      <c r="G466" s="56">
        <v>266.31</v>
      </c>
      <c r="H466" s="23">
        <f t="shared" si="43"/>
        <v>13738400.279999999</v>
      </c>
      <c r="I466" s="3">
        <v>63</v>
      </c>
      <c r="J466" s="56">
        <v>268.69</v>
      </c>
      <c r="K466" s="4">
        <f t="shared" si="44"/>
        <v>16927.47</v>
      </c>
      <c r="L466" s="3">
        <v>4310</v>
      </c>
      <c r="M466" s="56">
        <v>266.31</v>
      </c>
      <c r="N466" s="4">
        <f t="shared" si="45"/>
        <v>1147796.1000000001</v>
      </c>
      <c r="O466" s="23">
        <f t="shared" si="46"/>
        <v>15105178.73</v>
      </c>
      <c r="P466" s="4">
        <f t="shared" si="47"/>
        <v>230481.83992535534</v>
      </c>
    </row>
    <row r="467" spans="1:16" x14ac:dyDescent="0.25">
      <c r="A467" s="13" t="s">
        <v>918</v>
      </c>
      <c r="B467" s="31" t="s">
        <v>919</v>
      </c>
      <c r="C467" s="3">
        <v>38</v>
      </c>
      <c r="D467" s="56">
        <v>210.06</v>
      </c>
      <c r="E467" s="4">
        <f t="shared" si="42"/>
        <v>7982.28</v>
      </c>
      <c r="F467" s="3">
        <v>71104</v>
      </c>
      <c r="G467" s="56">
        <v>208.51</v>
      </c>
      <c r="H467" s="23">
        <f t="shared" si="43"/>
        <v>14825895.039999999</v>
      </c>
      <c r="I467" s="3">
        <v>0</v>
      </c>
      <c r="J467" s="56">
        <v>210.06</v>
      </c>
      <c r="K467" s="4">
        <f t="shared" si="44"/>
        <v>0</v>
      </c>
      <c r="L467" s="3">
        <v>673</v>
      </c>
      <c r="M467" s="56">
        <v>208.51</v>
      </c>
      <c r="N467" s="4">
        <f t="shared" si="45"/>
        <v>140327.22999999998</v>
      </c>
      <c r="O467" s="23">
        <f t="shared" si="46"/>
        <v>14974204.549999999</v>
      </c>
      <c r="P467" s="4">
        <f t="shared" si="47"/>
        <v>228483.37499298342</v>
      </c>
    </row>
    <row r="468" spans="1:16" x14ac:dyDescent="0.25">
      <c r="A468" s="13" t="s">
        <v>920</v>
      </c>
      <c r="B468" s="31" t="s">
        <v>921</v>
      </c>
      <c r="C468" s="3">
        <v>0</v>
      </c>
      <c r="D468" s="56">
        <v>205.76</v>
      </c>
      <c r="E468" s="4">
        <f t="shared" si="42"/>
        <v>0</v>
      </c>
      <c r="F468" s="3">
        <v>2004</v>
      </c>
      <c r="G468" s="56">
        <v>204.33</v>
      </c>
      <c r="H468" s="23">
        <f t="shared" si="43"/>
        <v>409477.32</v>
      </c>
      <c r="I468" s="3">
        <v>0</v>
      </c>
      <c r="J468" s="56">
        <v>205.76</v>
      </c>
      <c r="K468" s="4">
        <f t="shared" si="44"/>
        <v>0</v>
      </c>
      <c r="L468" s="3">
        <v>0</v>
      </c>
      <c r="M468" s="56">
        <v>204.33</v>
      </c>
      <c r="N468" s="4">
        <f t="shared" si="45"/>
        <v>0</v>
      </c>
      <c r="O468" s="23">
        <f t="shared" si="46"/>
        <v>409477.32</v>
      </c>
      <c r="P468" s="4">
        <f t="shared" si="47"/>
        <v>6247.9953271829645</v>
      </c>
    </row>
    <row r="469" spans="1:16" x14ac:dyDescent="0.25">
      <c r="A469" s="13" t="s">
        <v>922</v>
      </c>
      <c r="B469" s="31" t="s">
        <v>923</v>
      </c>
      <c r="C469" s="3">
        <v>859</v>
      </c>
      <c r="D469" s="56">
        <v>209.08</v>
      </c>
      <c r="E469" s="4">
        <f t="shared" si="42"/>
        <v>179599.72</v>
      </c>
      <c r="F469" s="3">
        <v>26235</v>
      </c>
      <c r="G469" s="56">
        <v>207.3</v>
      </c>
      <c r="H469" s="23">
        <f t="shared" si="43"/>
        <v>5438515.5</v>
      </c>
      <c r="I469" s="3">
        <v>49</v>
      </c>
      <c r="J469" s="56">
        <v>209.08</v>
      </c>
      <c r="K469" s="4">
        <f t="shared" si="44"/>
        <v>10244.92</v>
      </c>
      <c r="L469" s="3">
        <v>1494</v>
      </c>
      <c r="M469" s="56">
        <v>207.3</v>
      </c>
      <c r="N469" s="4">
        <f t="shared" si="45"/>
        <v>309706.2</v>
      </c>
      <c r="O469" s="23">
        <f t="shared" si="46"/>
        <v>5938066.3399999999</v>
      </c>
      <c r="P469" s="4">
        <f t="shared" si="47"/>
        <v>90605.777005726326</v>
      </c>
    </row>
    <row r="470" spans="1:16" x14ac:dyDescent="0.25">
      <c r="A470" s="13" t="s">
        <v>924</v>
      </c>
      <c r="B470" s="31" t="s">
        <v>925</v>
      </c>
      <c r="C470" s="3">
        <v>0</v>
      </c>
      <c r="D470" s="56">
        <v>174.83</v>
      </c>
      <c r="E470" s="4">
        <f t="shared" si="42"/>
        <v>0</v>
      </c>
      <c r="F470" s="3">
        <v>20183</v>
      </c>
      <c r="G470" s="56">
        <v>173.76</v>
      </c>
      <c r="H470" s="23">
        <f t="shared" si="43"/>
        <v>3506998.0799999996</v>
      </c>
      <c r="I470" s="3">
        <v>0</v>
      </c>
      <c r="J470" s="56">
        <v>174.83</v>
      </c>
      <c r="K470" s="4">
        <f t="shared" si="44"/>
        <v>0</v>
      </c>
      <c r="L470" s="3">
        <v>1008</v>
      </c>
      <c r="M470" s="56">
        <v>173.76</v>
      </c>
      <c r="N470" s="4">
        <f t="shared" si="45"/>
        <v>175150.07999999999</v>
      </c>
      <c r="O470" s="23">
        <f t="shared" si="46"/>
        <v>3682148.1599999997</v>
      </c>
      <c r="P470" s="4">
        <f t="shared" si="47"/>
        <v>56183.928569414653</v>
      </c>
    </row>
    <row r="471" spans="1:16" x14ac:dyDescent="0.25">
      <c r="A471" s="13" t="s">
        <v>1319</v>
      </c>
      <c r="B471" s="31" t="s">
        <v>926</v>
      </c>
      <c r="C471" s="3">
        <v>0</v>
      </c>
      <c r="D471" s="56">
        <v>212.27</v>
      </c>
      <c r="E471" s="4">
        <f t="shared" si="42"/>
        <v>0</v>
      </c>
      <c r="F471" s="3">
        <v>18702</v>
      </c>
      <c r="G471" s="56">
        <v>210.88</v>
      </c>
      <c r="H471" s="23">
        <f t="shared" si="43"/>
        <v>3943877.76</v>
      </c>
      <c r="I471" s="3">
        <v>0</v>
      </c>
      <c r="J471" s="56">
        <v>212.27</v>
      </c>
      <c r="K471" s="4">
        <f t="shared" si="44"/>
        <v>0</v>
      </c>
      <c r="L471" s="3">
        <v>1580</v>
      </c>
      <c r="M471" s="56">
        <v>210.88</v>
      </c>
      <c r="N471" s="4">
        <f t="shared" si="45"/>
        <v>333190.39999999997</v>
      </c>
      <c r="O471" s="23">
        <f t="shared" si="46"/>
        <v>4277068.16</v>
      </c>
      <c r="P471" s="4">
        <f t="shared" si="47"/>
        <v>65261.494526053459</v>
      </c>
    </row>
    <row r="472" spans="1:16" x14ac:dyDescent="0.25">
      <c r="A472" s="13" t="s">
        <v>927</v>
      </c>
      <c r="B472" s="31" t="s">
        <v>928</v>
      </c>
      <c r="C472" s="3">
        <v>0</v>
      </c>
      <c r="D472" s="56">
        <v>257.39</v>
      </c>
      <c r="E472" s="4">
        <f t="shared" si="42"/>
        <v>0</v>
      </c>
      <c r="F472" s="3">
        <v>7101</v>
      </c>
      <c r="G472" s="56">
        <v>255.65</v>
      </c>
      <c r="H472" s="23">
        <f t="shared" si="43"/>
        <v>1815370.6500000001</v>
      </c>
      <c r="I472" s="3">
        <v>0</v>
      </c>
      <c r="J472" s="56">
        <v>257.39</v>
      </c>
      <c r="K472" s="4">
        <f t="shared" si="44"/>
        <v>0</v>
      </c>
      <c r="L472" s="3">
        <v>232</v>
      </c>
      <c r="M472" s="56">
        <v>255.65</v>
      </c>
      <c r="N472" s="4">
        <f t="shared" si="45"/>
        <v>59310.8</v>
      </c>
      <c r="O472" s="23">
        <f t="shared" si="46"/>
        <v>1874681.4500000002</v>
      </c>
      <c r="P472" s="4">
        <f t="shared" si="47"/>
        <v>28604.761161269162</v>
      </c>
    </row>
    <row r="473" spans="1:16" x14ac:dyDescent="0.25">
      <c r="A473" s="13" t="s">
        <v>929</v>
      </c>
      <c r="B473" s="31" t="s">
        <v>930</v>
      </c>
      <c r="C473" s="3">
        <v>632</v>
      </c>
      <c r="D473" s="56">
        <v>181.09</v>
      </c>
      <c r="E473" s="4">
        <f t="shared" si="42"/>
        <v>114448.88</v>
      </c>
      <c r="F473" s="3">
        <v>40652</v>
      </c>
      <c r="G473" s="56">
        <v>179.74</v>
      </c>
      <c r="H473" s="23">
        <f t="shared" si="43"/>
        <v>7306790.4800000004</v>
      </c>
      <c r="I473" s="3">
        <v>0</v>
      </c>
      <c r="J473" s="56">
        <v>181.09</v>
      </c>
      <c r="K473" s="4">
        <f t="shared" si="44"/>
        <v>0</v>
      </c>
      <c r="L473" s="3">
        <v>0</v>
      </c>
      <c r="M473" s="56">
        <v>179.74</v>
      </c>
      <c r="N473" s="4">
        <f t="shared" si="45"/>
        <v>0</v>
      </c>
      <c r="O473" s="23">
        <f t="shared" si="46"/>
        <v>7421239.3600000003</v>
      </c>
      <c r="P473" s="4">
        <f t="shared" si="47"/>
        <v>113236.72051772315</v>
      </c>
    </row>
    <row r="474" spans="1:16" x14ac:dyDescent="0.25">
      <c r="A474" s="13" t="s">
        <v>931</v>
      </c>
      <c r="B474" s="31" t="s">
        <v>932</v>
      </c>
      <c r="C474" s="3">
        <v>0</v>
      </c>
      <c r="D474" s="56">
        <v>240.63</v>
      </c>
      <c r="E474" s="4">
        <f t="shared" si="42"/>
        <v>0</v>
      </c>
      <c r="F474" s="3">
        <v>45968</v>
      </c>
      <c r="G474" s="56">
        <v>238.49</v>
      </c>
      <c r="H474" s="23">
        <f t="shared" si="43"/>
        <v>10962908.32</v>
      </c>
      <c r="I474" s="3">
        <v>0</v>
      </c>
      <c r="J474" s="56">
        <v>240.63</v>
      </c>
      <c r="K474" s="4">
        <f t="shared" si="44"/>
        <v>0</v>
      </c>
      <c r="L474" s="3">
        <v>774</v>
      </c>
      <c r="M474" s="56">
        <v>238.49</v>
      </c>
      <c r="N474" s="4">
        <f t="shared" si="45"/>
        <v>184591.26</v>
      </c>
      <c r="O474" s="23">
        <f t="shared" si="46"/>
        <v>11147499.58</v>
      </c>
      <c r="P474" s="4">
        <f t="shared" si="47"/>
        <v>170093.73140767368</v>
      </c>
    </row>
    <row r="475" spans="1:16" x14ac:dyDescent="0.25">
      <c r="A475" s="13" t="s">
        <v>933</v>
      </c>
      <c r="B475" s="31" t="s">
        <v>934</v>
      </c>
      <c r="C475" s="3">
        <v>1358</v>
      </c>
      <c r="D475" s="56">
        <v>218.97</v>
      </c>
      <c r="E475" s="4">
        <f t="shared" si="42"/>
        <v>297361.26</v>
      </c>
      <c r="F475" s="3">
        <v>22810</v>
      </c>
      <c r="G475" s="56">
        <v>217.03</v>
      </c>
      <c r="H475" s="23">
        <f t="shared" si="43"/>
        <v>4950454.3</v>
      </c>
      <c r="I475" s="3">
        <v>79</v>
      </c>
      <c r="J475" s="56">
        <v>218.97</v>
      </c>
      <c r="K475" s="4">
        <f t="shared" si="44"/>
        <v>17298.63</v>
      </c>
      <c r="L475" s="3">
        <v>1330</v>
      </c>
      <c r="M475" s="56">
        <v>217.03</v>
      </c>
      <c r="N475" s="4">
        <f t="shared" si="45"/>
        <v>288649.90000000002</v>
      </c>
      <c r="O475" s="23">
        <f t="shared" si="46"/>
        <v>5553764.0899999999</v>
      </c>
      <c r="P475" s="4">
        <f t="shared" si="47"/>
        <v>84741.914601269105</v>
      </c>
    </row>
    <row r="476" spans="1:16" x14ac:dyDescent="0.25">
      <c r="A476" s="13" t="s">
        <v>935</v>
      </c>
      <c r="B476" s="31" t="s">
        <v>936</v>
      </c>
      <c r="C476" s="3">
        <v>2017</v>
      </c>
      <c r="D476" s="56">
        <v>261.10000000000002</v>
      </c>
      <c r="E476" s="4">
        <f t="shared" si="42"/>
        <v>526638.70000000007</v>
      </c>
      <c r="F476" s="3">
        <v>23498</v>
      </c>
      <c r="G476" s="56">
        <v>258.75</v>
      </c>
      <c r="H476" s="23">
        <f t="shared" si="43"/>
        <v>6080107.5</v>
      </c>
      <c r="I476" s="3">
        <v>514</v>
      </c>
      <c r="J476" s="56">
        <v>261.10000000000002</v>
      </c>
      <c r="K476" s="4">
        <f t="shared" si="44"/>
        <v>134205.40000000002</v>
      </c>
      <c r="L476" s="3">
        <v>5994</v>
      </c>
      <c r="M476" s="56">
        <v>258.75</v>
      </c>
      <c r="N476" s="4">
        <f t="shared" si="45"/>
        <v>1550947.5</v>
      </c>
      <c r="O476" s="23">
        <f t="shared" si="46"/>
        <v>8291899.1000000006</v>
      </c>
      <c r="P476" s="4">
        <f t="shared" si="47"/>
        <v>126521.65162718322</v>
      </c>
    </row>
    <row r="477" spans="1:16" x14ac:dyDescent="0.25">
      <c r="A477" s="13" t="s">
        <v>937</v>
      </c>
      <c r="B477" s="31" t="s">
        <v>938</v>
      </c>
      <c r="C477" s="3">
        <v>3799</v>
      </c>
      <c r="D477" s="56">
        <v>335.5</v>
      </c>
      <c r="E477" s="4">
        <f t="shared" si="42"/>
        <v>1274564.5</v>
      </c>
      <c r="F477" s="3">
        <v>52989</v>
      </c>
      <c r="G477" s="56">
        <v>332.42</v>
      </c>
      <c r="H477" s="23">
        <f t="shared" si="43"/>
        <v>17614603.380000003</v>
      </c>
      <c r="I477" s="3">
        <v>619</v>
      </c>
      <c r="J477" s="56">
        <v>335.5</v>
      </c>
      <c r="K477" s="4">
        <f t="shared" si="44"/>
        <v>207674.5</v>
      </c>
      <c r="L477" s="3">
        <v>8634</v>
      </c>
      <c r="M477" s="56">
        <v>332.42</v>
      </c>
      <c r="N477" s="4">
        <f t="shared" si="45"/>
        <v>2870114.2800000003</v>
      </c>
      <c r="O477" s="23">
        <f t="shared" si="46"/>
        <v>21966956.660000004</v>
      </c>
      <c r="P477" s="4">
        <f t="shared" si="47"/>
        <v>335182.0378332815</v>
      </c>
    </row>
    <row r="478" spans="1:16" x14ac:dyDescent="0.25">
      <c r="A478" s="13" t="s">
        <v>939</v>
      </c>
      <c r="B478" s="31" t="s">
        <v>940</v>
      </c>
      <c r="C478" s="3">
        <v>1996</v>
      </c>
      <c r="D478" s="56">
        <v>260.74</v>
      </c>
      <c r="E478" s="4">
        <f t="shared" si="42"/>
        <v>520437.04000000004</v>
      </c>
      <c r="F478" s="3">
        <v>21257</v>
      </c>
      <c r="G478" s="56">
        <v>258.63</v>
      </c>
      <c r="H478" s="23">
        <f t="shared" si="43"/>
        <v>5497697.9100000001</v>
      </c>
      <c r="I478" s="3">
        <v>250</v>
      </c>
      <c r="J478" s="56">
        <v>260.74</v>
      </c>
      <c r="K478" s="4">
        <f t="shared" si="44"/>
        <v>65185</v>
      </c>
      <c r="L478" s="3">
        <v>2658</v>
      </c>
      <c r="M478" s="56">
        <v>258.63</v>
      </c>
      <c r="N478" s="4">
        <f t="shared" si="45"/>
        <v>687438.54</v>
      </c>
      <c r="O478" s="23">
        <f t="shared" si="46"/>
        <v>6770758.4900000002</v>
      </c>
      <c r="P478" s="4">
        <f t="shared" si="47"/>
        <v>103311.38097466396</v>
      </c>
    </row>
    <row r="479" spans="1:16" x14ac:dyDescent="0.25">
      <c r="A479" s="13" t="s">
        <v>1346</v>
      </c>
      <c r="B479" s="31" t="s">
        <v>941</v>
      </c>
      <c r="C479" s="3">
        <v>3426</v>
      </c>
      <c r="D479" s="56">
        <v>287.19</v>
      </c>
      <c r="E479" s="4">
        <f t="shared" si="42"/>
        <v>983912.94</v>
      </c>
      <c r="F479" s="3">
        <v>16708</v>
      </c>
      <c r="G479" s="56">
        <v>284.69</v>
      </c>
      <c r="H479" s="23">
        <f t="shared" si="43"/>
        <v>4756600.5199999996</v>
      </c>
      <c r="I479" s="3">
        <v>1744</v>
      </c>
      <c r="J479" s="56">
        <v>287.19</v>
      </c>
      <c r="K479" s="4">
        <f t="shared" si="44"/>
        <v>500859.36</v>
      </c>
      <c r="L479" s="3">
        <v>8506</v>
      </c>
      <c r="M479" s="56">
        <v>284.69</v>
      </c>
      <c r="N479" s="4">
        <f t="shared" si="45"/>
        <v>2421573.14</v>
      </c>
      <c r="O479" s="23">
        <f t="shared" si="46"/>
        <v>8662945.959999999</v>
      </c>
      <c r="P479" s="4">
        <f t="shared" si="47"/>
        <v>132183.2571281812</v>
      </c>
    </row>
    <row r="480" spans="1:16" x14ac:dyDescent="0.25">
      <c r="A480" s="13" t="s">
        <v>942</v>
      </c>
      <c r="B480" s="31" t="s">
        <v>943</v>
      </c>
      <c r="C480" s="3">
        <v>1642</v>
      </c>
      <c r="D480" s="56">
        <v>219.02</v>
      </c>
      <c r="E480" s="4">
        <f t="shared" si="42"/>
        <v>359630.84</v>
      </c>
      <c r="F480" s="3">
        <v>20256</v>
      </c>
      <c r="G480" s="56">
        <v>217.08</v>
      </c>
      <c r="H480" s="23">
        <f t="shared" si="43"/>
        <v>4397172.4800000004</v>
      </c>
      <c r="I480" s="3">
        <v>330</v>
      </c>
      <c r="J480" s="56">
        <v>219.02</v>
      </c>
      <c r="K480" s="4">
        <f t="shared" si="44"/>
        <v>72276.600000000006</v>
      </c>
      <c r="L480" s="3">
        <v>4075</v>
      </c>
      <c r="M480" s="56">
        <v>217.08</v>
      </c>
      <c r="N480" s="4">
        <f t="shared" si="45"/>
        <v>884601</v>
      </c>
      <c r="O480" s="23">
        <f t="shared" si="46"/>
        <v>5713680.9199999999</v>
      </c>
      <c r="P480" s="4">
        <f t="shared" si="47"/>
        <v>87181.999943670773</v>
      </c>
    </row>
    <row r="481" spans="1:16" x14ac:dyDescent="0.25">
      <c r="A481" s="13" t="s">
        <v>944</v>
      </c>
      <c r="B481" s="31" t="s">
        <v>945</v>
      </c>
      <c r="C481" s="3">
        <v>2453</v>
      </c>
      <c r="D481" s="56">
        <v>265.55</v>
      </c>
      <c r="E481" s="4">
        <f t="shared" si="42"/>
        <v>651394.15</v>
      </c>
      <c r="F481" s="3">
        <v>31467</v>
      </c>
      <c r="G481" s="56">
        <v>263.23</v>
      </c>
      <c r="H481" s="23">
        <f t="shared" si="43"/>
        <v>8283058.4100000001</v>
      </c>
      <c r="I481" s="3">
        <v>0</v>
      </c>
      <c r="J481" s="56">
        <v>265.55</v>
      </c>
      <c r="K481" s="4">
        <f t="shared" si="44"/>
        <v>0</v>
      </c>
      <c r="L481" s="3">
        <v>0</v>
      </c>
      <c r="M481" s="56">
        <v>263.23</v>
      </c>
      <c r="N481" s="4">
        <f t="shared" si="45"/>
        <v>0</v>
      </c>
      <c r="O481" s="23">
        <f t="shared" si="46"/>
        <v>8934452.5600000005</v>
      </c>
      <c r="P481" s="4">
        <f t="shared" si="47"/>
        <v>136326.03106276528</v>
      </c>
    </row>
    <row r="482" spans="1:16" x14ac:dyDescent="0.25">
      <c r="A482" s="13" t="s">
        <v>946</v>
      </c>
      <c r="B482" s="31" t="s">
        <v>947</v>
      </c>
      <c r="C482" s="3">
        <v>150</v>
      </c>
      <c r="D482" s="56">
        <v>200.91</v>
      </c>
      <c r="E482" s="4">
        <f t="shared" si="42"/>
        <v>30136.5</v>
      </c>
      <c r="F482" s="3">
        <v>17568</v>
      </c>
      <c r="G482" s="56">
        <v>199.05</v>
      </c>
      <c r="H482" s="23">
        <f t="shared" si="43"/>
        <v>3496910.4000000004</v>
      </c>
      <c r="I482" s="3">
        <v>7</v>
      </c>
      <c r="J482" s="56">
        <v>200.91</v>
      </c>
      <c r="K482" s="4">
        <f t="shared" si="44"/>
        <v>1406.37</v>
      </c>
      <c r="L482" s="3">
        <v>821</v>
      </c>
      <c r="M482" s="56">
        <v>199.05</v>
      </c>
      <c r="N482" s="4">
        <f t="shared" si="45"/>
        <v>163420.05000000002</v>
      </c>
      <c r="O482" s="23">
        <f t="shared" si="46"/>
        <v>3691873.3200000003</v>
      </c>
      <c r="P482" s="4">
        <f t="shared" si="47"/>
        <v>56332.319582221207</v>
      </c>
    </row>
    <row r="483" spans="1:16" x14ac:dyDescent="0.25">
      <c r="A483" s="13" t="s">
        <v>948</v>
      </c>
      <c r="B483" s="31" t="s">
        <v>949</v>
      </c>
      <c r="C483" s="3">
        <v>1562</v>
      </c>
      <c r="D483" s="56">
        <v>313.58</v>
      </c>
      <c r="E483" s="4">
        <f t="shared" si="42"/>
        <v>489811.95999999996</v>
      </c>
      <c r="F483" s="3">
        <v>13223</v>
      </c>
      <c r="G483" s="56">
        <v>310.48</v>
      </c>
      <c r="H483" s="23">
        <f t="shared" si="43"/>
        <v>4105477.04</v>
      </c>
      <c r="I483" s="3">
        <v>630</v>
      </c>
      <c r="J483" s="56">
        <v>313.58</v>
      </c>
      <c r="K483" s="4">
        <f t="shared" si="44"/>
        <v>197555.4</v>
      </c>
      <c r="L483" s="3">
        <v>5332</v>
      </c>
      <c r="M483" s="56">
        <v>310.48</v>
      </c>
      <c r="N483" s="4">
        <f t="shared" si="45"/>
        <v>1655479.36</v>
      </c>
      <c r="O483" s="23">
        <f t="shared" si="46"/>
        <v>6448323.7599999998</v>
      </c>
      <c r="P483" s="4">
        <f t="shared" si="47"/>
        <v>98391.521954483047</v>
      </c>
    </row>
    <row r="484" spans="1:16" x14ac:dyDescent="0.25">
      <c r="A484" s="13" t="s">
        <v>950</v>
      </c>
      <c r="B484" s="31" t="s">
        <v>951</v>
      </c>
      <c r="C484" s="3">
        <v>262</v>
      </c>
      <c r="D484" s="56">
        <v>192.59</v>
      </c>
      <c r="E484" s="4">
        <f t="shared" si="42"/>
        <v>50458.58</v>
      </c>
      <c r="F484" s="3">
        <v>23115</v>
      </c>
      <c r="G484" s="56">
        <v>190.97</v>
      </c>
      <c r="H484" s="23">
        <f t="shared" si="43"/>
        <v>4414271.55</v>
      </c>
      <c r="I484" s="3">
        <v>26</v>
      </c>
      <c r="J484" s="56">
        <v>192.59</v>
      </c>
      <c r="K484" s="4">
        <f t="shared" si="44"/>
        <v>5007.34</v>
      </c>
      <c r="L484" s="3">
        <v>2296</v>
      </c>
      <c r="M484" s="56">
        <v>190.97</v>
      </c>
      <c r="N484" s="4">
        <f t="shared" si="45"/>
        <v>438467.12</v>
      </c>
      <c r="O484" s="23">
        <f t="shared" si="46"/>
        <v>4908204.59</v>
      </c>
      <c r="P484" s="4">
        <f t="shared" si="47"/>
        <v>74891.667609766446</v>
      </c>
    </row>
    <row r="485" spans="1:16" x14ac:dyDescent="0.25">
      <c r="A485" s="13" t="s">
        <v>952</v>
      </c>
      <c r="B485" s="31" t="s">
        <v>953</v>
      </c>
      <c r="C485" s="3">
        <v>232</v>
      </c>
      <c r="D485" s="56">
        <v>253.35</v>
      </c>
      <c r="E485" s="4">
        <f t="shared" si="42"/>
        <v>58777.2</v>
      </c>
      <c r="F485" s="3">
        <v>19362</v>
      </c>
      <c r="G485" s="56">
        <v>251.11</v>
      </c>
      <c r="H485" s="23">
        <f t="shared" si="43"/>
        <v>4861991.82</v>
      </c>
      <c r="I485" s="3">
        <v>0</v>
      </c>
      <c r="J485" s="56">
        <v>253.35</v>
      </c>
      <c r="K485" s="4">
        <f t="shared" si="44"/>
        <v>0</v>
      </c>
      <c r="L485" s="3">
        <v>0</v>
      </c>
      <c r="M485" s="56">
        <v>251.11</v>
      </c>
      <c r="N485" s="4">
        <f t="shared" si="45"/>
        <v>0</v>
      </c>
      <c r="O485" s="23">
        <f t="shared" si="46"/>
        <v>4920769.0200000005</v>
      </c>
      <c r="P485" s="4">
        <f t="shared" si="47"/>
        <v>75083.381524297118</v>
      </c>
    </row>
    <row r="486" spans="1:16" x14ac:dyDescent="0.25">
      <c r="A486" s="13" t="s">
        <v>954</v>
      </c>
      <c r="B486" s="31" t="s">
        <v>955</v>
      </c>
      <c r="C486" s="3">
        <v>789</v>
      </c>
      <c r="D486" s="56">
        <v>230.06</v>
      </c>
      <c r="E486" s="4">
        <f t="shared" si="42"/>
        <v>181517.34</v>
      </c>
      <c r="F486" s="3">
        <v>34117</v>
      </c>
      <c r="G486" s="56">
        <v>228.16</v>
      </c>
      <c r="H486" s="23">
        <f t="shared" si="43"/>
        <v>7784134.7199999997</v>
      </c>
      <c r="I486" s="3">
        <v>56</v>
      </c>
      <c r="J486" s="56">
        <v>230.06</v>
      </c>
      <c r="K486" s="4">
        <f t="shared" si="44"/>
        <v>12883.36</v>
      </c>
      <c r="L486" s="3">
        <v>2426</v>
      </c>
      <c r="M486" s="56">
        <v>228.16</v>
      </c>
      <c r="N486" s="4">
        <f t="shared" si="45"/>
        <v>553516.16</v>
      </c>
      <c r="O486" s="23">
        <f t="shared" si="46"/>
        <v>8532051.5800000001</v>
      </c>
      <c r="P486" s="4">
        <f t="shared" si="47"/>
        <v>130186.00982131078</v>
      </c>
    </row>
    <row r="487" spans="1:16" x14ac:dyDescent="0.25">
      <c r="A487" s="13" t="s">
        <v>956</v>
      </c>
      <c r="B487" s="31" t="s">
        <v>957</v>
      </c>
      <c r="C487" s="3">
        <v>296</v>
      </c>
      <c r="D487" s="56">
        <v>257.77999999999997</v>
      </c>
      <c r="E487" s="4">
        <f t="shared" si="42"/>
        <v>76302.87999999999</v>
      </c>
      <c r="F487" s="3">
        <v>29315</v>
      </c>
      <c r="G487" s="56">
        <v>255.38</v>
      </c>
      <c r="H487" s="23">
        <f t="shared" si="43"/>
        <v>7486464.7000000002</v>
      </c>
      <c r="I487" s="3">
        <v>0</v>
      </c>
      <c r="J487" s="56">
        <v>257.77999999999997</v>
      </c>
      <c r="K487" s="4">
        <f t="shared" si="44"/>
        <v>0</v>
      </c>
      <c r="L487" s="3">
        <v>0</v>
      </c>
      <c r="M487" s="56">
        <v>255.38</v>
      </c>
      <c r="N487" s="4">
        <f t="shared" si="45"/>
        <v>0</v>
      </c>
      <c r="O487" s="23">
        <f t="shared" si="46"/>
        <v>7562767.5800000001</v>
      </c>
      <c r="P487" s="4">
        <f t="shared" si="47"/>
        <v>115396.22389931344</v>
      </c>
    </row>
    <row r="488" spans="1:16" x14ac:dyDescent="0.25">
      <c r="A488" s="13" t="s">
        <v>958</v>
      </c>
      <c r="B488" s="31" t="s">
        <v>959</v>
      </c>
      <c r="C488" s="3">
        <v>1348</v>
      </c>
      <c r="D488" s="56">
        <v>192.87</v>
      </c>
      <c r="E488" s="4">
        <f t="shared" si="42"/>
        <v>259988.76</v>
      </c>
      <c r="F488" s="3">
        <v>15782</v>
      </c>
      <c r="G488" s="56">
        <v>191.55</v>
      </c>
      <c r="H488" s="23">
        <f t="shared" si="43"/>
        <v>3023042.1</v>
      </c>
      <c r="I488" s="3">
        <v>0</v>
      </c>
      <c r="J488" s="56">
        <v>192.87</v>
      </c>
      <c r="K488" s="4">
        <f t="shared" si="44"/>
        <v>0</v>
      </c>
      <c r="L488" s="3">
        <v>0</v>
      </c>
      <c r="M488" s="56">
        <v>191.55</v>
      </c>
      <c r="N488" s="4">
        <f t="shared" si="45"/>
        <v>0</v>
      </c>
      <c r="O488" s="23">
        <f t="shared" si="46"/>
        <v>3283030.8600000003</v>
      </c>
      <c r="P488" s="4">
        <f t="shared" si="47"/>
        <v>50094.011244084213</v>
      </c>
    </row>
    <row r="489" spans="1:16" x14ac:dyDescent="0.25">
      <c r="A489" s="13" t="s">
        <v>960</v>
      </c>
      <c r="B489" s="31" t="s">
        <v>961</v>
      </c>
      <c r="C489" s="3">
        <v>4565</v>
      </c>
      <c r="D489" s="56">
        <v>356.46</v>
      </c>
      <c r="E489" s="4">
        <f t="shared" si="42"/>
        <v>1627239.9</v>
      </c>
      <c r="F489" s="3">
        <v>12738</v>
      </c>
      <c r="G489" s="56">
        <v>354.02</v>
      </c>
      <c r="H489" s="23">
        <f t="shared" si="43"/>
        <v>4509506.76</v>
      </c>
      <c r="I489" s="3">
        <v>2030</v>
      </c>
      <c r="J489" s="56">
        <v>356.46</v>
      </c>
      <c r="K489" s="4">
        <f t="shared" si="44"/>
        <v>723613.79999999993</v>
      </c>
      <c r="L489" s="3">
        <v>5665</v>
      </c>
      <c r="M489" s="56">
        <v>354.02</v>
      </c>
      <c r="N489" s="4">
        <f t="shared" si="45"/>
        <v>2005523.2999999998</v>
      </c>
      <c r="O489" s="23">
        <f t="shared" si="46"/>
        <v>8865883.7599999998</v>
      </c>
      <c r="P489" s="4">
        <f t="shared" si="47"/>
        <v>135279.77643261736</v>
      </c>
    </row>
    <row r="490" spans="1:16" x14ac:dyDescent="0.25">
      <c r="A490" s="13" t="s">
        <v>962</v>
      </c>
      <c r="B490" s="31" t="s">
        <v>963</v>
      </c>
      <c r="C490" s="3">
        <v>441</v>
      </c>
      <c r="D490" s="56">
        <v>243.1</v>
      </c>
      <c r="E490" s="4">
        <f t="shared" si="42"/>
        <v>107207.09999999999</v>
      </c>
      <c r="F490" s="3">
        <v>56433</v>
      </c>
      <c r="G490" s="56">
        <v>240.93</v>
      </c>
      <c r="H490" s="23">
        <f t="shared" si="43"/>
        <v>13596402.689999999</v>
      </c>
      <c r="I490" s="3">
        <v>47</v>
      </c>
      <c r="J490" s="56">
        <v>243.1</v>
      </c>
      <c r="K490" s="4">
        <f t="shared" si="44"/>
        <v>11425.699999999999</v>
      </c>
      <c r="L490" s="3">
        <v>6029</v>
      </c>
      <c r="M490" s="56">
        <v>240.93</v>
      </c>
      <c r="N490" s="4">
        <f t="shared" si="45"/>
        <v>1452566.97</v>
      </c>
      <c r="O490" s="23">
        <f t="shared" si="46"/>
        <v>15167602.459999999</v>
      </c>
      <c r="P490" s="4">
        <f t="shared" si="47"/>
        <v>231434.33022041077</v>
      </c>
    </row>
    <row r="491" spans="1:16" x14ac:dyDescent="0.25">
      <c r="A491" s="13" t="s">
        <v>964</v>
      </c>
      <c r="B491" s="31" t="s">
        <v>965</v>
      </c>
      <c r="C491" s="3">
        <v>14676</v>
      </c>
      <c r="D491" s="56">
        <v>313.95</v>
      </c>
      <c r="E491" s="4">
        <f t="shared" si="42"/>
        <v>4607530.2</v>
      </c>
      <c r="F491" s="3">
        <v>61513</v>
      </c>
      <c r="G491" s="56">
        <v>311.37</v>
      </c>
      <c r="H491" s="23">
        <f t="shared" si="43"/>
        <v>19153302.809999999</v>
      </c>
      <c r="I491" s="3">
        <v>5787</v>
      </c>
      <c r="J491" s="56">
        <v>313.95</v>
      </c>
      <c r="K491" s="4">
        <f t="shared" si="44"/>
        <v>1816828.65</v>
      </c>
      <c r="L491" s="3">
        <v>24257</v>
      </c>
      <c r="M491" s="56">
        <v>311.37</v>
      </c>
      <c r="N491" s="4">
        <f t="shared" si="45"/>
        <v>7552902.0899999999</v>
      </c>
      <c r="O491" s="23">
        <f t="shared" si="46"/>
        <v>33130563.749999996</v>
      </c>
      <c r="P491" s="4">
        <f t="shared" si="47"/>
        <v>505521.54511741281</v>
      </c>
    </row>
    <row r="492" spans="1:16" x14ac:dyDescent="0.25">
      <c r="A492" s="13" t="s">
        <v>966</v>
      </c>
      <c r="B492" s="31" t="s">
        <v>967</v>
      </c>
      <c r="C492" s="3">
        <v>0</v>
      </c>
      <c r="D492" s="56">
        <v>214.03</v>
      </c>
      <c r="E492" s="4">
        <f t="shared" si="42"/>
        <v>0</v>
      </c>
      <c r="F492" s="3">
        <v>65273</v>
      </c>
      <c r="G492" s="56">
        <v>212.32</v>
      </c>
      <c r="H492" s="23">
        <f t="shared" si="43"/>
        <v>13858763.359999999</v>
      </c>
      <c r="I492" s="3">
        <v>0</v>
      </c>
      <c r="J492" s="56">
        <v>214.03</v>
      </c>
      <c r="K492" s="4">
        <f t="shared" si="44"/>
        <v>0</v>
      </c>
      <c r="L492" s="3">
        <v>1141</v>
      </c>
      <c r="M492" s="56">
        <v>212.32</v>
      </c>
      <c r="N492" s="4">
        <f t="shared" si="45"/>
        <v>242257.12</v>
      </c>
      <c r="O492" s="23">
        <f t="shared" si="46"/>
        <v>14101020.479999999</v>
      </c>
      <c r="P492" s="4">
        <f t="shared" si="47"/>
        <v>215159.92648274454</v>
      </c>
    </row>
    <row r="493" spans="1:16" x14ac:dyDescent="0.25">
      <c r="A493" s="13" t="s">
        <v>968</v>
      </c>
      <c r="B493" s="31" t="s">
        <v>969</v>
      </c>
      <c r="C493" s="3">
        <v>12974</v>
      </c>
      <c r="D493" s="56">
        <v>307.3</v>
      </c>
      <c r="E493" s="4">
        <f t="shared" si="42"/>
        <v>3986910.2</v>
      </c>
      <c r="F493" s="3">
        <v>70284</v>
      </c>
      <c r="G493" s="56">
        <v>305.45999999999998</v>
      </c>
      <c r="H493" s="23">
        <f t="shared" si="43"/>
        <v>21468950.639999997</v>
      </c>
      <c r="I493" s="3">
        <v>2361</v>
      </c>
      <c r="J493" s="56">
        <v>307.3</v>
      </c>
      <c r="K493" s="4">
        <f t="shared" si="44"/>
        <v>725535.3</v>
      </c>
      <c r="L493" s="3">
        <v>12792</v>
      </c>
      <c r="M493" s="56">
        <v>305.45999999999998</v>
      </c>
      <c r="N493" s="4">
        <f t="shared" si="45"/>
        <v>3907444.32</v>
      </c>
      <c r="O493" s="23">
        <f t="shared" si="46"/>
        <v>30088840.459999997</v>
      </c>
      <c r="P493" s="4">
        <f t="shared" si="47"/>
        <v>459109.51696771308</v>
      </c>
    </row>
    <row r="494" spans="1:16" x14ac:dyDescent="0.25">
      <c r="A494" s="13" t="s">
        <v>970</v>
      </c>
      <c r="B494" s="31" t="s">
        <v>971</v>
      </c>
      <c r="C494" s="3">
        <v>366</v>
      </c>
      <c r="D494" s="56">
        <v>199.66</v>
      </c>
      <c r="E494" s="4">
        <f t="shared" si="42"/>
        <v>73075.56</v>
      </c>
      <c r="F494" s="3">
        <v>871</v>
      </c>
      <c r="G494" s="56">
        <v>197.76</v>
      </c>
      <c r="H494" s="23">
        <f t="shared" si="43"/>
        <v>172248.95999999999</v>
      </c>
      <c r="I494" s="3">
        <v>39</v>
      </c>
      <c r="J494" s="56">
        <v>199.66</v>
      </c>
      <c r="K494" s="4">
        <f t="shared" si="44"/>
        <v>7786.74</v>
      </c>
      <c r="L494" s="3">
        <v>93</v>
      </c>
      <c r="M494" s="56">
        <v>197.76</v>
      </c>
      <c r="N494" s="4">
        <f t="shared" si="45"/>
        <v>18391.68</v>
      </c>
      <c r="O494" s="23">
        <f t="shared" si="46"/>
        <v>271502.94</v>
      </c>
      <c r="P494" s="4">
        <f t="shared" si="47"/>
        <v>4142.718088602408</v>
      </c>
    </row>
    <row r="495" spans="1:16" x14ac:dyDescent="0.25">
      <c r="A495" s="13" t="s">
        <v>972</v>
      </c>
      <c r="B495" s="31" t="s">
        <v>973</v>
      </c>
      <c r="C495" s="3">
        <v>523</v>
      </c>
      <c r="D495" s="56">
        <v>203.43</v>
      </c>
      <c r="E495" s="4">
        <f t="shared" si="42"/>
        <v>106393.89</v>
      </c>
      <c r="F495" s="3">
        <v>19043</v>
      </c>
      <c r="G495" s="56">
        <v>201.79</v>
      </c>
      <c r="H495" s="23">
        <f t="shared" si="43"/>
        <v>3842686.9699999997</v>
      </c>
      <c r="I495" s="3">
        <v>41</v>
      </c>
      <c r="J495" s="56">
        <v>203.43</v>
      </c>
      <c r="K495" s="4">
        <f t="shared" si="44"/>
        <v>8340.630000000001</v>
      </c>
      <c r="L495" s="3">
        <v>1477</v>
      </c>
      <c r="M495" s="56">
        <v>201.79</v>
      </c>
      <c r="N495" s="4">
        <f t="shared" si="45"/>
        <v>298043.83</v>
      </c>
      <c r="O495" s="23">
        <f t="shared" si="46"/>
        <v>4255465.3199999994</v>
      </c>
      <c r="P495" s="4">
        <f t="shared" si="47"/>
        <v>64931.868349507487</v>
      </c>
    </row>
    <row r="496" spans="1:16" x14ac:dyDescent="0.25">
      <c r="A496" s="13" t="s">
        <v>974</v>
      </c>
      <c r="B496" s="31" t="s">
        <v>975</v>
      </c>
      <c r="C496" s="3">
        <v>0</v>
      </c>
      <c r="D496" s="56">
        <v>228.21</v>
      </c>
      <c r="E496" s="4">
        <f t="shared" si="42"/>
        <v>0</v>
      </c>
      <c r="F496" s="3">
        <v>6667</v>
      </c>
      <c r="G496" s="56">
        <v>226.34</v>
      </c>
      <c r="H496" s="23">
        <f t="shared" si="43"/>
        <v>1509008.78</v>
      </c>
      <c r="I496" s="3">
        <v>0</v>
      </c>
      <c r="J496" s="56">
        <v>228.21</v>
      </c>
      <c r="K496" s="4">
        <f t="shared" si="44"/>
        <v>0</v>
      </c>
      <c r="L496" s="3">
        <v>1088</v>
      </c>
      <c r="M496" s="56">
        <v>226.34</v>
      </c>
      <c r="N496" s="4">
        <f t="shared" si="45"/>
        <v>246257.92000000001</v>
      </c>
      <c r="O496" s="23">
        <f t="shared" si="46"/>
        <v>1755266.7</v>
      </c>
      <c r="P496" s="4">
        <f t="shared" si="47"/>
        <v>26782.67538617245</v>
      </c>
    </row>
    <row r="497" spans="1:16" x14ac:dyDescent="0.25">
      <c r="A497" s="13" t="s">
        <v>976</v>
      </c>
      <c r="B497" s="31" t="s">
        <v>1304</v>
      </c>
      <c r="C497" s="3">
        <v>0</v>
      </c>
      <c r="D497" s="56">
        <v>176.37</v>
      </c>
      <c r="E497" s="4">
        <f t="shared" si="42"/>
        <v>0</v>
      </c>
      <c r="F497" s="3">
        <v>4625</v>
      </c>
      <c r="G497" s="56">
        <v>174.97</v>
      </c>
      <c r="H497" s="23">
        <f t="shared" si="43"/>
        <v>809236.25</v>
      </c>
      <c r="I497" s="3">
        <v>0</v>
      </c>
      <c r="J497" s="56">
        <v>176.37</v>
      </c>
      <c r="K497" s="4">
        <f t="shared" si="44"/>
        <v>0</v>
      </c>
      <c r="L497" s="3">
        <v>930</v>
      </c>
      <c r="M497" s="56">
        <v>174.97</v>
      </c>
      <c r="N497" s="4">
        <f t="shared" si="45"/>
        <v>162722.1</v>
      </c>
      <c r="O497" s="23">
        <f t="shared" si="46"/>
        <v>971958.35</v>
      </c>
      <c r="P497" s="4">
        <f t="shared" si="47"/>
        <v>14830.592397685086</v>
      </c>
    </row>
    <row r="498" spans="1:16" x14ac:dyDescent="0.25">
      <c r="A498" s="13" t="s">
        <v>978</v>
      </c>
      <c r="B498" s="31" t="s">
        <v>979</v>
      </c>
      <c r="C498" s="3">
        <v>0</v>
      </c>
      <c r="D498" s="56">
        <v>193.71</v>
      </c>
      <c r="E498" s="4">
        <f t="shared" si="42"/>
        <v>0</v>
      </c>
      <c r="F498" s="3">
        <v>15612</v>
      </c>
      <c r="G498" s="56">
        <v>192.13</v>
      </c>
      <c r="H498" s="23">
        <f t="shared" si="43"/>
        <v>2999533.56</v>
      </c>
      <c r="I498" s="3">
        <v>0</v>
      </c>
      <c r="J498" s="56">
        <v>193.71</v>
      </c>
      <c r="K498" s="4">
        <f t="shared" si="44"/>
        <v>0</v>
      </c>
      <c r="L498" s="3">
        <v>433</v>
      </c>
      <c r="M498" s="56">
        <v>192.13</v>
      </c>
      <c r="N498" s="4">
        <f t="shared" si="45"/>
        <v>83192.289999999994</v>
      </c>
      <c r="O498" s="23">
        <f t="shared" si="46"/>
        <v>3082725.85</v>
      </c>
      <c r="P498" s="4">
        <f t="shared" si="47"/>
        <v>47037.664273533221</v>
      </c>
    </row>
    <row r="499" spans="1:16" x14ac:dyDescent="0.25">
      <c r="A499" s="13" t="s">
        <v>980</v>
      </c>
      <c r="B499" s="31" t="s">
        <v>981</v>
      </c>
      <c r="C499" s="3">
        <v>1126</v>
      </c>
      <c r="D499" s="56">
        <v>276.07</v>
      </c>
      <c r="E499" s="4">
        <f t="shared" si="42"/>
        <v>310854.82</v>
      </c>
      <c r="F499" s="3">
        <v>28272</v>
      </c>
      <c r="G499" s="56">
        <v>273.51</v>
      </c>
      <c r="H499" s="23">
        <f t="shared" si="43"/>
        <v>7732674.7199999997</v>
      </c>
      <c r="I499" s="3">
        <v>404</v>
      </c>
      <c r="J499" s="56">
        <v>276.07</v>
      </c>
      <c r="K499" s="4">
        <f t="shared" si="44"/>
        <v>111532.28</v>
      </c>
      <c r="L499" s="3">
        <v>10137</v>
      </c>
      <c r="M499" s="56">
        <v>273.51</v>
      </c>
      <c r="N499" s="4">
        <f t="shared" si="45"/>
        <v>2772570.87</v>
      </c>
      <c r="O499" s="23">
        <f t="shared" si="46"/>
        <v>10927632.689999999</v>
      </c>
      <c r="P499" s="4">
        <f t="shared" si="47"/>
        <v>166738.90017716194</v>
      </c>
    </row>
    <row r="500" spans="1:16" x14ac:dyDescent="0.25">
      <c r="A500" s="13" t="s">
        <v>982</v>
      </c>
      <c r="B500" s="31" t="s">
        <v>983</v>
      </c>
      <c r="C500" s="3">
        <v>17077</v>
      </c>
      <c r="D500" s="56">
        <v>322.01</v>
      </c>
      <c r="E500" s="4">
        <f t="shared" si="42"/>
        <v>5498964.7699999996</v>
      </c>
      <c r="F500" s="3">
        <v>64338</v>
      </c>
      <c r="G500" s="56">
        <v>319.25</v>
      </c>
      <c r="H500" s="23">
        <f t="shared" si="43"/>
        <v>20539906.5</v>
      </c>
      <c r="I500" s="3">
        <v>2914</v>
      </c>
      <c r="J500" s="56">
        <v>322.01</v>
      </c>
      <c r="K500" s="4">
        <f t="shared" si="44"/>
        <v>938337.14</v>
      </c>
      <c r="L500" s="3">
        <v>10977</v>
      </c>
      <c r="M500" s="56">
        <v>319.25</v>
      </c>
      <c r="N500" s="4">
        <f t="shared" si="45"/>
        <v>3504407.25</v>
      </c>
      <c r="O500" s="23">
        <f t="shared" si="46"/>
        <v>30481615.66</v>
      </c>
      <c r="P500" s="4">
        <f t="shared" si="47"/>
        <v>465102.66358260589</v>
      </c>
    </row>
    <row r="501" spans="1:16" x14ac:dyDescent="0.25">
      <c r="A501" s="13" t="s">
        <v>984</v>
      </c>
      <c r="B501" s="31" t="s">
        <v>985</v>
      </c>
      <c r="C501" s="3">
        <v>1076</v>
      </c>
      <c r="D501" s="56">
        <v>223.6</v>
      </c>
      <c r="E501" s="4">
        <f t="shared" si="42"/>
        <v>240593.6</v>
      </c>
      <c r="F501" s="3">
        <v>52746</v>
      </c>
      <c r="G501" s="56">
        <v>221.83</v>
      </c>
      <c r="H501" s="23">
        <f t="shared" si="43"/>
        <v>11700645.180000002</v>
      </c>
      <c r="I501" s="3">
        <v>53</v>
      </c>
      <c r="J501" s="56">
        <v>223.6</v>
      </c>
      <c r="K501" s="4">
        <f t="shared" si="44"/>
        <v>11850.8</v>
      </c>
      <c r="L501" s="3">
        <v>2611</v>
      </c>
      <c r="M501" s="56">
        <v>221.83</v>
      </c>
      <c r="N501" s="4">
        <f t="shared" si="45"/>
        <v>579198.13</v>
      </c>
      <c r="O501" s="23">
        <f t="shared" si="46"/>
        <v>12532287.710000001</v>
      </c>
      <c r="P501" s="4">
        <f t="shared" si="47"/>
        <v>191223.4725258837</v>
      </c>
    </row>
    <row r="502" spans="1:16" x14ac:dyDescent="0.25">
      <c r="A502" s="13" t="s">
        <v>986</v>
      </c>
      <c r="B502" s="31" t="s">
        <v>987</v>
      </c>
      <c r="C502" s="3">
        <v>962</v>
      </c>
      <c r="D502" s="56">
        <v>231.71</v>
      </c>
      <c r="E502" s="4">
        <f t="shared" si="42"/>
        <v>222905.02000000002</v>
      </c>
      <c r="F502" s="3">
        <v>24440</v>
      </c>
      <c r="G502" s="56">
        <v>230</v>
      </c>
      <c r="H502" s="23">
        <f t="shared" si="43"/>
        <v>5621200</v>
      </c>
      <c r="I502" s="3">
        <v>25</v>
      </c>
      <c r="J502" s="56">
        <v>231.71</v>
      </c>
      <c r="K502" s="4">
        <f t="shared" si="44"/>
        <v>5792.75</v>
      </c>
      <c r="L502" s="3">
        <v>645</v>
      </c>
      <c r="M502" s="56">
        <v>230</v>
      </c>
      <c r="N502" s="4">
        <f t="shared" si="45"/>
        <v>148350</v>
      </c>
      <c r="O502" s="23">
        <f t="shared" si="46"/>
        <v>5998247.7699999996</v>
      </c>
      <c r="P502" s="4">
        <f t="shared" si="47"/>
        <v>91524.053244867449</v>
      </c>
    </row>
    <row r="503" spans="1:16" x14ac:dyDescent="0.25">
      <c r="A503" s="13" t="s">
        <v>988</v>
      </c>
      <c r="B503" s="31" t="s">
        <v>989</v>
      </c>
      <c r="C503" s="3">
        <v>19912</v>
      </c>
      <c r="D503" s="56">
        <v>211.82</v>
      </c>
      <c r="E503" s="4">
        <f t="shared" si="42"/>
        <v>4217759.84</v>
      </c>
      <c r="F503" s="3">
        <v>0</v>
      </c>
      <c r="G503" s="56">
        <v>210</v>
      </c>
      <c r="H503" s="23">
        <f t="shared" si="43"/>
        <v>0</v>
      </c>
      <c r="I503" s="3">
        <v>2235</v>
      </c>
      <c r="J503" s="56">
        <v>211.82</v>
      </c>
      <c r="K503" s="4">
        <f t="shared" si="44"/>
        <v>473417.7</v>
      </c>
      <c r="L503" s="3">
        <v>0</v>
      </c>
      <c r="M503" s="56">
        <v>210</v>
      </c>
      <c r="N503" s="4">
        <f t="shared" si="45"/>
        <v>0</v>
      </c>
      <c r="O503" s="23">
        <f t="shared" si="46"/>
        <v>4691177.54</v>
      </c>
      <c r="P503" s="4">
        <f t="shared" si="47"/>
        <v>71580.167978303827</v>
      </c>
    </row>
    <row r="504" spans="1:16" x14ac:dyDescent="0.25">
      <c r="A504" s="13" t="s">
        <v>990</v>
      </c>
      <c r="B504" s="31" t="s">
        <v>991</v>
      </c>
      <c r="C504" s="3">
        <v>769</v>
      </c>
      <c r="D504" s="56">
        <v>280.89999999999998</v>
      </c>
      <c r="E504" s="4">
        <f t="shared" si="42"/>
        <v>216012.09999999998</v>
      </c>
      <c r="F504" s="3">
        <v>19211</v>
      </c>
      <c r="G504" s="56">
        <v>278.29000000000002</v>
      </c>
      <c r="H504" s="23">
        <f t="shared" si="43"/>
        <v>5346229.1900000004</v>
      </c>
      <c r="I504" s="3">
        <v>103</v>
      </c>
      <c r="J504" s="56">
        <v>280.89999999999998</v>
      </c>
      <c r="K504" s="4">
        <f t="shared" si="44"/>
        <v>28932.699999999997</v>
      </c>
      <c r="L504" s="3">
        <v>2580</v>
      </c>
      <c r="M504" s="56">
        <v>278.29000000000002</v>
      </c>
      <c r="N504" s="4">
        <f t="shared" si="45"/>
        <v>717988.20000000007</v>
      </c>
      <c r="O504" s="23">
        <f t="shared" si="46"/>
        <v>6309162.1900000004</v>
      </c>
      <c r="P504" s="4">
        <f t="shared" si="47"/>
        <v>96268.130018921278</v>
      </c>
    </row>
    <row r="505" spans="1:16" x14ac:dyDescent="0.25">
      <c r="A505" s="13" t="s">
        <v>992</v>
      </c>
      <c r="B505" s="31" t="s">
        <v>993</v>
      </c>
      <c r="C505" s="3">
        <v>193</v>
      </c>
      <c r="D505" s="56">
        <v>255.65</v>
      </c>
      <c r="E505" s="4">
        <f t="shared" si="42"/>
        <v>49340.450000000004</v>
      </c>
      <c r="F505" s="3">
        <v>28317</v>
      </c>
      <c r="G505" s="56">
        <v>253.32</v>
      </c>
      <c r="H505" s="23">
        <f t="shared" si="43"/>
        <v>7173262.4399999995</v>
      </c>
      <c r="I505" s="3">
        <v>20</v>
      </c>
      <c r="J505" s="56">
        <v>255.65</v>
      </c>
      <c r="K505" s="4">
        <f t="shared" si="44"/>
        <v>5113</v>
      </c>
      <c r="L505" s="3">
        <v>2875</v>
      </c>
      <c r="M505" s="56">
        <v>253.32</v>
      </c>
      <c r="N505" s="4">
        <f t="shared" si="45"/>
        <v>728295</v>
      </c>
      <c r="O505" s="23">
        <f t="shared" si="46"/>
        <v>7956010.8899999997</v>
      </c>
      <c r="P505" s="4">
        <f t="shared" si="47"/>
        <v>121396.51315422493</v>
      </c>
    </row>
    <row r="506" spans="1:16" x14ac:dyDescent="0.25">
      <c r="A506" s="13" t="s">
        <v>994</v>
      </c>
      <c r="B506" s="31" t="s">
        <v>995</v>
      </c>
      <c r="C506" s="3">
        <v>3012</v>
      </c>
      <c r="D506" s="56">
        <v>393.38</v>
      </c>
      <c r="E506" s="4">
        <f t="shared" si="42"/>
        <v>1184860.56</v>
      </c>
      <c r="F506" s="3">
        <v>38463</v>
      </c>
      <c r="G506" s="56">
        <v>390.21</v>
      </c>
      <c r="H506" s="23">
        <f t="shared" si="43"/>
        <v>15008647.229999999</v>
      </c>
      <c r="I506" s="3">
        <v>1115</v>
      </c>
      <c r="J506" s="56">
        <v>393.38</v>
      </c>
      <c r="K506" s="4">
        <f t="shared" si="44"/>
        <v>438618.7</v>
      </c>
      <c r="L506" s="3">
        <v>14238</v>
      </c>
      <c r="M506" s="56">
        <v>390.21</v>
      </c>
      <c r="N506" s="4">
        <f t="shared" si="45"/>
        <v>5555809.9799999995</v>
      </c>
      <c r="O506" s="23">
        <f t="shared" si="46"/>
        <v>22187936.469999995</v>
      </c>
      <c r="P506" s="4">
        <f t="shared" si="47"/>
        <v>338553.85051458393</v>
      </c>
    </row>
    <row r="507" spans="1:16" x14ac:dyDescent="0.25">
      <c r="A507" s="13" t="s">
        <v>996</v>
      </c>
      <c r="B507" s="31" t="s">
        <v>997</v>
      </c>
      <c r="C507" s="3">
        <v>0</v>
      </c>
      <c r="D507" s="56">
        <v>216.23</v>
      </c>
      <c r="E507" s="4">
        <f t="shared" si="42"/>
        <v>0</v>
      </c>
      <c r="F507" s="3">
        <v>21099</v>
      </c>
      <c r="G507" s="56">
        <v>214.64</v>
      </c>
      <c r="H507" s="23">
        <f t="shared" si="43"/>
        <v>4528689.3599999994</v>
      </c>
      <c r="I507" s="3">
        <v>0</v>
      </c>
      <c r="J507" s="56">
        <v>216.23</v>
      </c>
      <c r="K507" s="4">
        <f t="shared" si="44"/>
        <v>0</v>
      </c>
      <c r="L507" s="3">
        <v>180</v>
      </c>
      <c r="M507" s="56">
        <v>214.64</v>
      </c>
      <c r="N507" s="4">
        <f t="shared" si="45"/>
        <v>38635.199999999997</v>
      </c>
      <c r="O507" s="23">
        <f t="shared" si="46"/>
        <v>4567324.5599999996</v>
      </c>
      <c r="P507" s="4">
        <f t="shared" si="47"/>
        <v>69690.361626397236</v>
      </c>
    </row>
    <row r="508" spans="1:16" x14ac:dyDescent="0.25">
      <c r="A508" s="13" t="s">
        <v>998</v>
      </c>
      <c r="B508" s="31" t="s">
        <v>999</v>
      </c>
      <c r="C508" s="3">
        <v>543</v>
      </c>
      <c r="D508" s="56">
        <v>269.99</v>
      </c>
      <c r="E508" s="4">
        <f t="shared" si="42"/>
        <v>146604.57</v>
      </c>
      <c r="F508" s="3">
        <v>20377</v>
      </c>
      <c r="G508" s="56">
        <v>267.43</v>
      </c>
      <c r="H508" s="23">
        <f t="shared" si="43"/>
        <v>5449421.1100000003</v>
      </c>
      <c r="I508" s="3">
        <v>87</v>
      </c>
      <c r="J508" s="56">
        <v>269.99</v>
      </c>
      <c r="K508" s="4">
        <f t="shared" si="44"/>
        <v>23489.13</v>
      </c>
      <c r="L508" s="3">
        <v>3277</v>
      </c>
      <c r="M508" s="56">
        <v>267.43</v>
      </c>
      <c r="N508" s="4">
        <f t="shared" si="45"/>
        <v>876368.11</v>
      </c>
      <c r="O508" s="23">
        <f t="shared" si="46"/>
        <v>6495882.9200000009</v>
      </c>
      <c r="P508" s="4">
        <f t="shared" si="47"/>
        <v>99117.201729481952</v>
      </c>
    </row>
    <row r="509" spans="1:16" x14ac:dyDescent="0.25">
      <c r="A509" s="13" t="s">
        <v>1000</v>
      </c>
      <c r="B509" s="31" t="s">
        <v>1001</v>
      </c>
      <c r="C509" s="3">
        <v>1772</v>
      </c>
      <c r="D509" s="56">
        <v>204.5</v>
      </c>
      <c r="E509" s="4">
        <f t="shared" si="42"/>
        <v>362374</v>
      </c>
      <c r="F509" s="3">
        <v>52808</v>
      </c>
      <c r="G509" s="56">
        <v>202.87</v>
      </c>
      <c r="H509" s="23">
        <f t="shared" si="43"/>
        <v>10713158.960000001</v>
      </c>
      <c r="I509" s="3">
        <v>280</v>
      </c>
      <c r="J509" s="56">
        <v>204.5</v>
      </c>
      <c r="K509" s="4">
        <f t="shared" si="44"/>
        <v>57260</v>
      </c>
      <c r="L509" s="3">
        <v>8332</v>
      </c>
      <c r="M509" s="56">
        <v>202.87</v>
      </c>
      <c r="N509" s="4">
        <f t="shared" si="45"/>
        <v>1690312.84</v>
      </c>
      <c r="O509" s="23">
        <f t="shared" si="46"/>
        <v>12823105.800000001</v>
      </c>
      <c r="P509" s="4">
        <f t="shared" si="47"/>
        <v>195660.91015339451</v>
      </c>
    </row>
    <row r="510" spans="1:16" x14ac:dyDescent="0.25">
      <c r="A510" s="13" t="s">
        <v>1002</v>
      </c>
      <c r="B510" s="31" t="s">
        <v>1003</v>
      </c>
      <c r="C510" s="3">
        <v>0</v>
      </c>
      <c r="D510" s="56">
        <v>196.7</v>
      </c>
      <c r="E510" s="4">
        <f t="shared" si="42"/>
        <v>0</v>
      </c>
      <c r="F510" s="3">
        <v>12753</v>
      </c>
      <c r="G510" s="56">
        <v>195.12</v>
      </c>
      <c r="H510" s="23">
        <f t="shared" si="43"/>
        <v>2488365.36</v>
      </c>
      <c r="I510" s="3">
        <v>0</v>
      </c>
      <c r="J510" s="56">
        <v>196.7</v>
      </c>
      <c r="K510" s="4">
        <f t="shared" si="44"/>
        <v>0</v>
      </c>
      <c r="L510" s="3">
        <v>1574</v>
      </c>
      <c r="M510" s="56">
        <v>195.12</v>
      </c>
      <c r="N510" s="4">
        <f t="shared" si="45"/>
        <v>307118.88</v>
      </c>
      <c r="O510" s="23">
        <f t="shared" si="46"/>
        <v>2795484.2399999998</v>
      </c>
      <c r="P510" s="4">
        <f t="shared" si="47"/>
        <v>42654.798240678181</v>
      </c>
    </row>
    <row r="511" spans="1:16" x14ac:dyDescent="0.25">
      <c r="A511" s="13" t="s">
        <v>1004</v>
      </c>
      <c r="B511" s="31" t="s">
        <v>1005</v>
      </c>
      <c r="C511" s="3">
        <v>1036</v>
      </c>
      <c r="D511" s="56">
        <v>218.6</v>
      </c>
      <c r="E511" s="4">
        <f t="shared" si="42"/>
        <v>226469.6</v>
      </c>
      <c r="F511" s="3">
        <v>18892</v>
      </c>
      <c r="G511" s="56">
        <v>216.89</v>
      </c>
      <c r="H511" s="23">
        <f t="shared" si="43"/>
        <v>4097485.88</v>
      </c>
      <c r="I511" s="3">
        <v>81</v>
      </c>
      <c r="J511" s="56">
        <v>218.6</v>
      </c>
      <c r="K511" s="4">
        <f t="shared" si="44"/>
        <v>17706.599999999999</v>
      </c>
      <c r="L511" s="3">
        <v>1483</v>
      </c>
      <c r="M511" s="56">
        <v>216.89</v>
      </c>
      <c r="N511" s="4">
        <f t="shared" si="45"/>
        <v>321647.87</v>
      </c>
      <c r="O511" s="23">
        <f t="shared" si="46"/>
        <v>4663309.9499999993</v>
      </c>
      <c r="P511" s="4">
        <f t="shared" si="47"/>
        <v>71154.951333582561</v>
      </c>
    </row>
    <row r="512" spans="1:16" x14ac:dyDescent="0.25">
      <c r="A512" s="13" t="s">
        <v>1311</v>
      </c>
      <c r="B512" s="31" t="s">
        <v>1305</v>
      </c>
      <c r="C512" s="3">
        <v>1460</v>
      </c>
      <c r="D512" s="56">
        <v>206.82</v>
      </c>
      <c r="E512" s="4">
        <f t="shared" si="42"/>
        <v>301957.2</v>
      </c>
      <c r="F512" s="3">
        <v>20241</v>
      </c>
      <c r="G512" s="56">
        <v>205.11</v>
      </c>
      <c r="H512" s="23">
        <f t="shared" si="43"/>
        <v>4151631.5100000002</v>
      </c>
      <c r="I512" s="3">
        <v>18</v>
      </c>
      <c r="J512" s="56">
        <v>206.82</v>
      </c>
      <c r="K512" s="4">
        <f t="shared" si="44"/>
        <v>3722.7599999999998</v>
      </c>
      <c r="L512" s="3">
        <v>251</v>
      </c>
      <c r="M512" s="56">
        <v>205.11</v>
      </c>
      <c r="N512" s="4">
        <f t="shared" si="45"/>
        <v>51482.61</v>
      </c>
      <c r="O512" s="23">
        <f t="shared" si="46"/>
        <v>4508794.08</v>
      </c>
      <c r="P512" s="4">
        <f t="shared" si="47"/>
        <v>68797.276349933643</v>
      </c>
    </row>
    <row r="513" spans="1:16" x14ac:dyDescent="0.25">
      <c r="A513" s="13" t="s">
        <v>1006</v>
      </c>
      <c r="B513" s="31" t="s">
        <v>1007</v>
      </c>
      <c r="C513" s="3">
        <v>1226</v>
      </c>
      <c r="D513" s="56">
        <v>260.63</v>
      </c>
      <c r="E513" s="4">
        <f t="shared" si="42"/>
        <v>319532.38</v>
      </c>
      <c r="F513" s="3">
        <v>29743</v>
      </c>
      <c r="G513" s="56">
        <v>258.27999999999997</v>
      </c>
      <c r="H513" s="23">
        <f t="shared" si="43"/>
        <v>7682022.0399999991</v>
      </c>
      <c r="I513" s="3">
        <v>284</v>
      </c>
      <c r="J513" s="56">
        <v>260.63</v>
      </c>
      <c r="K513" s="4">
        <f t="shared" si="44"/>
        <v>74018.92</v>
      </c>
      <c r="L513" s="3">
        <v>6892</v>
      </c>
      <c r="M513" s="56">
        <v>258.27999999999997</v>
      </c>
      <c r="N513" s="4">
        <f t="shared" si="45"/>
        <v>1780065.7599999998</v>
      </c>
      <c r="O513" s="23">
        <f t="shared" si="46"/>
        <v>9855639.0999999996</v>
      </c>
      <c r="P513" s="4">
        <f t="shared" si="47"/>
        <v>150381.92357809146</v>
      </c>
    </row>
    <row r="514" spans="1:16" x14ac:dyDescent="0.25">
      <c r="A514" s="13" t="s">
        <v>1008</v>
      </c>
      <c r="B514" s="31" t="s">
        <v>1009</v>
      </c>
      <c r="C514" s="3">
        <v>446</v>
      </c>
      <c r="D514" s="56">
        <v>229.76</v>
      </c>
      <c r="E514" s="4">
        <f t="shared" si="42"/>
        <v>102472.95999999999</v>
      </c>
      <c r="F514" s="3">
        <v>29348</v>
      </c>
      <c r="G514" s="56">
        <v>227.93</v>
      </c>
      <c r="H514" s="23">
        <f t="shared" si="43"/>
        <v>6689289.6400000006</v>
      </c>
      <c r="I514" s="3">
        <v>40</v>
      </c>
      <c r="J514" s="56">
        <v>229.76</v>
      </c>
      <c r="K514" s="4">
        <f t="shared" si="44"/>
        <v>9190.4</v>
      </c>
      <c r="L514" s="3">
        <v>2638</v>
      </c>
      <c r="M514" s="56">
        <v>227.93</v>
      </c>
      <c r="N514" s="4">
        <f t="shared" si="45"/>
        <v>601279.34</v>
      </c>
      <c r="O514" s="23">
        <f t="shared" si="46"/>
        <v>7402232.3400000008</v>
      </c>
      <c r="P514" s="4">
        <f t="shared" si="47"/>
        <v>112946.70256961392</v>
      </c>
    </row>
    <row r="515" spans="1:16" x14ac:dyDescent="0.25">
      <c r="A515" s="13" t="s">
        <v>1010</v>
      </c>
      <c r="B515" s="31" t="s">
        <v>1011</v>
      </c>
      <c r="C515" s="3">
        <v>469</v>
      </c>
      <c r="D515" s="56">
        <v>206</v>
      </c>
      <c r="E515" s="4">
        <f t="shared" si="42"/>
        <v>96614</v>
      </c>
      <c r="F515" s="3">
        <v>24585</v>
      </c>
      <c r="G515" s="56">
        <v>204.27</v>
      </c>
      <c r="H515" s="23">
        <f t="shared" si="43"/>
        <v>5021977.95</v>
      </c>
      <c r="I515" s="3">
        <v>60</v>
      </c>
      <c r="J515" s="56">
        <v>206</v>
      </c>
      <c r="K515" s="4">
        <f t="shared" si="44"/>
        <v>12360</v>
      </c>
      <c r="L515" s="3">
        <v>3159</v>
      </c>
      <c r="M515" s="56">
        <v>204.27</v>
      </c>
      <c r="N515" s="4">
        <f t="shared" si="45"/>
        <v>645288.93000000005</v>
      </c>
      <c r="O515" s="23">
        <f t="shared" si="46"/>
        <v>5776240.8799999999</v>
      </c>
      <c r="P515" s="4">
        <f t="shared" si="47"/>
        <v>88136.568899403777</v>
      </c>
    </row>
    <row r="516" spans="1:16" x14ac:dyDescent="0.25">
      <c r="A516" s="13" t="s">
        <v>1012</v>
      </c>
      <c r="B516" s="31" t="s">
        <v>1013</v>
      </c>
      <c r="C516" s="3">
        <v>999</v>
      </c>
      <c r="D516" s="56">
        <v>219.39</v>
      </c>
      <c r="E516" s="4">
        <f t="shared" si="42"/>
        <v>219170.61</v>
      </c>
      <c r="F516" s="3">
        <v>23684</v>
      </c>
      <c r="G516" s="56">
        <v>217.52</v>
      </c>
      <c r="H516" s="23">
        <f t="shared" si="43"/>
        <v>5151743.6800000006</v>
      </c>
      <c r="I516" s="3">
        <v>162</v>
      </c>
      <c r="J516" s="56">
        <v>219.39</v>
      </c>
      <c r="K516" s="4">
        <f t="shared" si="44"/>
        <v>35541.18</v>
      </c>
      <c r="L516" s="3">
        <v>3845</v>
      </c>
      <c r="M516" s="56">
        <v>217.52</v>
      </c>
      <c r="N516" s="4">
        <f t="shared" si="45"/>
        <v>836364.4</v>
      </c>
      <c r="O516" s="23">
        <f t="shared" si="46"/>
        <v>6242819.870000001</v>
      </c>
      <c r="P516" s="4">
        <f t="shared" si="47"/>
        <v>95255.848055772571</v>
      </c>
    </row>
    <row r="517" spans="1:16" x14ac:dyDescent="0.25">
      <c r="A517" s="13" t="s">
        <v>1014</v>
      </c>
      <c r="B517" s="31" t="s">
        <v>1015</v>
      </c>
      <c r="C517" s="3">
        <v>1178</v>
      </c>
      <c r="D517" s="56">
        <v>273.47000000000003</v>
      </c>
      <c r="E517" s="4">
        <f t="shared" si="42"/>
        <v>322147.66000000003</v>
      </c>
      <c r="F517" s="3">
        <v>23199</v>
      </c>
      <c r="G517" s="56">
        <v>270.98</v>
      </c>
      <c r="H517" s="23">
        <f t="shared" si="43"/>
        <v>6286465.0200000005</v>
      </c>
      <c r="I517" s="3">
        <v>432</v>
      </c>
      <c r="J517" s="56">
        <v>273.47000000000003</v>
      </c>
      <c r="K517" s="4">
        <f t="shared" si="44"/>
        <v>118139.04000000001</v>
      </c>
      <c r="L517" s="3">
        <v>8510</v>
      </c>
      <c r="M517" s="56">
        <v>270.98</v>
      </c>
      <c r="N517" s="4">
        <f t="shared" si="45"/>
        <v>2306039.8000000003</v>
      </c>
      <c r="O517" s="23">
        <f t="shared" si="46"/>
        <v>9032791.5200000014</v>
      </c>
      <c r="P517" s="4">
        <f t="shared" si="47"/>
        <v>137826.53263525781</v>
      </c>
    </row>
    <row r="518" spans="1:16" x14ac:dyDescent="0.25">
      <c r="A518" s="13" t="s">
        <v>1016</v>
      </c>
      <c r="B518" s="31" t="s">
        <v>1017</v>
      </c>
      <c r="C518" s="3">
        <v>1468</v>
      </c>
      <c r="D518" s="56">
        <v>244.46</v>
      </c>
      <c r="E518" s="4">
        <f t="shared" si="42"/>
        <v>358867.28</v>
      </c>
      <c r="F518" s="3">
        <v>29547</v>
      </c>
      <c r="G518" s="56">
        <v>242.58</v>
      </c>
      <c r="H518" s="23">
        <f t="shared" si="43"/>
        <v>7167511.2600000007</v>
      </c>
      <c r="I518" s="3">
        <v>246</v>
      </c>
      <c r="J518" s="56">
        <v>244.46</v>
      </c>
      <c r="K518" s="4">
        <f t="shared" si="44"/>
        <v>60137.16</v>
      </c>
      <c r="L518" s="3">
        <v>4948</v>
      </c>
      <c r="M518" s="56">
        <v>242.58</v>
      </c>
      <c r="N518" s="4">
        <f t="shared" si="45"/>
        <v>1200285.8400000001</v>
      </c>
      <c r="O518" s="23">
        <f t="shared" si="46"/>
        <v>8786801.540000001</v>
      </c>
      <c r="P518" s="4">
        <f t="shared" si="47"/>
        <v>134073.10315209662</v>
      </c>
    </row>
    <row r="519" spans="1:16" x14ac:dyDescent="0.25">
      <c r="A519" s="13" t="s">
        <v>1018</v>
      </c>
      <c r="B519" s="31" t="s">
        <v>1019</v>
      </c>
      <c r="C519" s="3">
        <v>38531</v>
      </c>
      <c r="D519" s="56">
        <v>198.44</v>
      </c>
      <c r="E519" s="4">
        <f t="shared" si="42"/>
        <v>7646091.6399999997</v>
      </c>
      <c r="F519" s="3">
        <v>0</v>
      </c>
      <c r="G519" s="56">
        <v>196.87</v>
      </c>
      <c r="H519" s="23">
        <f t="shared" si="43"/>
        <v>0</v>
      </c>
      <c r="I519" s="3">
        <v>4513</v>
      </c>
      <c r="J519" s="56">
        <v>198.44</v>
      </c>
      <c r="K519" s="4">
        <f t="shared" si="44"/>
        <v>895559.72</v>
      </c>
      <c r="L519" s="3">
        <v>0</v>
      </c>
      <c r="M519" s="56">
        <v>196.87</v>
      </c>
      <c r="N519" s="4">
        <f t="shared" si="45"/>
        <v>0</v>
      </c>
      <c r="O519" s="23">
        <f t="shared" si="46"/>
        <v>8541651.3599999994</v>
      </c>
      <c r="P519" s="4">
        <f t="shared" si="47"/>
        <v>130332.4877277843</v>
      </c>
    </row>
    <row r="520" spans="1:16" x14ac:dyDescent="0.25">
      <c r="A520" s="13" t="s">
        <v>1020</v>
      </c>
      <c r="B520" s="31" t="s">
        <v>1021</v>
      </c>
      <c r="C520" s="3">
        <v>3730</v>
      </c>
      <c r="D520" s="56">
        <v>246.92</v>
      </c>
      <c r="E520" s="4">
        <f t="shared" si="42"/>
        <v>921011.6</v>
      </c>
      <c r="F520" s="3">
        <v>36516</v>
      </c>
      <c r="G520" s="56">
        <v>244.69</v>
      </c>
      <c r="H520" s="23">
        <f t="shared" si="43"/>
        <v>8935100.0399999991</v>
      </c>
      <c r="I520" s="3">
        <v>753</v>
      </c>
      <c r="J520" s="56">
        <v>246.92</v>
      </c>
      <c r="K520" s="4">
        <f t="shared" si="44"/>
        <v>185930.75999999998</v>
      </c>
      <c r="L520" s="3">
        <v>7369</v>
      </c>
      <c r="M520" s="56">
        <v>244.69</v>
      </c>
      <c r="N520" s="4">
        <f t="shared" si="45"/>
        <v>1803120.6099999999</v>
      </c>
      <c r="O520" s="23">
        <f t="shared" si="46"/>
        <v>11845163.009999998</v>
      </c>
      <c r="P520" s="4">
        <f t="shared" si="47"/>
        <v>180739.00438783882</v>
      </c>
    </row>
    <row r="521" spans="1:16" x14ac:dyDescent="0.25">
      <c r="A521" s="13" t="s">
        <v>1022</v>
      </c>
      <c r="B521" s="31" t="s">
        <v>1023</v>
      </c>
      <c r="C521" s="3">
        <v>3174</v>
      </c>
      <c r="D521" s="56">
        <v>192.8</v>
      </c>
      <c r="E521" s="4">
        <f t="shared" ref="E521:E584" si="48">D521*C521</f>
        <v>611947.20000000007</v>
      </c>
      <c r="F521" s="3">
        <v>47711</v>
      </c>
      <c r="G521" s="56">
        <v>191.3</v>
      </c>
      <c r="H521" s="23">
        <f t="shared" ref="H521:H584" si="49">G521*F521</f>
        <v>9127114.3000000007</v>
      </c>
      <c r="I521" s="3">
        <v>594</v>
      </c>
      <c r="J521" s="56">
        <v>192.8</v>
      </c>
      <c r="K521" s="4">
        <f t="shared" ref="K521:K584" si="50">J521*I521</f>
        <v>114523.20000000001</v>
      </c>
      <c r="L521" s="3">
        <v>8930</v>
      </c>
      <c r="M521" s="56">
        <v>191.3</v>
      </c>
      <c r="N521" s="4">
        <f t="shared" ref="N521:N584" si="51">M521*L521</f>
        <v>1708309</v>
      </c>
      <c r="O521" s="23">
        <f t="shared" ref="O521:O584" si="52">N521+K521+H521+E521</f>
        <v>11561893.699999999</v>
      </c>
      <c r="P521" s="4">
        <f t="shared" ref="P521:P584" si="53">(O521/$O$7)*$P$7</f>
        <v>176416.74955522848</v>
      </c>
    </row>
    <row r="522" spans="1:16" x14ac:dyDescent="0.25">
      <c r="A522" s="13" t="s">
        <v>1024</v>
      </c>
      <c r="B522" s="31" t="s">
        <v>1025</v>
      </c>
      <c r="C522" s="3">
        <v>482</v>
      </c>
      <c r="D522" s="56">
        <v>326.77999999999997</v>
      </c>
      <c r="E522" s="4">
        <f t="shared" si="48"/>
        <v>157507.96</v>
      </c>
      <c r="F522" s="3">
        <v>21885</v>
      </c>
      <c r="G522" s="56">
        <v>323.99</v>
      </c>
      <c r="H522" s="23">
        <f t="shared" si="49"/>
        <v>7090521.1500000004</v>
      </c>
      <c r="I522" s="3">
        <v>123</v>
      </c>
      <c r="J522" s="56">
        <v>326.77999999999997</v>
      </c>
      <c r="K522" s="4">
        <f t="shared" si="50"/>
        <v>40193.939999999995</v>
      </c>
      <c r="L522" s="3">
        <v>5585</v>
      </c>
      <c r="M522" s="56">
        <v>323.99</v>
      </c>
      <c r="N522" s="4">
        <f t="shared" si="51"/>
        <v>1809484.1500000001</v>
      </c>
      <c r="O522" s="23">
        <f t="shared" si="52"/>
        <v>9097707.2000000011</v>
      </c>
      <c r="P522" s="4">
        <f t="shared" si="53"/>
        <v>138817.04626199763</v>
      </c>
    </row>
    <row r="523" spans="1:16" x14ac:dyDescent="0.25">
      <c r="A523" s="13" t="s">
        <v>1026</v>
      </c>
      <c r="B523" s="31" t="s">
        <v>1027</v>
      </c>
      <c r="C523" s="3">
        <v>5099</v>
      </c>
      <c r="D523" s="56">
        <v>314.01</v>
      </c>
      <c r="E523" s="4">
        <f t="shared" si="48"/>
        <v>1601136.99</v>
      </c>
      <c r="F523" s="3">
        <v>48016</v>
      </c>
      <c r="G523" s="56">
        <v>311.08999999999997</v>
      </c>
      <c r="H523" s="23">
        <f t="shared" si="49"/>
        <v>14937297.439999999</v>
      </c>
      <c r="I523" s="3">
        <v>12</v>
      </c>
      <c r="J523" s="56">
        <v>314.01</v>
      </c>
      <c r="K523" s="4">
        <f t="shared" si="50"/>
        <v>3768.12</v>
      </c>
      <c r="L523" s="3">
        <v>111</v>
      </c>
      <c r="M523" s="56">
        <v>311.08999999999997</v>
      </c>
      <c r="N523" s="4">
        <f t="shared" si="51"/>
        <v>34530.99</v>
      </c>
      <c r="O523" s="23">
        <f t="shared" si="52"/>
        <v>16576733.539999999</v>
      </c>
      <c r="P523" s="4">
        <f t="shared" si="53"/>
        <v>252935.50738750829</v>
      </c>
    </row>
    <row r="524" spans="1:16" x14ac:dyDescent="0.25">
      <c r="A524" s="13" t="s">
        <v>1028</v>
      </c>
      <c r="B524" s="31" t="s">
        <v>1029</v>
      </c>
      <c r="C524" s="3">
        <v>4931</v>
      </c>
      <c r="D524" s="56">
        <v>279.69</v>
      </c>
      <c r="E524" s="4">
        <f t="shared" si="48"/>
        <v>1379151.39</v>
      </c>
      <c r="F524" s="3">
        <v>37557</v>
      </c>
      <c r="G524" s="56">
        <v>277.25</v>
      </c>
      <c r="H524" s="23">
        <f t="shared" si="49"/>
        <v>10412678.25</v>
      </c>
      <c r="I524" s="3">
        <v>0</v>
      </c>
      <c r="J524" s="56">
        <v>279.69</v>
      </c>
      <c r="K524" s="4">
        <f t="shared" si="50"/>
        <v>0</v>
      </c>
      <c r="L524" s="3">
        <v>0</v>
      </c>
      <c r="M524" s="56">
        <v>277.25</v>
      </c>
      <c r="N524" s="4">
        <f t="shared" si="51"/>
        <v>0</v>
      </c>
      <c r="O524" s="23">
        <f t="shared" si="52"/>
        <v>11791829.640000001</v>
      </c>
      <c r="P524" s="4">
        <f t="shared" si="53"/>
        <v>179925.21903205183</v>
      </c>
    </row>
    <row r="525" spans="1:16" x14ac:dyDescent="0.25">
      <c r="A525" s="13" t="s">
        <v>1030</v>
      </c>
      <c r="B525" s="31" t="s">
        <v>1031</v>
      </c>
      <c r="C525" s="3">
        <v>1500</v>
      </c>
      <c r="D525" s="56">
        <v>260.63</v>
      </c>
      <c r="E525" s="4">
        <f t="shared" si="48"/>
        <v>390945</v>
      </c>
      <c r="F525" s="3">
        <v>10795</v>
      </c>
      <c r="G525" s="56">
        <v>258.20999999999998</v>
      </c>
      <c r="H525" s="23">
        <f t="shared" si="49"/>
        <v>2787376.9499999997</v>
      </c>
      <c r="I525" s="3">
        <v>0</v>
      </c>
      <c r="J525" s="56">
        <v>260.63</v>
      </c>
      <c r="K525" s="4">
        <f t="shared" si="50"/>
        <v>0</v>
      </c>
      <c r="L525" s="3">
        <v>0</v>
      </c>
      <c r="M525" s="56">
        <v>258.20999999999998</v>
      </c>
      <c r="N525" s="4">
        <f t="shared" si="51"/>
        <v>0</v>
      </c>
      <c r="O525" s="23">
        <f t="shared" si="52"/>
        <v>3178321.9499999997</v>
      </c>
      <c r="P525" s="4">
        <f t="shared" si="53"/>
        <v>48496.314012905634</v>
      </c>
    </row>
    <row r="526" spans="1:16" x14ac:dyDescent="0.25">
      <c r="A526" s="13" t="s">
        <v>1032</v>
      </c>
      <c r="B526" s="31" t="s">
        <v>1033</v>
      </c>
      <c r="C526" s="3">
        <v>352</v>
      </c>
      <c r="D526" s="56">
        <v>199.89</v>
      </c>
      <c r="E526" s="4">
        <f t="shared" si="48"/>
        <v>70361.279999999999</v>
      </c>
      <c r="F526" s="3">
        <v>24816</v>
      </c>
      <c r="G526" s="56">
        <v>198.29</v>
      </c>
      <c r="H526" s="23">
        <f t="shared" si="49"/>
        <v>4920764.6399999997</v>
      </c>
      <c r="I526" s="3">
        <v>8</v>
      </c>
      <c r="J526" s="56">
        <v>199.89</v>
      </c>
      <c r="K526" s="4">
        <f t="shared" si="50"/>
        <v>1599.12</v>
      </c>
      <c r="L526" s="3">
        <v>552</v>
      </c>
      <c r="M526" s="56">
        <v>198.29</v>
      </c>
      <c r="N526" s="4">
        <f t="shared" si="51"/>
        <v>109456.08</v>
      </c>
      <c r="O526" s="23">
        <f t="shared" si="52"/>
        <v>5102181.12</v>
      </c>
      <c r="P526" s="4">
        <f t="shared" si="53"/>
        <v>77851.451690172093</v>
      </c>
    </row>
    <row r="527" spans="1:16" x14ac:dyDescent="0.25">
      <c r="A527" s="13" t="s">
        <v>1034</v>
      </c>
      <c r="B527" s="31" t="s">
        <v>1035</v>
      </c>
      <c r="C527" s="3">
        <v>2014</v>
      </c>
      <c r="D527" s="56">
        <v>215.82</v>
      </c>
      <c r="E527" s="4">
        <f t="shared" si="48"/>
        <v>434661.48</v>
      </c>
      <c r="F527" s="3">
        <v>19655</v>
      </c>
      <c r="G527" s="56">
        <v>214.21</v>
      </c>
      <c r="H527" s="23">
        <f t="shared" si="49"/>
        <v>4210297.55</v>
      </c>
      <c r="I527" s="3">
        <v>403</v>
      </c>
      <c r="J527" s="56">
        <v>215.82</v>
      </c>
      <c r="K527" s="4">
        <f t="shared" si="50"/>
        <v>86975.459999999992</v>
      </c>
      <c r="L527" s="3">
        <v>3937</v>
      </c>
      <c r="M527" s="56">
        <v>214.21</v>
      </c>
      <c r="N527" s="4">
        <f t="shared" si="51"/>
        <v>843344.77</v>
      </c>
      <c r="O527" s="23">
        <f t="shared" si="52"/>
        <v>5575279.2599999998</v>
      </c>
      <c r="P527" s="4">
        <f t="shared" si="53"/>
        <v>85070.203068194576</v>
      </c>
    </row>
    <row r="528" spans="1:16" x14ac:dyDescent="0.25">
      <c r="A528" s="13" t="s">
        <v>1036</v>
      </c>
      <c r="B528" s="31" t="s">
        <v>1037</v>
      </c>
      <c r="C528" s="3">
        <v>54</v>
      </c>
      <c r="D528" s="56">
        <v>191.07</v>
      </c>
      <c r="E528" s="4">
        <f t="shared" si="48"/>
        <v>10317.779999999999</v>
      </c>
      <c r="F528" s="3">
        <v>29267</v>
      </c>
      <c r="G528" s="56">
        <v>189.47</v>
      </c>
      <c r="H528" s="23">
        <f t="shared" si="49"/>
        <v>5545218.4900000002</v>
      </c>
      <c r="I528" s="3">
        <v>1</v>
      </c>
      <c r="J528" s="56">
        <v>191.07</v>
      </c>
      <c r="K528" s="4">
        <f t="shared" si="50"/>
        <v>191.07</v>
      </c>
      <c r="L528" s="3">
        <v>810</v>
      </c>
      <c r="M528" s="56">
        <v>189.47</v>
      </c>
      <c r="N528" s="4">
        <f t="shared" si="51"/>
        <v>153470.70000000001</v>
      </c>
      <c r="O528" s="23">
        <f t="shared" si="52"/>
        <v>5709198.04</v>
      </c>
      <c r="P528" s="4">
        <f t="shared" si="53"/>
        <v>87113.598076401729</v>
      </c>
    </row>
    <row r="529" spans="1:16" x14ac:dyDescent="0.25">
      <c r="A529" s="13" t="s">
        <v>1038</v>
      </c>
      <c r="B529" s="31" t="s">
        <v>1039</v>
      </c>
      <c r="C529" s="3">
        <v>0</v>
      </c>
      <c r="D529" s="56">
        <v>256.47000000000003</v>
      </c>
      <c r="E529" s="4">
        <f t="shared" si="48"/>
        <v>0</v>
      </c>
      <c r="F529" s="3">
        <v>306</v>
      </c>
      <c r="G529" s="56">
        <v>254.01</v>
      </c>
      <c r="H529" s="23">
        <f t="shared" si="49"/>
        <v>77727.06</v>
      </c>
      <c r="I529" s="3">
        <v>0</v>
      </c>
      <c r="J529" s="56">
        <v>256.47000000000003</v>
      </c>
      <c r="K529" s="4">
        <f t="shared" si="50"/>
        <v>0</v>
      </c>
      <c r="L529" s="3">
        <v>0</v>
      </c>
      <c r="M529" s="56">
        <v>254.01</v>
      </c>
      <c r="N529" s="4">
        <f t="shared" si="51"/>
        <v>0</v>
      </c>
      <c r="O529" s="23">
        <f t="shared" si="52"/>
        <v>77727.06</v>
      </c>
      <c r="P529" s="4">
        <f t="shared" si="53"/>
        <v>1185.9956191851354</v>
      </c>
    </row>
    <row r="530" spans="1:16" x14ac:dyDescent="0.25">
      <c r="A530" s="13" t="s">
        <v>1040</v>
      </c>
      <c r="B530" s="31" t="s">
        <v>1041</v>
      </c>
      <c r="C530" s="3">
        <v>7586</v>
      </c>
      <c r="D530" s="56">
        <v>332.15</v>
      </c>
      <c r="E530" s="4">
        <f t="shared" si="48"/>
        <v>2519689.9</v>
      </c>
      <c r="F530" s="3">
        <v>81210</v>
      </c>
      <c r="G530" s="56">
        <v>329.28</v>
      </c>
      <c r="H530" s="23">
        <f t="shared" si="49"/>
        <v>26740828.799999997</v>
      </c>
      <c r="I530" s="3">
        <v>3446</v>
      </c>
      <c r="J530" s="56">
        <v>332.15</v>
      </c>
      <c r="K530" s="4">
        <f t="shared" si="50"/>
        <v>1144588.8999999999</v>
      </c>
      <c r="L530" s="3">
        <v>36895</v>
      </c>
      <c r="M530" s="56">
        <v>329.28</v>
      </c>
      <c r="N530" s="4">
        <f t="shared" si="51"/>
        <v>12148785.6</v>
      </c>
      <c r="O530" s="23">
        <f t="shared" si="52"/>
        <v>42553893.199999996</v>
      </c>
      <c r="P530" s="4">
        <f t="shared" si="53"/>
        <v>649307.08706172754</v>
      </c>
    </row>
    <row r="531" spans="1:16" x14ac:dyDescent="0.25">
      <c r="A531" s="13" t="s">
        <v>1042</v>
      </c>
      <c r="B531" s="31" t="s">
        <v>1043</v>
      </c>
      <c r="C531" s="3">
        <v>3718</v>
      </c>
      <c r="D531" s="56">
        <v>288.52</v>
      </c>
      <c r="E531" s="4">
        <f t="shared" si="48"/>
        <v>1072717.3599999999</v>
      </c>
      <c r="F531" s="3">
        <v>61850</v>
      </c>
      <c r="G531" s="56">
        <v>286.16000000000003</v>
      </c>
      <c r="H531" s="23">
        <f t="shared" si="49"/>
        <v>17698996</v>
      </c>
      <c r="I531" s="3">
        <v>501</v>
      </c>
      <c r="J531" s="56">
        <v>288.52</v>
      </c>
      <c r="K531" s="4">
        <f t="shared" si="50"/>
        <v>144548.51999999999</v>
      </c>
      <c r="L531" s="3">
        <v>8327</v>
      </c>
      <c r="M531" s="56">
        <v>286.16000000000003</v>
      </c>
      <c r="N531" s="4">
        <f t="shared" si="51"/>
        <v>2382854.3200000003</v>
      </c>
      <c r="O531" s="23">
        <f t="shared" si="52"/>
        <v>21299116.199999999</v>
      </c>
      <c r="P531" s="4">
        <f t="shared" si="53"/>
        <v>324991.81759499392</v>
      </c>
    </row>
    <row r="532" spans="1:16" x14ac:dyDescent="0.25">
      <c r="A532" s="13" t="s">
        <v>1044</v>
      </c>
      <c r="B532" s="31" t="s">
        <v>1045</v>
      </c>
      <c r="C532" s="3">
        <v>2037</v>
      </c>
      <c r="D532" s="56">
        <v>318.49</v>
      </c>
      <c r="E532" s="4">
        <f t="shared" si="48"/>
        <v>648764.13</v>
      </c>
      <c r="F532" s="3">
        <v>61795</v>
      </c>
      <c r="G532" s="56">
        <v>315.64999999999998</v>
      </c>
      <c r="H532" s="23">
        <f t="shared" si="49"/>
        <v>19505591.75</v>
      </c>
      <c r="I532" s="3">
        <v>89</v>
      </c>
      <c r="J532" s="56">
        <v>318.49</v>
      </c>
      <c r="K532" s="4">
        <f t="shared" si="50"/>
        <v>28345.61</v>
      </c>
      <c r="L532" s="3">
        <v>2706</v>
      </c>
      <c r="M532" s="56">
        <v>315.64999999999998</v>
      </c>
      <c r="N532" s="4">
        <f t="shared" si="51"/>
        <v>854148.89999999991</v>
      </c>
      <c r="O532" s="23">
        <f t="shared" si="52"/>
        <v>21036850.390000001</v>
      </c>
      <c r="P532" s="4">
        <f t="shared" si="53"/>
        <v>320990.04393055791</v>
      </c>
    </row>
    <row r="533" spans="1:16" x14ac:dyDescent="0.25">
      <c r="A533" s="13" t="s">
        <v>1046</v>
      </c>
      <c r="B533" s="31" t="s">
        <v>1047</v>
      </c>
      <c r="C533" s="3">
        <v>1856</v>
      </c>
      <c r="D533" s="56">
        <v>374.09</v>
      </c>
      <c r="E533" s="4">
        <f t="shared" si="48"/>
        <v>694311.03999999992</v>
      </c>
      <c r="F533" s="3">
        <v>50804</v>
      </c>
      <c r="G533" s="56">
        <v>370.89</v>
      </c>
      <c r="H533" s="23">
        <f t="shared" si="49"/>
        <v>18842695.559999999</v>
      </c>
      <c r="I533" s="3">
        <v>352</v>
      </c>
      <c r="J533" s="56">
        <v>374.09</v>
      </c>
      <c r="K533" s="4">
        <f t="shared" si="50"/>
        <v>131679.67999999999</v>
      </c>
      <c r="L533" s="3">
        <v>9638</v>
      </c>
      <c r="M533" s="56">
        <v>370.89</v>
      </c>
      <c r="N533" s="4">
        <f t="shared" si="51"/>
        <v>3574637.82</v>
      </c>
      <c r="O533" s="23">
        <f t="shared" si="52"/>
        <v>23243324.099999998</v>
      </c>
      <c r="P533" s="4">
        <f t="shared" si="53"/>
        <v>354657.44565535197</v>
      </c>
    </row>
    <row r="534" spans="1:16" x14ac:dyDescent="0.25">
      <c r="A534" s="13" t="s">
        <v>1316</v>
      </c>
      <c r="B534" s="31" t="s">
        <v>1306</v>
      </c>
      <c r="C534" s="3">
        <v>4841</v>
      </c>
      <c r="D534" s="56">
        <v>196.92</v>
      </c>
      <c r="E534" s="4">
        <f t="shared" si="48"/>
        <v>953289.72</v>
      </c>
      <c r="F534" s="3">
        <v>20692</v>
      </c>
      <c r="G534" s="56">
        <v>195.26</v>
      </c>
      <c r="H534" s="23">
        <f t="shared" si="49"/>
        <v>4040319.92</v>
      </c>
      <c r="I534" s="3">
        <v>1125</v>
      </c>
      <c r="J534" s="56">
        <v>196.92</v>
      </c>
      <c r="K534" s="4">
        <f t="shared" si="50"/>
        <v>221535</v>
      </c>
      <c r="L534" s="3">
        <v>4809</v>
      </c>
      <c r="M534" s="56">
        <v>195.26</v>
      </c>
      <c r="N534" s="4">
        <f t="shared" si="51"/>
        <v>939005.34</v>
      </c>
      <c r="O534" s="23">
        <f t="shared" si="52"/>
        <v>6154149.9799999995</v>
      </c>
      <c r="P534" s="4">
        <f t="shared" si="53"/>
        <v>93902.881648788578</v>
      </c>
    </row>
    <row r="535" spans="1:16" x14ac:dyDescent="0.25">
      <c r="A535" s="13" t="s">
        <v>1048</v>
      </c>
      <c r="B535" s="31" t="s">
        <v>1049</v>
      </c>
      <c r="C535" s="3">
        <v>2959</v>
      </c>
      <c r="D535" s="56">
        <v>306.8</v>
      </c>
      <c r="E535" s="4">
        <f t="shared" si="48"/>
        <v>907821.20000000007</v>
      </c>
      <c r="F535" s="3">
        <v>64962</v>
      </c>
      <c r="G535" s="56">
        <v>304.24</v>
      </c>
      <c r="H535" s="23">
        <f t="shared" si="49"/>
        <v>19764038.879999999</v>
      </c>
      <c r="I535" s="3">
        <v>956</v>
      </c>
      <c r="J535" s="56">
        <v>306.8</v>
      </c>
      <c r="K535" s="4">
        <f t="shared" si="50"/>
        <v>293300.8</v>
      </c>
      <c r="L535" s="3">
        <v>20995</v>
      </c>
      <c r="M535" s="56">
        <v>304.24</v>
      </c>
      <c r="N535" s="4">
        <f t="shared" si="51"/>
        <v>6387518.7999999998</v>
      </c>
      <c r="O535" s="23">
        <f t="shared" si="52"/>
        <v>27352679.679999996</v>
      </c>
      <c r="P535" s="4">
        <f t="shared" si="53"/>
        <v>417359.90366101929</v>
      </c>
    </row>
    <row r="536" spans="1:16" x14ac:dyDescent="0.25">
      <c r="A536" s="13" t="s">
        <v>1050</v>
      </c>
      <c r="B536" s="31" t="s">
        <v>1051</v>
      </c>
      <c r="C536" s="3">
        <v>365</v>
      </c>
      <c r="D536" s="56">
        <v>210.7</v>
      </c>
      <c r="E536" s="4">
        <f t="shared" si="48"/>
        <v>76905.5</v>
      </c>
      <c r="F536" s="3">
        <v>27884</v>
      </c>
      <c r="G536" s="56">
        <v>209</v>
      </c>
      <c r="H536" s="23">
        <f t="shared" si="49"/>
        <v>5827756</v>
      </c>
      <c r="I536" s="3">
        <v>10</v>
      </c>
      <c r="J536" s="56">
        <v>210.7</v>
      </c>
      <c r="K536" s="4">
        <f t="shared" si="50"/>
        <v>2107</v>
      </c>
      <c r="L536" s="3">
        <v>752</v>
      </c>
      <c r="M536" s="56">
        <v>209</v>
      </c>
      <c r="N536" s="4">
        <f t="shared" si="51"/>
        <v>157168</v>
      </c>
      <c r="O536" s="23">
        <f t="shared" si="52"/>
        <v>6063936.5</v>
      </c>
      <c r="P536" s="4">
        <f t="shared" si="53"/>
        <v>92526.362427922068</v>
      </c>
    </row>
    <row r="537" spans="1:16" x14ac:dyDescent="0.25">
      <c r="A537" s="13" t="s">
        <v>1052</v>
      </c>
      <c r="B537" s="31" t="s">
        <v>1053</v>
      </c>
      <c r="C537" s="3">
        <v>0</v>
      </c>
      <c r="D537" s="56">
        <v>201.97</v>
      </c>
      <c r="E537" s="4">
        <f t="shared" si="48"/>
        <v>0</v>
      </c>
      <c r="F537" s="3">
        <v>25600</v>
      </c>
      <c r="G537" s="56">
        <v>200.28</v>
      </c>
      <c r="H537" s="23">
        <f t="shared" si="49"/>
        <v>5127168</v>
      </c>
      <c r="I537" s="3">
        <v>0</v>
      </c>
      <c r="J537" s="56">
        <v>201.97</v>
      </c>
      <c r="K537" s="4">
        <f t="shared" si="50"/>
        <v>0</v>
      </c>
      <c r="L537" s="3">
        <v>3190</v>
      </c>
      <c r="M537" s="56">
        <v>200.28</v>
      </c>
      <c r="N537" s="4">
        <f t="shared" si="51"/>
        <v>638893.19999999995</v>
      </c>
      <c r="O537" s="23">
        <f t="shared" si="52"/>
        <v>5766061.2000000002</v>
      </c>
      <c r="P537" s="4">
        <f t="shared" si="53"/>
        <v>87981.242609116889</v>
      </c>
    </row>
    <row r="538" spans="1:16" x14ac:dyDescent="0.25">
      <c r="A538" s="13" t="s">
        <v>1054</v>
      </c>
      <c r="B538" s="31" t="s">
        <v>1055</v>
      </c>
      <c r="C538" s="3">
        <v>28611</v>
      </c>
      <c r="D538" s="56">
        <v>207.57</v>
      </c>
      <c r="E538" s="4">
        <f t="shared" si="48"/>
        <v>5938785.2699999996</v>
      </c>
      <c r="F538" s="3">
        <v>0</v>
      </c>
      <c r="G538" s="56">
        <v>205.8</v>
      </c>
      <c r="H538" s="23">
        <f t="shared" si="49"/>
        <v>0</v>
      </c>
      <c r="I538" s="3">
        <v>2050</v>
      </c>
      <c r="J538" s="56">
        <v>207.57</v>
      </c>
      <c r="K538" s="4">
        <f t="shared" si="50"/>
        <v>425518.5</v>
      </c>
      <c r="L538" s="3">
        <v>0</v>
      </c>
      <c r="M538" s="56">
        <v>205.8</v>
      </c>
      <c r="N538" s="4">
        <f t="shared" si="51"/>
        <v>0</v>
      </c>
      <c r="O538" s="23">
        <f t="shared" si="52"/>
        <v>6364303.7699999996</v>
      </c>
      <c r="P538" s="4">
        <f t="shared" si="53"/>
        <v>97109.50588358086</v>
      </c>
    </row>
    <row r="539" spans="1:16" x14ac:dyDescent="0.25">
      <c r="A539" s="13" t="s">
        <v>1056</v>
      </c>
      <c r="B539" s="31" t="s">
        <v>1057</v>
      </c>
      <c r="C539" s="3">
        <v>27251</v>
      </c>
      <c r="D539" s="56">
        <v>196.19</v>
      </c>
      <c r="E539" s="4">
        <f t="shared" si="48"/>
        <v>5346373.6899999995</v>
      </c>
      <c r="F539" s="3">
        <v>0</v>
      </c>
      <c r="G539" s="56">
        <v>194.64</v>
      </c>
      <c r="H539" s="23">
        <f t="shared" si="49"/>
        <v>0</v>
      </c>
      <c r="I539" s="3">
        <v>944</v>
      </c>
      <c r="J539" s="56">
        <v>196.19</v>
      </c>
      <c r="K539" s="4">
        <f t="shared" si="50"/>
        <v>185203.36</v>
      </c>
      <c r="L539" s="3">
        <v>0</v>
      </c>
      <c r="M539" s="56">
        <v>194.64</v>
      </c>
      <c r="N539" s="4">
        <f t="shared" si="51"/>
        <v>0</v>
      </c>
      <c r="O539" s="23">
        <f t="shared" si="52"/>
        <v>5531577.0499999998</v>
      </c>
      <c r="P539" s="4">
        <f t="shared" si="53"/>
        <v>84403.374429510586</v>
      </c>
    </row>
    <row r="540" spans="1:16" x14ac:dyDescent="0.25">
      <c r="A540" s="13" t="s">
        <v>1058</v>
      </c>
      <c r="B540" s="31" t="s">
        <v>1059</v>
      </c>
      <c r="C540" s="3">
        <v>33642</v>
      </c>
      <c r="D540" s="56">
        <v>249.91</v>
      </c>
      <c r="E540" s="4">
        <f t="shared" si="48"/>
        <v>8407472.2200000007</v>
      </c>
      <c r="F540" s="3">
        <v>0</v>
      </c>
      <c r="G540" s="56">
        <v>248.15</v>
      </c>
      <c r="H540" s="23">
        <f t="shared" si="49"/>
        <v>0</v>
      </c>
      <c r="I540" s="3">
        <v>3961</v>
      </c>
      <c r="J540" s="56">
        <v>249.91</v>
      </c>
      <c r="K540" s="4">
        <f t="shared" si="50"/>
        <v>989893.51</v>
      </c>
      <c r="L540" s="3">
        <v>0</v>
      </c>
      <c r="M540" s="56">
        <v>248.15</v>
      </c>
      <c r="N540" s="4">
        <f t="shared" si="51"/>
        <v>0</v>
      </c>
      <c r="O540" s="23">
        <f t="shared" si="52"/>
        <v>9397365.7300000004</v>
      </c>
      <c r="P540" s="4">
        <f t="shared" si="53"/>
        <v>143389.37543322137</v>
      </c>
    </row>
    <row r="541" spans="1:16" x14ac:dyDescent="0.25">
      <c r="A541" s="13" t="s">
        <v>1060</v>
      </c>
      <c r="B541" s="31" t="s">
        <v>1061</v>
      </c>
      <c r="C541" s="3">
        <v>23659</v>
      </c>
      <c r="D541" s="56">
        <v>194.9</v>
      </c>
      <c r="E541" s="4">
        <f t="shared" si="48"/>
        <v>4611139.1000000006</v>
      </c>
      <c r="F541" s="3">
        <v>1212</v>
      </c>
      <c r="G541" s="56">
        <v>193.42</v>
      </c>
      <c r="H541" s="23">
        <f t="shared" si="49"/>
        <v>234425.03999999998</v>
      </c>
      <c r="I541" s="3">
        <v>4021</v>
      </c>
      <c r="J541" s="56">
        <v>194.9</v>
      </c>
      <c r="K541" s="4">
        <f t="shared" si="50"/>
        <v>783692.9</v>
      </c>
      <c r="L541" s="3">
        <v>206</v>
      </c>
      <c r="M541" s="56">
        <v>193.42</v>
      </c>
      <c r="N541" s="4">
        <f t="shared" si="51"/>
        <v>39844.519999999997</v>
      </c>
      <c r="O541" s="23">
        <f t="shared" si="52"/>
        <v>5669101.5600000005</v>
      </c>
      <c r="P541" s="4">
        <f t="shared" si="53"/>
        <v>86501.787342472715</v>
      </c>
    </row>
    <row r="542" spans="1:16" x14ac:dyDescent="0.25">
      <c r="A542" s="13" t="s">
        <v>1062</v>
      </c>
      <c r="B542" s="31" t="s">
        <v>1063</v>
      </c>
      <c r="C542" s="3">
        <v>19709</v>
      </c>
      <c r="D542" s="56">
        <v>363.33</v>
      </c>
      <c r="E542" s="4">
        <f t="shared" si="48"/>
        <v>7160870.9699999997</v>
      </c>
      <c r="F542" s="3">
        <v>129556</v>
      </c>
      <c r="G542" s="56">
        <v>360.39</v>
      </c>
      <c r="H542" s="23">
        <f t="shared" si="49"/>
        <v>46690686.839999996</v>
      </c>
      <c r="I542" s="3">
        <v>6913</v>
      </c>
      <c r="J542" s="56">
        <v>363.33</v>
      </c>
      <c r="K542" s="4">
        <f t="shared" si="50"/>
        <v>2511700.29</v>
      </c>
      <c r="L542" s="3">
        <v>45443</v>
      </c>
      <c r="M542" s="56">
        <v>360.39</v>
      </c>
      <c r="N542" s="4">
        <f t="shared" si="51"/>
        <v>16377202.77</v>
      </c>
      <c r="O542" s="23">
        <f t="shared" si="52"/>
        <v>72740460.86999999</v>
      </c>
      <c r="P542" s="4">
        <f t="shared" si="53"/>
        <v>1109907.7712360118</v>
      </c>
    </row>
    <row r="543" spans="1:16" x14ac:dyDescent="0.25">
      <c r="A543" s="13" t="s">
        <v>1064</v>
      </c>
      <c r="B543" s="31" t="s">
        <v>1065</v>
      </c>
      <c r="C543" s="3">
        <v>1025</v>
      </c>
      <c r="D543" s="56">
        <v>353.12</v>
      </c>
      <c r="E543" s="4">
        <f t="shared" si="48"/>
        <v>361948</v>
      </c>
      <c r="F543" s="3">
        <v>99718</v>
      </c>
      <c r="G543" s="56">
        <v>350.21</v>
      </c>
      <c r="H543" s="23">
        <f t="shared" si="49"/>
        <v>34922240.780000001</v>
      </c>
      <c r="I543" s="3">
        <v>20</v>
      </c>
      <c r="J543" s="56">
        <v>353.12</v>
      </c>
      <c r="K543" s="4">
        <f t="shared" si="50"/>
        <v>7062.4</v>
      </c>
      <c r="L543" s="3">
        <v>1978</v>
      </c>
      <c r="M543" s="56">
        <v>350.21</v>
      </c>
      <c r="N543" s="4">
        <f t="shared" si="51"/>
        <v>692715.38</v>
      </c>
      <c r="O543" s="23">
        <f t="shared" si="52"/>
        <v>35983966.560000002</v>
      </c>
      <c r="P543" s="4">
        <f t="shared" si="53"/>
        <v>549060.09182727884</v>
      </c>
    </row>
    <row r="544" spans="1:16" x14ac:dyDescent="0.25">
      <c r="A544" s="13" t="s">
        <v>1066</v>
      </c>
      <c r="B544" s="31" t="s">
        <v>1067</v>
      </c>
      <c r="C544" s="3">
        <v>1382</v>
      </c>
      <c r="D544" s="56">
        <v>180.44</v>
      </c>
      <c r="E544" s="4">
        <f t="shared" si="48"/>
        <v>249368.08</v>
      </c>
      <c r="F544" s="3">
        <v>36099</v>
      </c>
      <c r="G544" s="56">
        <v>178.94</v>
      </c>
      <c r="H544" s="23">
        <f t="shared" si="49"/>
        <v>6459555.0599999996</v>
      </c>
      <c r="I544" s="3">
        <v>52</v>
      </c>
      <c r="J544" s="56">
        <v>180.44</v>
      </c>
      <c r="K544" s="4">
        <f t="shared" si="50"/>
        <v>9382.8799999999992</v>
      </c>
      <c r="L544" s="3">
        <v>1364</v>
      </c>
      <c r="M544" s="56">
        <v>178.94</v>
      </c>
      <c r="N544" s="4">
        <f t="shared" si="51"/>
        <v>244074.16</v>
      </c>
      <c r="O544" s="23">
        <f t="shared" si="52"/>
        <v>6962380.1799999997</v>
      </c>
      <c r="P544" s="4">
        <f t="shared" si="53"/>
        <v>106235.23381151191</v>
      </c>
    </row>
    <row r="545" spans="1:16" x14ac:dyDescent="0.25">
      <c r="A545" s="13" t="s">
        <v>1068</v>
      </c>
      <c r="B545" s="31" t="s">
        <v>1069</v>
      </c>
      <c r="C545" s="3">
        <v>2011</v>
      </c>
      <c r="D545" s="56">
        <v>292</v>
      </c>
      <c r="E545" s="4">
        <f t="shared" si="48"/>
        <v>587212</v>
      </c>
      <c r="F545" s="3">
        <v>76040</v>
      </c>
      <c r="G545" s="56">
        <v>289.45</v>
      </c>
      <c r="H545" s="23">
        <f t="shared" si="49"/>
        <v>22009778</v>
      </c>
      <c r="I545" s="3">
        <v>78</v>
      </c>
      <c r="J545" s="56">
        <v>292</v>
      </c>
      <c r="K545" s="4">
        <f t="shared" si="50"/>
        <v>22776</v>
      </c>
      <c r="L545" s="3">
        <v>2944</v>
      </c>
      <c r="M545" s="56">
        <v>289.45</v>
      </c>
      <c r="N545" s="4">
        <f t="shared" si="51"/>
        <v>852140.79999999993</v>
      </c>
      <c r="O545" s="23">
        <f t="shared" si="52"/>
        <v>23471906.800000001</v>
      </c>
      <c r="P545" s="4">
        <f t="shared" si="53"/>
        <v>358145.26676709234</v>
      </c>
    </row>
    <row r="546" spans="1:16" x14ac:dyDescent="0.25">
      <c r="A546" s="13" t="s">
        <v>1070</v>
      </c>
      <c r="B546" s="31" t="s">
        <v>1071</v>
      </c>
      <c r="C546" s="3">
        <v>2575</v>
      </c>
      <c r="D546" s="56">
        <v>229.29</v>
      </c>
      <c r="E546" s="4">
        <f t="shared" si="48"/>
        <v>590421.75</v>
      </c>
      <c r="F546" s="3">
        <v>25222</v>
      </c>
      <c r="G546" s="56">
        <v>227.4</v>
      </c>
      <c r="H546" s="23">
        <f t="shared" si="49"/>
        <v>5735482.7999999998</v>
      </c>
      <c r="I546" s="3">
        <v>0</v>
      </c>
      <c r="J546" s="56">
        <v>229.29</v>
      </c>
      <c r="K546" s="4">
        <f t="shared" si="50"/>
        <v>0</v>
      </c>
      <c r="L546" s="3">
        <v>0</v>
      </c>
      <c r="M546" s="56">
        <v>227.4</v>
      </c>
      <c r="N546" s="4">
        <f t="shared" si="51"/>
        <v>0</v>
      </c>
      <c r="O546" s="23">
        <f t="shared" si="52"/>
        <v>6325904.5499999998</v>
      </c>
      <c r="P546" s="4">
        <f t="shared" si="53"/>
        <v>96523.592731840312</v>
      </c>
    </row>
    <row r="547" spans="1:16" x14ac:dyDescent="0.25">
      <c r="A547" s="13" t="s">
        <v>1072</v>
      </c>
      <c r="B547" s="31" t="s">
        <v>1073</v>
      </c>
      <c r="C547" s="3">
        <v>15</v>
      </c>
      <c r="D547" s="56">
        <v>260.12</v>
      </c>
      <c r="E547" s="4">
        <f t="shared" si="48"/>
        <v>3901.8</v>
      </c>
      <c r="F547" s="3">
        <v>24134</v>
      </c>
      <c r="G547" s="56">
        <v>257.81</v>
      </c>
      <c r="H547" s="23">
        <f t="shared" si="49"/>
        <v>6221986.54</v>
      </c>
      <c r="I547" s="3">
        <v>1</v>
      </c>
      <c r="J547" s="56">
        <v>260.12</v>
      </c>
      <c r="K547" s="4">
        <f t="shared" si="50"/>
        <v>260.12</v>
      </c>
      <c r="L547" s="3">
        <v>941</v>
      </c>
      <c r="M547" s="56">
        <v>257.81</v>
      </c>
      <c r="N547" s="4">
        <f t="shared" si="51"/>
        <v>242599.21</v>
      </c>
      <c r="O547" s="23">
        <f t="shared" si="52"/>
        <v>6468747.6699999999</v>
      </c>
      <c r="P547" s="4">
        <f t="shared" si="53"/>
        <v>98703.159468968108</v>
      </c>
    </row>
    <row r="548" spans="1:16" x14ac:dyDescent="0.25">
      <c r="A548" s="13" t="s">
        <v>1074</v>
      </c>
      <c r="B548" s="31" t="s">
        <v>1075</v>
      </c>
      <c r="C548" s="3">
        <v>520</v>
      </c>
      <c r="D548" s="56">
        <v>296.39</v>
      </c>
      <c r="E548" s="4">
        <f t="shared" si="48"/>
        <v>154122.79999999999</v>
      </c>
      <c r="F548" s="3">
        <v>38594</v>
      </c>
      <c r="G548" s="56">
        <v>293.91000000000003</v>
      </c>
      <c r="H548" s="23">
        <f t="shared" si="49"/>
        <v>11343162.540000001</v>
      </c>
      <c r="I548" s="3">
        <v>60</v>
      </c>
      <c r="J548" s="56">
        <v>296.39</v>
      </c>
      <c r="K548" s="4">
        <f t="shared" si="50"/>
        <v>17783.399999999998</v>
      </c>
      <c r="L548" s="3">
        <v>4427</v>
      </c>
      <c r="M548" s="56">
        <v>293.91000000000003</v>
      </c>
      <c r="N548" s="4">
        <f t="shared" si="51"/>
        <v>1301139.57</v>
      </c>
      <c r="O548" s="23">
        <f t="shared" si="52"/>
        <v>12816208.310000002</v>
      </c>
      <c r="P548" s="4">
        <f t="shared" si="53"/>
        <v>195555.66504411888</v>
      </c>
    </row>
    <row r="549" spans="1:16" x14ac:dyDescent="0.25">
      <c r="A549" s="13" t="s">
        <v>1076</v>
      </c>
      <c r="B549" s="31" t="s">
        <v>1077</v>
      </c>
      <c r="C549" s="3">
        <v>3832</v>
      </c>
      <c r="D549" s="56">
        <v>309.37</v>
      </c>
      <c r="E549" s="4">
        <f t="shared" si="48"/>
        <v>1185505.8400000001</v>
      </c>
      <c r="F549" s="3">
        <v>37509</v>
      </c>
      <c r="G549" s="56">
        <v>306.52</v>
      </c>
      <c r="H549" s="23">
        <f t="shared" si="49"/>
        <v>11497258.68</v>
      </c>
      <c r="I549" s="3">
        <v>869</v>
      </c>
      <c r="J549" s="56">
        <v>309.37</v>
      </c>
      <c r="K549" s="4">
        <f t="shared" si="50"/>
        <v>268842.53000000003</v>
      </c>
      <c r="L549" s="3">
        <v>8502</v>
      </c>
      <c r="M549" s="56">
        <v>306.52</v>
      </c>
      <c r="N549" s="4">
        <f t="shared" si="51"/>
        <v>2606033.04</v>
      </c>
      <c r="O549" s="23">
        <f t="shared" si="52"/>
        <v>15557640.09</v>
      </c>
      <c r="P549" s="4">
        <f t="shared" si="53"/>
        <v>237385.70571946289</v>
      </c>
    </row>
    <row r="550" spans="1:16" x14ac:dyDescent="0.25">
      <c r="A550" s="13" t="s">
        <v>1078</v>
      </c>
      <c r="B550" s="31" t="s">
        <v>1079</v>
      </c>
      <c r="C550" s="3">
        <v>486</v>
      </c>
      <c r="D550" s="56">
        <v>182.52</v>
      </c>
      <c r="E550" s="4">
        <f t="shared" si="48"/>
        <v>88704.72</v>
      </c>
      <c r="F550" s="3">
        <v>17933</v>
      </c>
      <c r="G550" s="56">
        <v>181.01</v>
      </c>
      <c r="H550" s="23">
        <f t="shared" si="49"/>
        <v>3246052.3299999996</v>
      </c>
      <c r="I550" s="3">
        <v>47</v>
      </c>
      <c r="J550" s="56">
        <v>182.52</v>
      </c>
      <c r="K550" s="4">
        <f t="shared" si="50"/>
        <v>8578.44</v>
      </c>
      <c r="L550" s="3">
        <v>1728</v>
      </c>
      <c r="M550" s="56">
        <v>181.01</v>
      </c>
      <c r="N550" s="4">
        <f t="shared" si="51"/>
        <v>312785.27999999997</v>
      </c>
      <c r="O550" s="23">
        <f t="shared" si="52"/>
        <v>3656120.77</v>
      </c>
      <c r="P550" s="4">
        <f t="shared" si="53"/>
        <v>55786.790551859085</v>
      </c>
    </row>
    <row r="551" spans="1:16" x14ac:dyDescent="0.25">
      <c r="A551" s="13" t="s">
        <v>1080</v>
      </c>
      <c r="B551" s="31" t="s">
        <v>1081</v>
      </c>
      <c r="C551" s="3">
        <v>5448</v>
      </c>
      <c r="D551" s="56">
        <v>296.51</v>
      </c>
      <c r="E551" s="4">
        <f t="shared" si="48"/>
        <v>1615386.48</v>
      </c>
      <c r="F551" s="3">
        <v>42379</v>
      </c>
      <c r="G551" s="56">
        <v>293.89</v>
      </c>
      <c r="H551" s="23">
        <f t="shared" si="49"/>
        <v>12454764.309999999</v>
      </c>
      <c r="I551" s="3">
        <v>0</v>
      </c>
      <c r="J551" s="56">
        <v>296.51</v>
      </c>
      <c r="K551" s="4">
        <f t="shared" si="50"/>
        <v>0</v>
      </c>
      <c r="L551" s="3">
        <v>0</v>
      </c>
      <c r="M551" s="56">
        <v>293.89</v>
      </c>
      <c r="N551" s="4">
        <f t="shared" si="51"/>
        <v>0</v>
      </c>
      <c r="O551" s="23">
        <f t="shared" si="52"/>
        <v>14070150.789999999</v>
      </c>
      <c r="P551" s="4">
        <f t="shared" si="53"/>
        <v>214688.90240045451</v>
      </c>
    </row>
    <row r="552" spans="1:16" x14ac:dyDescent="0.25">
      <c r="A552" s="13" t="s">
        <v>1082</v>
      </c>
      <c r="B552" s="31" t="s">
        <v>1083</v>
      </c>
      <c r="C552" s="3">
        <v>20705</v>
      </c>
      <c r="D552" s="56">
        <v>404.23</v>
      </c>
      <c r="E552" s="4">
        <f t="shared" si="48"/>
        <v>8369582.1500000004</v>
      </c>
      <c r="F552" s="3">
        <v>61669</v>
      </c>
      <c r="G552" s="56">
        <v>400.71</v>
      </c>
      <c r="H552" s="23">
        <f t="shared" si="49"/>
        <v>24711384.989999998</v>
      </c>
      <c r="I552" s="3">
        <v>8781</v>
      </c>
      <c r="J552" s="56">
        <v>404.23</v>
      </c>
      <c r="K552" s="4">
        <f t="shared" si="50"/>
        <v>3549543.6300000004</v>
      </c>
      <c r="L552" s="3">
        <v>26155</v>
      </c>
      <c r="M552" s="56">
        <v>400.71</v>
      </c>
      <c r="N552" s="4">
        <f t="shared" si="51"/>
        <v>10480570.049999999</v>
      </c>
      <c r="O552" s="23">
        <f t="shared" si="52"/>
        <v>47111080.82</v>
      </c>
      <c r="P552" s="4">
        <f t="shared" si="53"/>
        <v>718842.77454462915</v>
      </c>
    </row>
    <row r="553" spans="1:16" x14ac:dyDescent="0.25">
      <c r="A553" s="13" t="s">
        <v>1084</v>
      </c>
      <c r="B553" s="31" t="s">
        <v>1085</v>
      </c>
      <c r="C553" s="3">
        <v>637</v>
      </c>
      <c r="D553" s="56">
        <v>240.58</v>
      </c>
      <c r="E553" s="4">
        <f t="shared" si="48"/>
        <v>153249.46000000002</v>
      </c>
      <c r="F553" s="3">
        <v>16357</v>
      </c>
      <c r="G553" s="56">
        <v>238.63</v>
      </c>
      <c r="H553" s="23">
        <f t="shared" si="49"/>
        <v>3903270.91</v>
      </c>
      <c r="I553" s="3">
        <v>103</v>
      </c>
      <c r="J553" s="56">
        <v>240.58</v>
      </c>
      <c r="K553" s="4">
        <f t="shared" si="50"/>
        <v>24779.74</v>
      </c>
      <c r="L553" s="3">
        <v>2633</v>
      </c>
      <c r="M553" s="56">
        <v>238.63</v>
      </c>
      <c r="N553" s="4">
        <f t="shared" si="51"/>
        <v>628312.79</v>
      </c>
      <c r="O553" s="23">
        <f t="shared" si="52"/>
        <v>4709612.9000000004</v>
      </c>
      <c r="P553" s="4">
        <f t="shared" si="53"/>
        <v>71861.463272350738</v>
      </c>
    </row>
    <row r="554" spans="1:16" x14ac:dyDescent="0.25">
      <c r="A554" s="13" t="s">
        <v>1086</v>
      </c>
      <c r="B554" s="31" t="s">
        <v>1087</v>
      </c>
      <c r="C554" s="3">
        <v>1419</v>
      </c>
      <c r="D554" s="56">
        <v>313.57</v>
      </c>
      <c r="E554" s="4">
        <f t="shared" si="48"/>
        <v>444955.83</v>
      </c>
      <c r="F554" s="3">
        <v>48197</v>
      </c>
      <c r="G554" s="56">
        <v>311</v>
      </c>
      <c r="H554" s="23">
        <f t="shared" si="49"/>
        <v>14989267</v>
      </c>
      <c r="I554" s="3">
        <v>628</v>
      </c>
      <c r="J554" s="56">
        <v>313.57</v>
      </c>
      <c r="K554" s="4">
        <f t="shared" si="50"/>
        <v>196921.96</v>
      </c>
      <c r="L554" s="3">
        <v>21334</v>
      </c>
      <c r="M554" s="56">
        <v>311</v>
      </c>
      <c r="N554" s="4">
        <f t="shared" si="51"/>
        <v>6634874</v>
      </c>
      <c r="O554" s="23">
        <f t="shared" si="52"/>
        <v>22266018.789999999</v>
      </c>
      <c r="P554" s="4">
        <f t="shared" si="53"/>
        <v>339745.26685602043</v>
      </c>
    </row>
    <row r="555" spans="1:16" x14ac:dyDescent="0.25">
      <c r="A555" s="13" t="s">
        <v>1088</v>
      </c>
      <c r="B555" s="31" t="s">
        <v>1089</v>
      </c>
      <c r="C555" s="3">
        <v>566</v>
      </c>
      <c r="D555" s="56">
        <v>273.35000000000002</v>
      </c>
      <c r="E555" s="4">
        <f t="shared" si="48"/>
        <v>154716.1</v>
      </c>
      <c r="F555" s="3">
        <v>70519</v>
      </c>
      <c r="G555" s="56">
        <v>271.14999999999998</v>
      </c>
      <c r="H555" s="23">
        <f t="shared" si="49"/>
        <v>19121226.849999998</v>
      </c>
      <c r="I555" s="3">
        <v>0</v>
      </c>
      <c r="J555" s="56">
        <v>273.35000000000002</v>
      </c>
      <c r="K555" s="4">
        <f t="shared" si="50"/>
        <v>0</v>
      </c>
      <c r="L555" s="3">
        <v>0</v>
      </c>
      <c r="M555" s="56">
        <v>271.14999999999998</v>
      </c>
      <c r="N555" s="4">
        <f t="shared" si="51"/>
        <v>0</v>
      </c>
      <c r="O555" s="23">
        <f t="shared" si="52"/>
        <v>19275942.949999999</v>
      </c>
      <c r="P555" s="4">
        <f t="shared" si="53"/>
        <v>294121.29951091157</v>
      </c>
    </row>
    <row r="556" spans="1:16" x14ac:dyDescent="0.25">
      <c r="A556" s="13" t="s">
        <v>1090</v>
      </c>
      <c r="B556" s="31" t="s">
        <v>1091</v>
      </c>
      <c r="C556" s="3">
        <v>2499</v>
      </c>
      <c r="D556" s="56">
        <v>245.29</v>
      </c>
      <c r="E556" s="4">
        <f t="shared" si="48"/>
        <v>612979.71</v>
      </c>
      <c r="F556" s="3">
        <v>26259</v>
      </c>
      <c r="G556" s="56">
        <v>243.49</v>
      </c>
      <c r="H556" s="23">
        <f t="shared" si="49"/>
        <v>6393803.9100000001</v>
      </c>
      <c r="I556" s="3">
        <v>421</v>
      </c>
      <c r="J556" s="56">
        <v>245.29</v>
      </c>
      <c r="K556" s="4">
        <f t="shared" si="50"/>
        <v>103267.09</v>
      </c>
      <c r="L556" s="3">
        <v>4429</v>
      </c>
      <c r="M556" s="56">
        <v>243.49</v>
      </c>
      <c r="N556" s="4">
        <f t="shared" si="51"/>
        <v>1078417.21</v>
      </c>
      <c r="O556" s="23">
        <f t="shared" si="52"/>
        <v>8188467.9199999999</v>
      </c>
      <c r="P556" s="4">
        <f t="shared" si="53"/>
        <v>124943.4505944007</v>
      </c>
    </row>
    <row r="557" spans="1:16" x14ac:dyDescent="0.25">
      <c r="A557" s="13" t="s">
        <v>1092</v>
      </c>
      <c r="B557" s="31" t="s">
        <v>1093</v>
      </c>
      <c r="C557" s="3">
        <v>2626</v>
      </c>
      <c r="D557" s="56">
        <v>301.16000000000003</v>
      </c>
      <c r="E557" s="4">
        <f t="shared" si="48"/>
        <v>790846.16</v>
      </c>
      <c r="F557" s="3">
        <v>6057</v>
      </c>
      <c r="G557" s="56">
        <v>298.33</v>
      </c>
      <c r="H557" s="23">
        <f t="shared" si="49"/>
        <v>1806984.8099999998</v>
      </c>
      <c r="I557" s="3">
        <v>1424</v>
      </c>
      <c r="J557" s="56">
        <v>301.16000000000003</v>
      </c>
      <c r="K557" s="4">
        <f t="shared" si="50"/>
        <v>428851.84</v>
      </c>
      <c r="L557" s="3">
        <v>3283</v>
      </c>
      <c r="M557" s="56">
        <v>298.33</v>
      </c>
      <c r="N557" s="4">
        <f t="shared" si="51"/>
        <v>979417.3899999999</v>
      </c>
      <c r="O557" s="23">
        <f t="shared" si="52"/>
        <v>4006100.2</v>
      </c>
      <c r="P557" s="4">
        <f t="shared" si="53"/>
        <v>61126.939411019732</v>
      </c>
    </row>
    <row r="558" spans="1:16" x14ac:dyDescent="0.25">
      <c r="A558" s="13" t="s">
        <v>1094</v>
      </c>
      <c r="B558" s="31" t="s">
        <v>1095</v>
      </c>
      <c r="C558" s="3">
        <v>0</v>
      </c>
      <c r="D558" s="56">
        <v>325.10000000000002</v>
      </c>
      <c r="E558" s="4">
        <f t="shared" si="48"/>
        <v>0</v>
      </c>
      <c r="F558" s="3">
        <v>71972</v>
      </c>
      <c r="G558" s="56">
        <v>322.12</v>
      </c>
      <c r="H558" s="23">
        <f t="shared" si="49"/>
        <v>23183620.640000001</v>
      </c>
      <c r="I558" s="3">
        <v>0</v>
      </c>
      <c r="J558" s="56">
        <v>325.10000000000002</v>
      </c>
      <c r="K558" s="4">
        <f t="shared" si="50"/>
        <v>0</v>
      </c>
      <c r="L558" s="3">
        <v>12529</v>
      </c>
      <c r="M558" s="56">
        <v>322.12</v>
      </c>
      <c r="N558" s="4">
        <f t="shared" si="51"/>
        <v>4035841.48</v>
      </c>
      <c r="O558" s="23">
        <f t="shared" si="52"/>
        <v>27219462.120000001</v>
      </c>
      <c r="P558" s="4">
        <f t="shared" si="53"/>
        <v>415327.20819359104</v>
      </c>
    </row>
    <row r="559" spans="1:16" x14ac:dyDescent="0.25">
      <c r="A559" s="13" t="s">
        <v>1096</v>
      </c>
      <c r="B559" s="31" t="s">
        <v>1097</v>
      </c>
      <c r="C559" s="3">
        <v>1153</v>
      </c>
      <c r="D559" s="56">
        <v>196.22</v>
      </c>
      <c r="E559" s="4">
        <f t="shared" si="48"/>
        <v>226241.66</v>
      </c>
      <c r="F559" s="3">
        <v>20751</v>
      </c>
      <c r="G559" s="56">
        <v>194.63</v>
      </c>
      <c r="H559" s="23">
        <f t="shared" si="49"/>
        <v>4038767.13</v>
      </c>
      <c r="I559" s="3">
        <v>314</v>
      </c>
      <c r="J559" s="56">
        <v>196.22</v>
      </c>
      <c r="K559" s="4">
        <f t="shared" si="50"/>
        <v>61613.08</v>
      </c>
      <c r="L559" s="3">
        <v>5657</v>
      </c>
      <c r="M559" s="56">
        <v>194.63</v>
      </c>
      <c r="N559" s="4">
        <f t="shared" si="51"/>
        <v>1101021.9099999999</v>
      </c>
      <c r="O559" s="23">
        <f t="shared" si="52"/>
        <v>5427643.7800000003</v>
      </c>
      <c r="P559" s="4">
        <f t="shared" si="53"/>
        <v>82817.512274070963</v>
      </c>
    </row>
    <row r="560" spans="1:16" x14ac:dyDescent="0.25">
      <c r="A560" s="13" t="s">
        <v>1098</v>
      </c>
      <c r="B560" s="31" t="s">
        <v>1099</v>
      </c>
      <c r="C560" s="3">
        <v>82</v>
      </c>
      <c r="D560" s="56">
        <v>179.03</v>
      </c>
      <c r="E560" s="4">
        <f t="shared" si="48"/>
        <v>14680.460000000001</v>
      </c>
      <c r="F560" s="3">
        <v>34367</v>
      </c>
      <c r="G560" s="56">
        <v>177.62</v>
      </c>
      <c r="H560" s="23">
        <f t="shared" si="49"/>
        <v>6104266.54</v>
      </c>
      <c r="I560" s="3">
        <v>2</v>
      </c>
      <c r="J560" s="56">
        <v>179.03</v>
      </c>
      <c r="K560" s="4">
        <f t="shared" si="50"/>
        <v>358.06</v>
      </c>
      <c r="L560" s="3">
        <v>908</v>
      </c>
      <c r="M560" s="56">
        <v>177.62</v>
      </c>
      <c r="N560" s="4">
        <f t="shared" si="51"/>
        <v>161278.96</v>
      </c>
      <c r="O560" s="23">
        <f t="shared" si="52"/>
        <v>6280584.0199999996</v>
      </c>
      <c r="P560" s="4">
        <f t="shared" si="53"/>
        <v>95832.071014189482</v>
      </c>
    </row>
    <row r="561" spans="1:16" x14ac:dyDescent="0.25">
      <c r="A561" s="13" t="s">
        <v>1100</v>
      </c>
      <c r="B561" s="31" t="s">
        <v>1101</v>
      </c>
      <c r="C561" s="3">
        <v>375</v>
      </c>
      <c r="D561" s="56">
        <v>214.87</v>
      </c>
      <c r="E561" s="4">
        <f t="shared" si="48"/>
        <v>80576.25</v>
      </c>
      <c r="F561" s="3">
        <v>14377</v>
      </c>
      <c r="G561" s="56">
        <v>212.84</v>
      </c>
      <c r="H561" s="23">
        <f t="shared" si="49"/>
        <v>3060000.68</v>
      </c>
      <c r="I561" s="3">
        <v>107</v>
      </c>
      <c r="J561" s="56">
        <v>214.87</v>
      </c>
      <c r="K561" s="4">
        <f t="shared" si="50"/>
        <v>22991.09</v>
      </c>
      <c r="L561" s="3">
        <v>4090</v>
      </c>
      <c r="M561" s="56">
        <v>212.84</v>
      </c>
      <c r="N561" s="4">
        <f t="shared" si="51"/>
        <v>870515.6</v>
      </c>
      <c r="O561" s="23">
        <f t="shared" si="52"/>
        <v>4034083.62</v>
      </c>
      <c r="P561" s="4">
        <f t="shared" si="53"/>
        <v>61553.923443733911</v>
      </c>
    </row>
    <row r="562" spans="1:16" x14ac:dyDescent="0.25">
      <c r="A562" s="13" t="s">
        <v>1102</v>
      </c>
      <c r="B562" s="31" t="s">
        <v>1103</v>
      </c>
      <c r="C562" s="3">
        <v>9913</v>
      </c>
      <c r="D562" s="56">
        <v>235.84</v>
      </c>
      <c r="E562" s="4">
        <f t="shared" si="48"/>
        <v>2337881.92</v>
      </c>
      <c r="F562" s="3">
        <v>86819</v>
      </c>
      <c r="G562" s="56">
        <v>234.02</v>
      </c>
      <c r="H562" s="23">
        <f t="shared" si="49"/>
        <v>20317382.380000003</v>
      </c>
      <c r="I562" s="3">
        <v>1882</v>
      </c>
      <c r="J562" s="56">
        <v>235.84</v>
      </c>
      <c r="K562" s="4">
        <f t="shared" si="50"/>
        <v>443850.88</v>
      </c>
      <c r="L562" s="3">
        <v>16483</v>
      </c>
      <c r="M562" s="56">
        <v>234.02</v>
      </c>
      <c r="N562" s="4">
        <f t="shared" si="51"/>
        <v>3857351.66</v>
      </c>
      <c r="O562" s="23">
        <f t="shared" si="52"/>
        <v>26956466.840000004</v>
      </c>
      <c r="P562" s="4">
        <f t="shared" si="53"/>
        <v>411314.30393674196</v>
      </c>
    </row>
    <row r="563" spans="1:16" x14ac:dyDescent="0.25">
      <c r="A563" s="13" t="s">
        <v>1104</v>
      </c>
      <c r="B563" s="31" t="s">
        <v>1105</v>
      </c>
      <c r="C563" s="3">
        <v>0</v>
      </c>
      <c r="D563" s="56">
        <v>225.42</v>
      </c>
      <c r="E563" s="4">
        <f t="shared" si="48"/>
        <v>0</v>
      </c>
      <c r="F563" s="3">
        <v>88925</v>
      </c>
      <c r="G563" s="56">
        <v>223.71</v>
      </c>
      <c r="H563" s="23">
        <f t="shared" si="49"/>
        <v>19893411.75</v>
      </c>
      <c r="I563" s="3">
        <v>0</v>
      </c>
      <c r="J563" s="56">
        <v>225.42</v>
      </c>
      <c r="K563" s="4">
        <f t="shared" si="50"/>
        <v>0</v>
      </c>
      <c r="L563" s="3">
        <v>1197</v>
      </c>
      <c r="M563" s="56">
        <v>223.71</v>
      </c>
      <c r="N563" s="4">
        <f t="shared" si="51"/>
        <v>267780.87</v>
      </c>
      <c r="O563" s="23">
        <f t="shared" si="52"/>
        <v>20161192.620000001</v>
      </c>
      <c r="P563" s="4">
        <f t="shared" si="53"/>
        <v>307628.85055561969</v>
      </c>
    </row>
    <row r="564" spans="1:16" x14ac:dyDescent="0.25">
      <c r="A564" s="13" t="s">
        <v>1106</v>
      </c>
      <c r="B564" s="31" t="s">
        <v>1107</v>
      </c>
      <c r="C564" s="3">
        <v>1893</v>
      </c>
      <c r="D564" s="56">
        <v>251.94</v>
      </c>
      <c r="E564" s="4">
        <f t="shared" si="48"/>
        <v>476922.42</v>
      </c>
      <c r="F564" s="3">
        <v>22818</v>
      </c>
      <c r="G564" s="56">
        <v>249.65</v>
      </c>
      <c r="H564" s="23">
        <f t="shared" si="49"/>
        <v>5696513.7000000002</v>
      </c>
      <c r="I564" s="3">
        <v>274</v>
      </c>
      <c r="J564" s="56">
        <v>251.94</v>
      </c>
      <c r="K564" s="4">
        <f t="shared" si="50"/>
        <v>69031.56</v>
      </c>
      <c r="L564" s="3">
        <v>3306</v>
      </c>
      <c r="M564" s="56">
        <v>249.65</v>
      </c>
      <c r="N564" s="4">
        <f t="shared" si="51"/>
        <v>825342.9</v>
      </c>
      <c r="O564" s="23">
        <f t="shared" si="52"/>
        <v>7067810.5800000001</v>
      </c>
      <c r="P564" s="4">
        <f t="shared" si="53"/>
        <v>107843.93987255343</v>
      </c>
    </row>
    <row r="565" spans="1:16" x14ac:dyDescent="0.25">
      <c r="A565" s="13" t="s">
        <v>1108</v>
      </c>
      <c r="B565" s="31" t="s">
        <v>1109</v>
      </c>
      <c r="C565" s="3">
        <v>464</v>
      </c>
      <c r="D565" s="56">
        <v>206.06</v>
      </c>
      <c r="E565" s="4">
        <f t="shared" si="48"/>
        <v>95611.839999999997</v>
      </c>
      <c r="F565" s="3">
        <v>35235</v>
      </c>
      <c r="G565" s="56">
        <v>204.61</v>
      </c>
      <c r="H565" s="23">
        <f t="shared" si="49"/>
        <v>7209433.3500000006</v>
      </c>
      <c r="I565" s="3">
        <v>30</v>
      </c>
      <c r="J565" s="56">
        <v>206.06</v>
      </c>
      <c r="K565" s="4">
        <f t="shared" si="50"/>
        <v>6181.8</v>
      </c>
      <c r="L565" s="3">
        <v>2254</v>
      </c>
      <c r="M565" s="56">
        <v>204.61</v>
      </c>
      <c r="N565" s="4">
        <f t="shared" si="51"/>
        <v>461190.94</v>
      </c>
      <c r="O565" s="23">
        <f t="shared" si="52"/>
        <v>7772417.9300000006</v>
      </c>
      <c r="P565" s="4">
        <f t="shared" si="53"/>
        <v>118595.16641252094</v>
      </c>
    </row>
    <row r="566" spans="1:16" x14ac:dyDescent="0.25">
      <c r="A566" s="13" t="s">
        <v>1110</v>
      </c>
      <c r="B566" s="31" t="s">
        <v>1111</v>
      </c>
      <c r="C566" s="3">
        <v>0</v>
      </c>
      <c r="D566" s="56">
        <v>376.77</v>
      </c>
      <c r="E566" s="4">
        <f t="shared" si="48"/>
        <v>0</v>
      </c>
      <c r="F566" s="3">
        <v>1110</v>
      </c>
      <c r="G566" s="56">
        <v>373.87</v>
      </c>
      <c r="H566" s="23">
        <f t="shared" si="49"/>
        <v>414995.7</v>
      </c>
      <c r="I566" s="3">
        <v>0</v>
      </c>
      <c r="J566" s="56">
        <v>376.77</v>
      </c>
      <c r="K566" s="4">
        <f t="shared" si="50"/>
        <v>0</v>
      </c>
      <c r="L566" s="3">
        <v>1029</v>
      </c>
      <c r="M566" s="56">
        <v>373.87</v>
      </c>
      <c r="N566" s="4">
        <f t="shared" si="51"/>
        <v>384712.23</v>
      </c>
      <c r="O566" s="23">
        <f t="shared" si="52"/>
        <v>799707.92999999993</v>
      </c>
      <c r="P566" s="4">
        <f t="shared" si="53"/>
        <v>12202.315404797415</v>
      </c>
    </row>
    <row r="567" spans="1:16" x14ac:dyDescent="0.25">
      <c r="A567" s="13" t="s">
        <v>1112</v>
      </c>
      <c r="B567" s="31" t="s">
        <v>1113</v>
      </c>
      <c r="C567" s="3">
        <v>1833</v>
      </c>
      <c r="D567" s="56">
        <v>219.54</v>
      </c>
      <c r="E567" s="4">
        <f t="shared" si="48"/>
        <v>402416.82</v>
      </c>
      <c r="F567" s="3">
        <v>14095</v>
      </c>
      <c r="G567" s="56">
        <v>217.73</v>
      </c>
      <c r="H567" s="23">
        <f t="shared" si="49"/>
        <v>3068904.3499999996</v>
      </c>
      <c r="I567" s="3">
        <v>294</v>
      </c>
      <c r="J567" s="56">
        <v>219.54</v>
      </c>
      <c r="K567" s="4">
        <f t="shared" si="50"/>
        <v>64544.759999999995</v>
      </c>
      <c r="L567" s="3">
        <v>2261</v>
      </c>
      <c r="M567" s="56">
        <v>217.73</v>
      </c>
      <c r="N567" s="4">
        <f t="shared" si="51"/>
        <v>492287.52999999997</v>
      </c>
      <c r="O567" s="23">
        <f t="shared" si="52"/>
        <v>4028153.4599999995</v>
      </c>
      <c r="P567" s="4">
        <f t="shared" si="53"/>
        <v>61463.438305339805</v>
      </c>
    </row>
    <row r="568" spans="1:16" x14ac:dyDescent="0.25">
      <c r="A568" s="13" t="s">
        <v>1114</v>
      </c>
      <c r="B568" s="31" t="s">
        <v>1115</v>
      </c>
      <c r="C568" s="3">
        <v>732</v>
      </c>
      <c r="D568" s="56">
        <v>238.09</v>
      </c>
      <c r="E568" s="4">
        <f t="shared" si="48"/>
        <v>174281.88</v>
      </c>
      <c r="F568" s="3">
        <v>33275</v>
      </c>
      <c r="G568" s="56">
        <v>236.24</v>
      </c>
      <c r="H568" s="23">
        <f t="shared" si="49"/>
        <v>7860886</v>
      </c>
      <c r="I568" s="3">
        <v>40</v>
      </c>
      <c r="J568" s="56">
        <v>238.09</v>
      </c>
      <c r="K568" s="4">
        <f t="shared" si="50"/>
        <v>9523.6</v>
      </c>
      <c r="L568" s="3">
        <v>1834</v>
      </c>
      <c r="M568" s="56">
        <v>236.24</v>
      </c>
      <c r="N568" s="4">
        <f t="shared" si="51"/>
        <v>433264.16000000003</v>
      </c>
      <c r="O568" s="23">
        <f t="shared" si="52"/>
        <v>8477955.6400000006</v>
      </c>
      <c r="P568" s="4">
        <f t="shared" si="53"/>
        <v>129360.5888179215</v>
      </c>
    </row>
    <row r="569" spans="1:16" x14ac:dyDescent="0.25">
      <c r="A569" s="13" t="s">
        <v>1116</v>
      </c>
      <c r="B569" s="31" t="s">
        <v>1117</v>
      </c>
      <c r="C569" s="3">
        <v>124</v>
      </c>
      <c r="D569" s="56">
        <v>283.70999999999998</v>
      </c>
      <c r="E569" s="4">
        <f t="shared" si="48"/>
        <v>35180.04</v>
      </c>
      <c r="F569" s="3">
        <v>15339</v>
      </c>
      <c r="G569" s="56">
        <v>281.11</v>
      </c>
      <c r="H569" s="23">
        <f t="shared" si="49"/>
        <v>4311946.29</v>
      </c>
      <c r="I569" s="3">
        <v>41</v>
      </c>
      <c r="J569" s="56">
        <v>283.70999999999998</v>
      </c>
      <c r="K569" s="4">
        <f t="shared" si="50"/>
        <v>11632.109999999999</v>
      </c>
      <c r="L569" s="3">
        <v>5045</v>
      </c>
      <c r="M569" s="56">
        <v>281.11</v>
      </c>
      <c r="N569" s="4">
        <f t="shared" si="51"/>
        <v>1418199.95</v>
      </c>
      <c r="O569" s="23">
        <f t="shared" si="52"/>
        <v>5776958.3899999997</v>
      </c>
      <c r="P569" s="4">
        <f t="shared" si="53"/>
        <v>88147.517000576292</v>
      </c>
    </row>
    <row r="570" spans="1:16" x14ac:dyDescent="0.25">
      <c r="A570" s="13" t="s">
        <v>1118</v>
      </c>
      <c r="B570" s="31" t="s">
        <v>1119</v>
      </c>
      <c r="C570" s="3">
        <v>450</v>
      </c>
      <c r="D570" s="56">
        <v>287.75</v>
      </c>
      <c r="E570" s="4">
        <f t="shared" si="48"/>
        <v>129487.5</v>
      </c>
      <c r="F570" s="3">
        <v>20926</v>
      </c>
      <c r="G570" s="56">
        <v>285.02999999999997</v>
      </c>
      <c r="H570" s="23">
        <f t="shared" si="49"/>
        <v>5964537.7799999993</v>
      </c>
      <c r="I570" s="3">
        <v>22</v>
      </c>
      <c r="J570" s="56">
        <v>287.75</v>
      </c>
      <c r="K570" s="4">
        <f t="shared" si="50"/>
        <v>6330.5</v>
      </c>
      <c r="L570" s="3">
        <v>1025</v>
      </c>
      <c r="M570" s="56">
        <v>285.02999999999997</v>
      </c>
      <c r="N570" s="4">
        <f t="shared" si="51"/>
        <v>292155.75</v>
      </c>
      <c r="O570" s="23">
        <f t="shared" si="52"/>
        <v>6392511.5299999993</v>
      </c>
      <c r="P570" s="4">
        <f t="shared" si="53"/>
        <v>97539.913000317611</v>
      </c>
    </row>
    <row r="571" spans="1:16" x14ac:dyDescent="0.25">
      <c r="A571" s="13" t="s">
        <v>1120</v>
      </c>
      <c r="B571" s="31" t="s">
        <v>1121</v>
      </c>
      <c r="C571" s="3">
        <v>9102</v>
      </c>
      <c r="D571" s="56">
        <v>231.28</v>
      </c>
      <c r="E571" s="4">
        <f t="shared" si="48"/>
        <v>2105110.56</v>
      </c>
      <c r="F571" s="3">
        <v>26725</v>
      </c>
      <c r="G571" s="56">
        <v>229.3</v>
      </c>
      <c r="H571" s="23">
        <f t="shared" si="49"/>
        <v>6128042.5</v>
      </c>
      <c r="I571" s="3">
        <v>1978</v>
      </c>
      <c r="J571" s="56">
        <v>231.28</v>
      </c>
      <c r="K571" s="4">
        <f t="shared" si="50"/>
        <v>457471.84</v>
      </c>
      <c r="L571" s="3">
        <v>5807</v>
      </c>
      <c r="M571" s="56">
        <v>229.3</v>
      </c>
      <c r="N571" s="4">
        <f t="shared" si="51"/>
        <v>1331545.1000000001</v>
      </c>
      <c r="O571" s="23">
        <f t="shared" si="52"/>
        <v>10022170</v>
      </c>
      <c r="P571" s="4">
        <f t="shared" si="53"/>
        <v>152922.92947563808</v>
      </c>
    </row>
    <row r="572" spans="1:16" x14ac:dyDescent="0.25">
      <c r="A572" s="13" t="s">
        <v>1122</v>
      </c>
      <c r="B572" s="31" t="s">
        <v>1123</v>
      </c>
      <c r="C572" s="3">
        <v>898</v>
      </c>
      <c r="D572" s="56">
        <v>179.38</v>
      </c>
      <c r="E572" s="4">
        <f t="shared" si="48"/>
        <v>161083.24</v>
      </c>
      <c r="F572" s="3">
        <v>18296</v>
      </c>
      <c r="G572" s="56">
        <v>177.87</v>
      </c>
      <c r="H572" s="23">
        <f t="shared" si="49"/>
        <v>3254309.52</v>
      </c>
      <c r="I572" s="3">
        <v>49</v>
      </c>
      <c r="J572" s="56">
        <v>179.38</v>
      </c>
      <c r="K572" s="4">
        <f t="shared" si="50"/>
        <v>8789.619999999999</v>
      </c>
      <c r="L572" s="3">
        <v>1003</v>
      </c>
      <c r="M572" s="56">
        <v>177.87</v>
      </c>
      <c r="N572" s="4">
        <f t="shared" si="51"/>
        <v>178403.61000000002</v>
      </c>
      <c r="O572" s="23">
        <f t="shared" si="52"/>
        <v>3602585.99</v>
      </c>
      <c r="P572" s="4">
        <f t="shared" si="53"/>
        <v>54969.931988650344</v>
      </c>
    </row>
    <row r="573" spans="1:16" x14ac:dyDescent="0.25">
      <c r="A573" s="13" t="s">
        <v>1124</v>
      </c>
      <c r="B573" s="31" t="s">
        <v>1125</v>
      </c>
      <c r="C573" s="3">
        <v>12185</v>
      </c>
      <c r="D573" s="56">
        <v>267.79000000000002</v>
      </c>
      <c r="E573" s="4">
        <f t="shared" si="48"/>
        <v>3263021.1500000004</v>
      </c>
      <c r="F573" s="3">
        <v>28500</v>
      </c>
      <c r="G573" s="56">
        <v>265.42</v>
      </c>
      <c r="H573" s="23">
        <f t="shared" si="49"/>
        <v>7564470</v>
      </c>
      <c r="I573" s="3">
        <v>5349</v>
      </c>
      <c r="J573" s="56">
        <v>267.79000000000002</v>
      </c>
      <c r="K573" s="4">
        <f t="shared" si="50"/>
        <v>1432408.7100000002</v>
      </c>
      <c r="L573" s="3">
        <v>12511</v>
      </c>
      <c r="M573" s="56">
        <v>265.42</v>
      </c>
      <c r="N573" s="4">
        <f t="shared" si="51"/>
        <v>3320669.62</v>
      </c>
      <c r="O573" s="23">
        <f t="shared" si="52"/>
        <v>15580569.48</v>
      </c>
      <c r="P573" s="4">
        <f t="shared" si="53"/>
        <v>237735.57301266285</v>
      </c>
    </row>
    <row r="574" spans="1:16" x14ac:dyDescent="0.25">
      <c r="A574" s="13" t="s">
        <v>1126</v>
      </c>
      <c r="B574" s="31" t="s">
        <v>1127</v>
      </c>
      <c r="C574" s="3">
        <v>861</v>
      </c>
      <c r="D574" s="56">
        <v>195.05</v>
      </c>
      <c r="E574" s="4">
        <f t="shared" si="48"/>
        <v>167938.05000000002</v>
      </c>
      <c r="F574" s="3">
        <v>42166</v>
      </c>
      <c r="G574" s="56">
        <v>193.42</v>
      </c>
      <c r="H574" s="23">
        <f t="shared" si="49"/>
        <v>8155747.7199999997</v>
      </c>
      <c r="I574" s="3">
        <v>11</v>
      </c>
      <c r="J574" s="56">
        <v>195.05</v>
      </c>
      <c r="K574" s="4">
        <f t="shared" si="50"/>
        <v>2145.5500000000002</v>
      </c>
      <c r="L574" s="3">
        <v>546</v>
      </c>
      <c r="M574" s="56">
        <v>193.42</v>
      </c>
      <c r="N574" s="4">
        <f t="shared" si="51"/>
        <v>105607.31999999999</v>
      </c>
      <c r="O574" s="23">
        <f t="shared" si="52"/>
        <v>8431438.6400000006</v>
      </c>
      <c r="P574" s="4">
        <f t="shared" si="53"/>
        <v>128650.81080473491</v>
      </c>
    </row>
    <row r="575" spans="1:16" x14ac:dyDescent="0.25">
      <c r="A575" s="13" t="s">
        <v>1128</v>
      </c>
      <c r="B575" s="31" t="s">
        <v>1129</v>
      </c>
      <c r="C575" s="3">
        <v>863</v>
      </c>
      <c r="D575" s="56">
        <v>224.65</v>
      </c>
      <c r="E575" s="4">
        <f t="shared" si="48"/>
        <v>193872.95</v>
      </c>
      <c r="F575" s="3">
        <v>34940</v>
      </c>
      <c r="G575" s="56">
        <v>223.07</v>
      </c>
      <c r="H575" s="23">
        <f t="shared" si="49"/>
        <v>7794065.7999999998</v>
      </c>
      <c r="I575" s="3">
        <v>177</v>
      </c>
      <c r="J575" s="56">
        <v>224.65</v>
      </c>
      <c r="K575" s="4">
        <f t="shared" si="50"/>
        <v>39763.050000000003</v>
      </c>
      <c r="L575" s="3">
        <v>7170</v>
      </c>
      <c r="M575" s="56">
        <v>223.07</v>
      </c>
      <c r="N575" s="4">
        <f t="shared" si="51"/>
        <v>1599411.9</v>
      </c>
      <c r="O575" s="23">
        <f t="shared" si="52"/>
        <v>9627113.6999999993</v>
      </c>
      <c r="P575" s="4">
        <f t="shared" si="53"/>
        <v>146894.97677639165</v>
      </c>
    </row>
    <row r="576" spans="1:16" x14ac:dyDescent="0.25">
      <c r="A576" s="13" t="s">
        <v>1130</v>
      </c>
      <c r="B576" s="31" t="s">
        <v>1131</v>
      </c>
      <c r="C576" s="3">
        <v>34</v>
      </c>
      <c r="D576" s="56">
        <v>187.09</v>
      </c>
      <c r="E576" s="4">
        <f t="shared" si="48"/>
        <v>6361.06</v>
      </c>
      <c r="F576" s="3">
        <v>4651</v>
      </c>
      <c r="G576" s="56">
        <v>185.52</v>
      </c>
      <c r="H576" s="23">
        <f t="shared" si="49"/>
        <v>862853.52</v>
      </c>
      <c r="I576" s="3">
        <v>4</v>
      </c>
      <c r="J576" s="56">
        <v>187.09</v>
      </c>
      <c r="K576" s="4">
        <f t="shared" si="50"/>
        <v>748.36</v>
      </c>
      <c r="L576" s="3">
        <v>525</v>
      </c>
      <c r="M576" s="56">
        <v>185.52</v>
      </c>
      <c r="N576" s="4">
        <f t="shared" si="51"/>
        <v>97398</v>
      </c>
      <c r="O576" s="23">
        <f t="shared" si="52"/>
        <v>967360.94000000006</v>
      </c>
      <c r="P576" s="4">
        <f t="shared" si="53"/>
        <v>14760.442978427523</v>
      </c>
    </row>
    <row r="577" spans="1:16" x14ac:dyDescent="0.25">
      <c r="A577" s="13" t="s">
        <v>1132</v>
      </c>
      <c r="B577" s="31" t="s">
        <v>1133</v>
      </c>
      <c r="C577" s="3">
        <v>0</v>
      </c>
      <c r="D577" s="56">
        <v>169.75</v>
      </c>
      <c r="E577" s="4">
        <f t="shared" si="48"/>
        <v>0</v>
      </c>
      <c r="F577" s="3">
        <v>16683</v>
      </c>
      <c r="G577" s="56">
        <v>168.35</v>
      </c>
      <c r="H577" s="23">
        <f t="shared" si="49"/>
        <v>2808583.05</v>
      </c>
      <c r="I577" s="3">
        <v>0</v>
      </c>
      <c r="J577" s="56">
        <v>169.75</v>
      </c>
      <c r="K577" s="4">
        <f t="shared" si="50"/>
        <v>0</v>
      </c>
      <c r="L577" s="3">
        <v>659</v>
      </c>
      <c r="M577" s="56">
        <v>168.35</v>
      </c>
      <c r="N577" s="4">
        <f t="shared" si="51"/>
        <v>110942.65</v>
      </c>
      <c r="O577" s="23">
        <f t="shared" si="52"/>
        <v>2919525.6999999997</v>
      </c>
      <c r="P577" s="4">
        <f t="shared" si="53"/>
        <v>44547.480508054927</v>
      </c>
    </row>
    <row r="578" spans="1:16" x14ac:dyDescent="0.25">
      <c r="A578" s="13" t="s">
        <v>1134</v>
      </c>
      <c r="B578" s="31" t="s">
        <v>1135</v>
      </c>
      <c r="C578" s="3">
        <v>1143</v>
      </c>
      <c r="D578" s="56">
        <v>225.15</v>
      </c>
      <c r="E578" s="4">
        <f t="shared" si="48"/>
        <v>257346.45</v>
      </c>
      <c r="F578" s="3">
        <v>21752</v>
      </c>
      <c r="G578" s="56">
        <v>223.05</v>
      </c>
      <c r="H578" s="23">
        <f t="shared" si="49"/>
        <v>4851783.6000000006</v>
      </c>
      <c r="I578" s="3">
        <v>220</v>
      </c>
      <c r="J578" s="56">
        <v>225.15</v>
      </c>
      <c r="K578" s="4">
        <f t="shared" si="50"/>
        <v>49533</v>
      </c>
      <c r="L578" s="3">
        <v>4178</v>
      </c>
      <c r="M578" s="56">
        <v>223.05</v>
      </c>
      <c r="N578" s="4">
        <f t="shared" si="51"/>
        <v>931902.9</v>
      </c>
      <c r="O578" s="23">
        <f t="shared" si="52"/>
        <v>6090565.9500000011</v>
      </c>
      <c r="P578" s="4">
        <f t="shared" si="53"/>
        <v>92932.686956873891</v>
      </c>
    </row>
    <row r="579" spans="1:16" x14ac:dyDescent="0.25">
      <c r="A579" s="13" t="s">
        <v>1136</v>
      </c>
      <c r="B579" s="31" t="s">
        <v>1137</v>
      </c>
      <c r="C579" s="3">
        <v>523</v>
      </c>
      <c r="D579" s="56">
        <v>199.39</v>
      </c>
      <c r="E579" s="4">
        <f t="shared" si="48"/>
        <v>104280.96999999999</v>
      </c>
      <c r="F579" s="3">
        <v>23499</v>
      </c>
      <c r="G579" s="56">
        <v>197.83</v>
      </c>
      <c r="H579" s="23">
        <f t="shared" si="49"/>
        <v>4648807.17</v>
      </c>
      <c r="I579" s="3">
        <v>143</v>
      </c>
      <c r="J579" s="56">
        <v>199.39</v>
      </c>
      <c r="K579" s="4">
        <f t="shared" si="50"/>
        <v>28512.769999999997</v>
      </c>
      <c r="L579" s="3">
        <v>6438</v>
      </c>
      <c r="M579" s="56">
        <v>197.83</v>
      </c>
      <c r="N579" s="4">
        <f t="shared" si="51"/>
        <v>1273629.54</v>
      </c>
      <c r="O579" s="23">
        <f t="shared" si="52"/>
        <v>6055230.4500000002</v>
      </c>
      <c r="P579" s="4">
        <f t="shared" si="53"/>
        <v>92393.521469311163</v>
      </c>
    </row>
    <row r="580" spans="1:16" x14ac:dyDescent="0.25">
      <c r="A580" s="13" t="s">
        <v>1138</v>
      </c>
      <c r="B580" s="31" t="s">
        <v>1139</v>
      </c>
      <c r="C580" s="3">
        <v>0</v>
      </c>
      <c r="D580" s="56">
        <v>228.02</v>
      </c>
      <c r="E580" s="4">
        <f t="shared" si="48"/>
        <v>0</v>
      </c>
      <c r="F580" s="3">
        <v>79183</v>
      </c>
      <c r="G580" s="56">
        <v>226.24</v>
      </c>
      <c r="H580" s="23">
        <f t="shared" si="49"/>
        <v>17914361.920000002</v>
      </c>
      <c r="I580" s="3">
        <v>0</v>
      </c>
      <c r="J580" s="56">
        <v>228.02</v>
      </c>
      <c r="K580" s="4">
        <f t="shared" si="50"/>
        <v>0</v>
      </c>
      <c r="L580" s="3">
        <v>1134</v>
      </c>
      <c r="M580" s="56">
        <v>226.24</v>
      </c>
      <c r="N580" s="4">
        <f t="shared" si="51"/>
        <v>256556.16</v>
      </c>
      <c r="O580" s="23">
        <f t="shared" si="52"/>
        <v>18170918.080000002</v>
      </c>
      <c r="P580" s="4">
        <f t="shared" si="53"/>
        <v>277260.31628434133</v>
      </c>
    </row>
    <row r="581" spans="1:16" x14ac:dyDescent="0.25">
      <c r="A581" s="13" t="s">
        <v>1140</v>
      </c>
      <c r="B581" s="31" t="s">
        <v>1141</v>
      </c>
      <c r="C581" s="3">
        <v>6910</v>
      </c>
      <c r="D581" s="56">
        <v>307.02</v>
      </c>
      <c r="E581" s="4">
        <f t="shared" si="48"/>
        <v>2121508.1999999997</v>
      </c>
      <c r="F581" s="3">
        <v>32162</v>
      </c>
      <c r="G581" s="56">
        <v>304.13</v>
      </c>
      <c r="H581" s="23">
        <f t="shared" si="49"/>
        <v>9781429.0600000005</v>
      </c>
      <c r="I581" s="3">
        <v>1787</v>
      </c>
      <c r="J581" s="56">
        <v>307.02</v>
      </c>
      <c r="K581" s="4">
        <f t="shared" si="50"/>
        <v>548644.74</v>
      </c>
      <c r="L581" s="3">
        <v>8320</v>
      </c>
      <c r="M581" s="56">
        <v>304.13</v>
      </c>
      <c r="N581" s="4">
        <f t="shared" si="51"/>
        <v>2530361.6</v>
      </c>
      <c r="O581" s="23">
        <f t="shared" si="52"/>
        <v>14981943.6</v>
      </c>
      <c r="P581" s="4">
        <f t="shared" si="53"/>
        <v>228601.46101600624</v>
      </c>
    </row>
    <row r="582" spans="1:16" x14ac:dyDescent="0.25">
      <c r="A582" s="13" t="s">
        <v>1142</v>
      </c>
      <c r="B582" s="31" t="s">
        <v>1143</v>
      </c>
      <c r="C582" s="3">
        <v>7800</v>
      </c>
      <c r="D582" s="56">
        <v>340.49</v>
      </c>
      <c r="E582" s="4">
        <f t="shared" si="48"/>
        <v>2655822</v>
      </c>
      <c r="F582" s="3">
        <v>42566</v>
      </c>
      <c r="G582" s="56">
        <v>337</v>
      </c>
      <c r="H582" s="23">
        <f t="shared" si="49"/>
        <v>14344742</v>
      </c>
      <c r="I582" s="3">
        <v>1641</v>
      </c>
      <c r="J582" s="56">
        <v>340.49</v>
      </c>
      <c r="K582" s="4">
        <f t="shared" si="50"/>
        <v>558744.09</v>
      </c>
      <c r="L582" s="3">
        <v>8954</v>
      </c>
      <c r="M582" s="56">
        <v>337</v>
      </c>
      <c r="N582" s="4">
        <f t="shared" si="51"/>
        <v>3017498</v>
      </c>
      <c r="O582" s="23">
        <f t="shared" si="52"/>
        <v>20576806.09</v>
      </c>
      <c r="P582" s="4">
        <f t="shared" si="53"/>
        <v>313970.47411238786</v>
      </c>
    </row>
    <row r="583" spans="1:16" x14ac:dyDescent="0.25">
      <c r="A583" s="13" t="s">
        <v>1144</v>
      </c>
      <c r="B583" s="31" t="s">
        <v>1145</v>
      </c>
      <c r="C583" s="3">
        <v>0</v>
      </c>
      <c r="D583" s="56">
        <v>230.23</v>
      </c>
      <c r="E583" s="4">
        <f t="shared" si="48"/>
        <v>0</v>
      </c>
      <c r="F583" s="3">
        <v>17733</v>
      </c>
      <c r="G583" s="56">
        <v>228.64</v>
      </c>
      <c r="H583" s="23">
        <f t="shared" si="49"/>
        <v>4054473.1199999996</v>
      </c>
      <c r="I583" s="3">
        <v>0</v>
      </c>
      <c r="J583" s="56">
        <v>230.23</v>
      </c>
      <c r="K583" s="4">
        <f t="shared" si="50"/>
        <v>0</v>
      </c>
      <c r="L583" s="3">
        <v>3118</v>
      </c>
      <c r="M583" s="56">
        <v>228.64</v>
      </c>
      <c r="N583" s="4">
        <f t="shared" si="51"/>
        <v>712899.5199999999</v>
      </c>
      <c r="O583" s="23">
        <f t="shared" si="52"/>
        <v>4767372.6399999997</v>
      </c>
      <c r="P583" s="4">
        <f t="shared" si="53"/>
        <v>72742.788239553556</v>
      </c>
    </row>
    <row r="584" spans="1:16" x14ac:dyDescent="0.25">
      <c r="A584" s="13" t="s">
        <v>1146</v>
      </c>
      <c r="B584" s="31" t="s">
        <v>1147</v>
      </c>
      <c r="C584" s="3">
        <v>1059</v>
      </c>
      <c r="D584" s="56">
        <v>296.19</v>
      </c>
      <c r="E584" s="4">
        <f t="shared" si="48"/>
        <v>313665.21000000002</v>
      </c>
      <c r="F584" s="3">
        <v>27715</v>
      </c>
      <c r="G584" s="56">
        <v>293.38</v>
      </c>
      <c r="H584" s="23">
        <f t="shared" si="49"/>
        <v>8131026.7000000002</v>
      </c>
      <c r="I584" s="3">
        <v>112</v>
      </c>
      <c r="J584" s="56">
        <v>296.19</v>
      </c>
      <c r="K584" s="4">
        <f t="shared" si="50"/>
        <v>33173.279999999999</v>
      </c>
      <c r="L584" s="3">
        <v>2922</v>
      </c>
      <c r="M584" s="56">
        <v>293.38</v>
      </c>
      <c r="N584" s="4">
        <f t="shared" si="51"/>
        <v>857256.36</v>
      </c>
      <c r="O584" s="23">
        <f t="shared" si="52"/>
        <v>9335121.5500000007</v>
      </c>
      <c r="P584" s="4">
        <f t="shared" si="53"/>
        <v>142439.62479554422</v>
      </c>
    </row>
    <row r="585" spans="1:16" x14ac:dyDescent="0.25">
      <c r="A585" s="13" t="s">
        <v>1148</v>
      </c>
      <c r="B585" s="31" t="s">
        <v>1149</v>
      </c>
      <c r="C585" s="3">
        <v>0</v>
      </c>
      <c r="D585" s="56">
        <v>251.67</v>
      </c>
      <c r="E585" s="4">
        <f t="shared" ref="E585:E602" si="54">D585*C585</f>
        <v>0</v>
      </c>
      <c r="F585" s="3">
        <v>34712</v>
      </c>
      <c r="G585" s="56">
        <v>249.21</v>
      </c>
      <c r="H585" s="23">
        <f t="shared" ref="H585:H602" si="55">G585*F585</f>
        <v>8650577.5199999996</v>
      </c>
      <c r="I585" s="3">
        <v>0</v>
      </c>
      <c r="J585" s="56">
        <v>251.67</v>
      </c>
      <c r="K585" s="4">
        <f t="shared" ref="K585:K602" si="56">J585*I585</f>
        <v>0</v>
      </c>
      <c r="L585" s="3">
        <v>0</v>
      </c>
      <c r="M585" s="56">
        <v>249.21</v>
      </c>
      <c r="N585" s="4">
        <f t="shared" ref="N585:N602" si="57">M585*L585</f>
        <v>0</v>
      </c>
      <c r="O585" s="23">
        <f t="shared" ref="O585:O602" si="58">N585+K585+H585+E585</f>
        <v>8650577.5199999996</v>
      </c>
      <c r="P585" s="4">
        <f t="shared" ref="P585:P602" si="59">(O585/$O$7)*$P$7</f>
        <v>131994.53372019232</v>
      </c>
    </row>
    <row r="586" spans="1:16" x14ac:dyDescent="0.25">
      <c r="A586" s="13" t="s">
        <v>1150</v>
      </c>
      <c r="B586" s="31" t="s">
        <v>1151</v>
      </c>
      <c r="C586" s="3">
        <v>2993</v>
      </c>
      <c r="D586" s="56">
        <v>288.99</v>
      </c>
      <c r="E586" s="4">
        <f t="shared" si="54"/>
        <v>864947.07000000007</v>
      </c>
      <c r="F586" s="3">
        <v>14608</v>
      </c>
      <c r="G586" s="56">
        <v>286.39</v>
      </c>
      <c r="H586" s="23">
        <f t="shared" si="55"/>
        <v>4183585.1199999996</v>
      </c>
      <c r="I586" s="3">
        <v>558</v>
      </c>
      <c r="J586" s="56">
        <v>288.99</v>
      </c>
      <c r="K586" s="4">
        <f t="shared" si="56"/>
        <v>161256.42000000001</v>
      </c>
      <c r="L586" s="3">
        <v>2725</v>
      </c>
      <c r="M586" s="56">
        <v>286.39</v>
      </c>
      <c r="N586" s="4">
        <f t="shared" si="57"/>
        <v>780412.75</v>
      </c>
      <c r="O586" s="23">
        <f t="shared" si="58"/>
        <v>5990201.3600000003</v>
      </c>
      <c r="P586" s="4">
        <f t="shared" si="59"/>
        <v>91401.277380063533</v>
      </c>
    </row>
    <row r="587" spans="1:16" x14ac:dyDescent="0.25">
      <c r="A587" s="13" t="s">
        <v>1152</v>
      </c>
      <c r="B587" s="31" t="s">
        <v>1153</v>
      </c>
      <c r="C587" s="3">
        <v>0</v>
      </c>
      <c r="D587" s="56">
        <v>202.38</v>
      </c>
      <c r="E587" s="4">
        <f t="shared" si="54"/>
        <v>0</v>
      </c>
      <c r="F587" s="3">
        <v>34434</v>
      </c>
      <c r="G587" s="56">
        <v>200.84</v>
      </c>
      <c r="H587" s="23">
        <f t="shared" si="55"/>
        <v>6915724.5600000005</v>
      </c>
      <c r="I587" s="3">
        <v>0</v>
      </c>
      <c r="J587" s="56">
        <v>202.38</v>
      </c>
      <c r="K587" s="4">
        <f t="shared" si="56"/>
        <v>0</v>
      </c>
      <c r="L587" s="3">
        <v>0</v>
      </c>
      <c r="M587" s="56">
        <v>200.84</v>
      </c>
      <c r="N587" s="4">
        <f t="shared" si="57"/>
        <v>0</v>
      </c>
      <c r="O587" s="23">
        <f t="shared" si="58"/>
        <v>6915724.5600000005</v>
      </c>
      <c r="P587" s="4">
        <f t="shared" si="59"/>
        <v>105523.34066991661</v>
      </c>
    </row>
    <row r="588" spans="1:16" x14ac:dyDescent="0.25">
      <c r="A588" s="13" t="s">
        <v>1154</v>
      </c>
      <c r="B588" s="31" t="s">
        <v>1155</v>
      </c>
      <c r="C588" s="3">
        <v>6613</v>
      </c>
      <c r="D588" s="56">
        <v>300.95999999999998</v>
      </c>
      <c r="E588" s="4">
        <f t="shared" si="54"/>
        <v>1990248.4799999997</v>
      </c>
      <c r="F588" s="3">
        <v>11790</v>
      </c>
      <c r="G588" s="56">
        <v>298.20999999999998</v>
      </c>
      <c r="H588" s="23">
        <f t="shared" si="55"/>
        <v>3515895.9</v>
      </c>
      <c r="I588" s="3">
        <v>2111</v>
      </c>
      <c r="J588" s="56">
        <v>300.95999999999998</v>
      </c>
      <c r="K588" s="4">
        <f t="shared" si="56"/>
        <v>635326.55999999994</v>
      </c>
      <c r="L588" s="3">
        <v>3763</v>
      </c>
      <c r="M588" s="56">
        <v>298.20999999999998</v>
      </c>
      <c r="N588" s="4">
        <f t="shared" si="57"/>
        <v>1122164.23</v>
      </c>
      <c r="O588" s="23">
        <f t="shared" si="58"/>
        <v>7263635.169999999</v>
      </c>
      <c r="P588" s="4">
        <f t="shared" si="59"/>
        <v>110831.92251165907</v>
      </c>
    </row>
    <row r="589" spans="1:16" x14ac:dyDescent="0.25">
      <c r="A589" s="13" t="s">
        <v>1156</v>
      </c>
      <c r="B589" s="31" t="s">
        <v>1157</v>
      </c>
      <c r="C589" s="3">
        <v>3560</v>
      </c>
      <c r="D589" s="56">
        <v>237.99</v>
      </c>
      <c r="E589" s="4">
        <f t="shared" si="54"/>
        <v>847244.4</v>
      </c>
      <c r="F589" s="3">
        <v>34638</v>
      </c>
      <c r="G589" s="56">
        <v>235.81</v>
      </c>
      <c r="H589" s="23">
        <f t="shared" si="55"/>
        <v>8167986.7800000003</v>
      </c>
      <c r="I589" s="3">
        <v>743</v>
      </c>
      <c r="J589" s="56">
        <v>237.99</v>
      </c>
      <c r="K589" s="4">
        <f t="shared" si="56"/>
        <v>176826.57</v>
      </c>
      <c r="L589" s="3">
        <v>7229</v>
      </c>
      <c r="M589" s="56">
        <v>235.81</v>
      </c>
      <c r="N589" s="4">
        <f t="shared" si="57"/>
        <v>1704670.49</v>
      </c>
      <c r="O589" s="23">
        <f t="shared" si="58"/>
        <v>10896728.24</v>
      </c>
      <c r="P589" s="4">
        <f t="shared" si="59"/>
        <v>166267.34571063091</v>
      </c>
    </row>
    <row r="590" spans="1:16" x14ac:dyDescent="0.25">
      <c r="A590" s="13" t="s">
        <v>1158</v>
      </c>
      <c r="B590" s="31" t="s">
        <v>1159</v>
      </c>
      <c r="C590" s="3">
        <v>76</v>
      </c>
      <c r="D590" s="56">
        <v>230.46</v>
      </c>
      <c r="E590" s="4">
        <f t="shared" si="54"/>
        <v>17514.96</v>
      </c>
      <c r="F590" s="3">
        <v>53862</v>
      </c>
      <c r="G590" s="56">
        <v>228.46</v>
      </c>
      <c r="H590" s="23">
        <f t="shared" si="55"/>
        <v>12305312.52</v>
      </c>
      <c r="I590" s="3">
        <v>4</v>
      </c>
      <c r="J590" s="56">
        <v>230.46</v>
      </c>
      <c r="K590" s="4">
        <f t="shared" si="56"/>
        <v>921.84</v>
      </c>
      <c r="L590" s="3">
        <v>3054</v>
      </c>
      <c r="M590" s="56">
        <v>228.46</v>
      </c>
      <c r="N590" s="4">
        <f t="shared" si="57"/>
        <v>697716.84</v>
      </c>
      <c r="O590" s="23">
        <f t="shared" si="58"/>
        <v>13021466.16</v>
      </c>
      <c r="P590" s="4">
        <f t="shared" si="59"/>
        <v>198687.58475011776</v>
      </c>
    </row>
    <row r="591" spans="1:16" x14ac:dyDescent="0.25">
      <c r="A591" s="13" t="s">
        <v>1160</v>
      </c>
      <c r="B591" s="31" t="s">
        <v>1161</v>
      </c>
      <c r="C591" s="3">
        <v>4114</v>
      </c>
      <c r="D591" s="56">
        <v>305.83999999999997</v>
      </c>
      <c r="E591" s="4">
        <f t="shared" si="54"/>
        <v>1258225.76</v>
      </c>
      <c r="F591" s="3">
        <v>9699</v>
      </c>
      <c r="G591" s="56">
        <v>302.77</v>
      </c>
      <c r="H591" s="23">
        <f t="shared" si="55"/>
        <v>2936566.23</v>
      </c>
      <c r="I591" s="3">
        <v>867</v>
      </c>
      <c r="J591" s="56">
        <v>305.83999999999997</v>
      </c>
      <c r="K591" s="4">
        <f t="shared" si="56"/>
        <v>265163.27999999997</v>
      </c>
      <c r="L591" s="3">
        <v>2044</v>
      </c>
      <c r="M591" s="56">
        <v>302.77</v>
      </c>
      <c r="N591" s="4">
        <f t="shared" si="57"/>
        <v>618861.88</v>
      </c>
      <c r="O591" s="23">
        <f t="shared" si="58"/>
        <v>5078817.1499999994</v>
      </c>
      <c r="P591" s="4">
        <f t="shared" si="59"/>
        <v>77494.953373282537</v>
      </c>
    </row>
    <row r="592" spans="1:16" x14ac:dyDescent="0.25">
      <c r="A592" s="13" t="s">
        <v>1162</v>
      </c>
      <c r="B592" s="31" t="s">
        <v>1163</v>
      </c>
      <c r="C592" s="3">
        <v>457</v>
      </c>
      <c r="D592" s="56">
        <v>232.11</v>
      </c>
      <c r="E592" s="4">
        <f t="shared" si="54"/>
        <v>106074.27</v>
      </c>
      <c r="F592" s="3">
        <v>21674</v>
      </c>
      <c r="G592" s="56">
        <v>230.42</v>
      </c>
      <c r="H592" s="23">
        <f t="shared" si="55"/>
        <v>4994123.08</v>
      </c>
      <c r="I592" s="3">
        <v>37</v>
      </c>
      <c r="J592" s="56">
        <v>232.11</v>
      </c>
      <c r="K592" s="4">
        <f t="shared" si="56"/>
        <v>8588.07</v>
      </c>
      <c r="L592" s="3">
        <v>1755</v>
      </c>
      <c r="M592" s="56">
        <v>230.42</v>
      </c>
      <c r="N592" s="4">
        <f t="shared" si="57"/>
        <v>404387.1</v>
      </c>
      <c r="O592" s="23">
        <f t="shared" si="58"/>
        <v>5513172.5199999996</v>
      </c>
      <c r="P592" s="4">
        <f t="shared" si="59"/>
        <v>84122.549553937497</v>
      </c>
    </row>
    <row r="593" spans="1:16" x14ac:dyDescent="0.25">
      <c r="A593" s="13" t="s">
        <v>1164</v>
      </c>
      <c r="B593" s="31" t="s">
        <v>1165</v>
      </c>
      <c r="C593" s="3">
        <v>120</v>
      </c>
      <c r="D593" s="56">
        <v>248.41</v>
      </c>
      <c r="E593" s="4">
        <f t="shared" si="54"/>
        <v>29809.200000000001</v>
      </c>
      <c r="F593" s="3">
        <v>27096</v>
      </c>
      <c r="G593" s="56">
        <v>246.62</v>
      </c>
      <c r="H593" s="23">
        <f t="shared" si="55"/>
        <v>6682415.5200000005</v>
      </c>
      <c r="I593" s="3">
        <v>6</v>
      </c>
      <c r="J593" s="56">
        <v>248.41</v>
      </c>
      <c r="K593" s="4">
        <f t="shared" si="56"/>
        <v>1490.46</v>
      </c>
      <c r="L593" s="3">
        <v>1307</v>
      </c>
      <c r="M593" s="56">
        <v>246.62</v>
      </c>
      <c r="N593" s="4">
        <f t="shared" si="57"/>
        <v>322332.34000000003</v>
      </c>
      <c r="O593" s="23">
        <f t="shared" si="58"/>
        <v>7036047.5200000005</v>
      </c>
      <c r="P593" s="4">
        <f t="shared" si="59"/>
        <v>107359.28433544814</v>
      </c>
    </row>
    <row r="594" spans="1:16" x14ac:dyDescent="0.25">
      <c r="A594" s="13" t="s">
        <v>1166</v>
      </c>
      <c r="B594" s="31" t="s">
        <v>1167</v>
      </c>
      <c r="C594" s="3">
        <v>153</v>
      </c>
      <c r="D594" s="56">
        <v>247.96</v>
      </c>
      <c r="E594" s="4">
        <f t="shared" si="54"/>
        <v>37937.880000000005</v>
      </c>
      <c r="F594" s="3">
        <v>14805</v>
      </c>
      <c r="G594" s="56">
        <v>246.22</v>
      </c>
      <c r="H594" s="23">
        <f t="shared" si="55"/>
        <v>3645287.1</v>
      </c>
      <c r="I594" s="3">
        <v>0</v>
      </c>
      <c r="J594" s="56">
        <v>247.96</v>
      </c>
      <c r="K594" s="4">
        <f t="shared" si="56"/>
        <v>0</v>
      </c>
      <c r="L594" s="3">
        <v>0</v>
      </c>
      <c r="M594" s="56">
        <v>246.22</v>
      </c>
      <c r="N594" s="4">
        <f t="shared" si="57"/>
        <v>0</v>
      </c>
      <c r="O594" s="23">
        <f t="shared" si="58"/>
        <v>3683224.98</v>
      </c>
      <c r="P594" s="4">
        <f t="shared" si="59"/>
        <v>56200.359189621449</v>
      </c>
    </row>
    <row r="595" spans="1:16" x14ac:dyDescent="0.25">
      <c r="A595" s="13" t="s">
        <v>1168</v>
      </c>
      <c r="B595" s="31" t="s">
        <v>1169</v>
      </c>
      <c r="C595" s="3">
        <v>8840</v>
      </c>
      <c r="D595" s="56">
        <v>259.44</v>
      </c>
      <c r="E595" s="4">
        <f t="shared" si="54"/>
        <v>2293449.6</v>
      </c>
      <c r="F595" s="3">
        <v>23282</v>
      </c>
      <c r="G595" s="56">
        <v>257.16000000000003</v>
      </c>
      <c r="H595" s="23">
        <f t="shared" si="55"/>
        <v>5987199.120000001</v>
      </c>
      <c r="I595" s="3">
        <v>3046</v>
      </c>
      <c r="J595" s="56">
        <v>259.44</v>
      </c>
      <c r="K595" s="4">
        <f t="shared" si="56"/>
        <v>790254.24</v>
      </c>
      <c r="L595" s="3">
        <v>8023</v>
      </c>
      <c r="M595" s="56">
        <v>257.16000000000003</v>
      </c>
      <c r="N595" s="4">
        <f t="shared" si="57"/>
        <v>2063194.6800000002</v>
      </c>
      <c r="O595" s="23">
        <f t="shared" si="58"/>
        <v>11134097.640000001</v>
      </c>
      <c r="P595" s="4">
        <f t="shared" si="59"/>
        <v>169889.23837617887</v>
      </c>
    </row>
    <row r="596" spans="1:16" x14ac:dyDescent="0.25">
      <c r="A596" s="13" t="s">
        <v>1170</v>
      </c>
      <c r="B596" s="31" t="s">
        <v>1171</v>
      </c>
      <c r="C596" s="3">
        <v>219</v>
      </c>
      <c r="D596" s="56">
        <v>263.14999999999998</v>
      </c>
      <c r="E596" s="4">
        <f t="shared" si="54"/>
        <v>57629.85</v>
      </c>
      <c r="F596" s="3">
        <v>20988</v>
      </c>
      <c r="G596" s="56">
        <v>260.55</v>
      </c>
      <c r="H596" s="23">
        <f t="shared" si="55"/>
        <v>5468423.4000000004</v>
      </c>
      <c r="I596" s="3">
        <v>24</v>
      </c>
      <c r="J596" s="56">
        <v>263.14999999999998</v>
      </c>
      <c r="K596" s="4">
        <f t="shared" si="56"/>
        <v>6315.5999999999995</v>
      </c>
      <c r="L596" s="3">
        <v>2292</v>
      </c>
      <c r="M596" s="56">
        <v>260.55</v>
      </c>
      <c r="N596" s="4">
        <f t="shared" si="57"/>
        <v>597180.6</v>
      </c>
      <c r="O596" s="23">
        <f t="shared" si="58"/>
        <v>6129549.4500000002</v>
      </c>
      <c r="P596" s="4">
        <f t="shared" si="59"/>
        <v>93527.515324504187</v>
      </c>
    </row>
    <row r="597" spans="1:16" x14ac:dyDescent="0.25">
      <c r="A597" s="13" t="s">
        <v>1172</v>
      </c>
      <c r="B597" s="31" t="s">
        <v>1173</v>
      </c>
      <c r="C597" s="3">
        <v>0</v>
      </c>
      <c r="D597" s="56">
        <v>224.71</v>
      </c>
      <c r="E597" s="4">
        <f t="shared" si="54"/>
        <v>0</v>
      </c>
      <c r="F597" s="3">
        <v>2567</v>
      </c>
      <c r="G597" s="56">
        <v>223.22</v>
      </c>
      <c r="H597" s="23">
        <f t="shared" si="55"/>
        <v>573005.74</v>
      </c>
      <c r="I597" s="3">
        <v>0</v>
      </c>
      <c r="J597" s="56">
        <v>224.71</v>
      </c>
      <c r="K597" s="4">
        <f t="shared" si="56"/>
        <v>0</v>
      </c>
      <c r="L597" s="3">
        <v>0</v>
      </c>
      <c r="M597" s="56">
        <v>223.22</v>
      </c>
      <c r="N597" s="4">
        <f t="shared" si="57"/>
        <v>0</v>
      </c>
      <c r="O597" s="23">
        <f t="shared" si="58"/>
        <v>573005.74</v>
      </c>
      <c r="P597" s="4">
        <f t="shared" si="59"/>
        <v>8743.1879889440916</v>
      </c>
    </row>
    <row r="598" spans="1:16" x14ac:dyDescent="0.25">
      <c r="A598" s="13" t="s">
        <v>1174</v>
      </c>
      <c r="B598" s="31" t="s">
        <v>1175</v>
      </c>
      <c r="C598" s="3">
        <v>0</v>
      </c>
      <c r="D598" s="56">
        <v>228.27</v>
      </c>
      <c r="E598" s="4">
        <f t="shared" si="54"/>
        <v>0</v>
      </c>
      <c r="F598" s="3">
        <v>9668</v>
      </c>
      <c r="G598" s="56">
        <v>226.42</v>
      </c>
      <c r="H598" s="23">
        <f t="shared" si="55"/>
        <v>2189028.56</v>
      </c>
      <c r="I598" s="3">
        <v>0</v>
      </c>
      <c r="J598" s="56">
        <v>228.27</v>
      </c>
      <c r="K598" s="4">
        <f t="shared" si="56"/>
        <v>0</v>
      </c>
      <c r="L598" s="3">
        <v>1</v>
      </c>
      <c r="M598" s="56">
        <v>226.42</v>
      </c>
      <c r="N598" s="4">
        <f t="shared" si="57"/>
        <v>226.42</v>
      </c>
      <c r="O598" s="23">
        <f t="shared" si="58"/>
        <v>2189254.98</v>
      </c>
      <c r="P598" s="4">
        <f t="shared" si="59"/>
        <v>33404.67033693596</v>
      </c>
    </row>
    <row r="599" spans="1:16" x14ac:dyDescent="0.25">
      <c r="A599" s="13" t="s">
        <v>1176</v>
      </c>
      <c r="B599" s="31" t="s">
        <v>1177</v>
      </c>
      <c r="C599" s="3">
        <v>730</v>
      </c>
      <c r="D599" s="56">
        <v>308.33999999999997</v>
      </c>
      <c r="E599" s="4">
        <f t="shared" si="54"/>
        <v>225088.19999999998</v>
      </c>
      <c r="F599" s="3">
        <v>100903</v>
      </c>
      <c r="G599" s="56">
        <v>305.74</v>
      </c>
      <c r="H599" s="23">
        <f t="shared" si="55"/>
        <v>30850083.220000003</v>
      </c>
      <c r="I599" s="3">
        <v>193</v>
      </c>
      <c r="J599" s="56">
        <v>308.33999999999997</v>
      </c>
      <c r="K599" s="4">
        <f t="shared" si="56"/>
        <v>59509.619999999995</v>
      </c>
      <c r="L599" s="3">
        <v>26682</v>
      </c>
      <c r="M599" s="56">
        <v>305.74</v>
      </c>
      <c r="N599" s="4">
        <f t="shared" si="57"/>
        <v>8157754.6800000006</v>
      </c>
      <c r="O599" s="23">
        <f t="shared" si="58"/>
        <v>39292435.720000006</v>
      </c>
      <c r="P599" s="4">
        <f t="shared" si="59"/>
        <v>599542.2524798126</v>
      </c>
    </row>
    <row r="600" spans="1:16" x14ac:dyDescent="0.25">
      <c r="A600" s="13" t="s">
        <v>1178</v>
      </c>
      <c r="B600" s="31" t="s">
        <v>1179</v>
      </c>
      <c r="C600" s="3">
        <v>932</v>
      </c>
      <c r="D600" s="56">
        <v>238.52</v>
      </c>
      <c r="E600" s="4">
        <f t="shared" si="54"/>
        <v>222300.64</v>
      </c>
      <c r="F600" s="3">
        <v>33685</v>
      </c>
      <c r="G600" s="56">
        <v>236.71</v>
      </c>
      <c r="H600" s="23">
        <f t="shared" si="55"/>
        <v>7973576.3500000006</v>
      </c>
      <c r="I600" s="3">
        <v>91</v>
      </c>
      <c r="J600" s="56">
        <v>238.52</v>
      </c>
      <c r="K600" s="4">
        <f t="shared" si="56"/>
        <v>21705.32</v>
      </c>
      <c r="L600" s="3">
        <v>3299</v>
      </c>
      <c r="M600" s="56">
        <v>236.71</v>
      </c>
      <c r="N600" s="4">
        <f t="shared" si="57"/>
        <v>780906.29</v>
      </c>
      <c r="O600" s="23">
        <f t="shared" si="58"/>
        <v>8998488.6000000015</v>
      </c>
      <c r="P600" s="4">
        <f t="shared" si="59"/>
        <v>137303.12273341336</v>
      </c>
    </row>
    <row r="601" spans="1:16" x14ac:dyDescent="0.25">
      <c r="A601" s="13" t="s">
        <v>1180</v>
      </c>
      <c r="B601" s="31" t="s">
        <v>1181</v>
      </c>
      <c r="C601" s="3">
        <v>4404</v>
      </c>
      <c r="D601" s="56">
        <v>292.52</v>
      </c>
      <c r="E601" s="4">
        <f t="shared" si="54"/>
        <v>1288258.0799999998</v>
      </c>
      <c r="F601" s="3">
        <v>24440</v>
      </c>
      <c r="G601" s="56">
        <v>289.89999999999998</v>
      </c>
      <c r="H601" s="23">
        <f t="shared" si="55"/>
        <v>7085155.9999999991</v>
      </c>
      <c r="I601" s="3">
        <v>1368</v>
      </c>
      <c r="J601" s="56">
        <v>292.52</v>
      </c>
      <c r="K601" s="4">
        <f t="shared" si="56"/>
        <v>400167.36</v>
      </c>
      <c r="L601" s="3">
        <v>7591</v>
      </c>
      <c r="M601" s="56">
        <v>289.89999999999998</v>
      </c>
      <c r="N601" s="4">
        <f t="shared" si="57"/>
        <v>2200630.9</v>
      </c>
      <c r="O601" s="23">
        <f t="shared" si="58"/>
        <v>10974212.339999998</v>
      </c>
      <c r="P601" s="4">
        <f t="shared" si="59"/>
        <v>167449.63413317644</v>
      </c>
    </row>
    <row r="602" spans="1:16" x14ac:dyDescent="0.25">
      <c r="A602" s="13" t="s">
        <v>1182</v>
      </c>
      <c r="B602" s="31" t="s">
        <v>1183</v>
      </c>
      <c r="C602" s="3">
        <v>2034</v>
      </c>
      <c r="D602" s="56">
        <v>273.24</v>
      </c>
      <c r="E602" s="4">
        <f t="shared" si="54"/>
        <v>555770.16</v>
      </c>
      <c r="F602" s="3">
        <v>20382</v>
      </c>
      <c r="G602" s="56">
        <v>270.79000000000002</v>
      </c>
      <c r="H602" s="23">
        <f t="shared" si="55"/>
        <v>5519241.7800000003</v>
      </c>
      <c r="I602" s="3">
        <v>116</v>
      </c>
      <c r="J602" s="56">
        <v>273.24</v>
      </c>
      <c r="K602" s="4">
        <f t="shared" si="56"/>
        <v>31695.84</v>
      </c>
      <c r="L602" s="3">
        <v>1164</v>
      </c>
      <c r="M602" s="56">
        <v>270.79000000000002</v>
      </c>
      <c r="N602" s="4">
        <f t="shared" si="57"/>
        <v>315199.56</v>
      </c>
      <c r="O602" s="23">
        <f t="shared" si="58"/>
        <v>6421907.3400000008</v>
      </c>
      <c r="P602" s="4">
        <f t="shared" si="59"/>
        <v>97988.447936315453</v>
      </c>
    </row>
    <row r="603" spans="1:16" x14ac:dyDescent="0.25">
      <c r="A603" s="13"/>
      <c r="B603" s="31"/>
      <c r="C603" s="3"/>
      <c r="D603" s="56"/>
      <c r="E603" s="4"/>
      <c r="F603" s="3"/>
      <c r="G603" s="56"/>
      <c r="H603" s="23"/>
      <c r="I603" s="3"/>
      <c r="J603" s="56"/>
      <c r="K603" s="4"/>
      <c r="L603" s="3"/>
      <c r="M603" s="56"/>
      <c r="N603" s="4"/>
      <c r="O603" s="23"/>
      <c r="P603" s="4"/>
    </row>
    <row r="604" spans="1:16" x14ac:dyDescent="0.25">
      <c r="A604" s="13" t="s">
        <v>1184</v>
      </c>
      <c r="B604" s="31" t="s">
        <v>4</v>
      </c>
      <c r="C604" s="3">
        <v>988</v>
      </c>
      <c r="D604" s="56">
        <v>572.66</v>
      </c>
      <c r="E604" s="4">
        <f t="shared" ref="E604:E667" si="60">D604*C604</f>
        <v>565788.07999999996</v>
      </c>
      <c r="F604" s="3">
        <v>3164</v>
      </c>
      <c r="G604" s="56">
        <v>567.26</v>
      </c>
      <c r="H604" s="23">
        <f t="shared" ref="H604:H667" si="61">G604*F604</f>
        <v>1794810.64</v>
      </c>
      <c r="I604" s="3">
        <v>214</v>
      </c>
      <c r="J604" s="56">
        <v>572.66</v>
      </c>
      <c r="K604" s="4">
        <f t="shared" ref="K604:K667" si="62">J604*I604</f>
        <v>122549.23999999999</v>
      </c>
      <c r="L604" s="3">
        <v>686</v>
      </c>
      <c r="M604" s="56">
        <v>567.26</v>
      </c>
      <c r="N604" s="4">
        <f t="shared" ref="N604:N667" si="63">M604*L604</f>
        <v>389140.36</v>
      </c>
      <c r="O604" s="23">
        <f t="shared" ref="O604:O667" si="64">N604+K604+H604+E604</f>
        <v>2872288.32</v>
      </c>
      <c r="P604" s="4">
        <f t="shared" ref="P604:P667" si="65">(O604/$O$7)*$P$7</f>
        <v>43826.710601901475</v>
      </c>
    </row>
    <row r="605" spans="1:16" x14ac:dyDescent="0.25">
      <c r="A605" s="13" t="s">
        <v>1185</v>
      </c>
      <c r="B605" s="31" t="s">
        <v>4</v>
      </c>
      <c r="C605" s="3">
        <v>1814</v>
      </c>
      <c r="D605" s="56">
        <v>720.52</v>
      </c>
      <c r="E605" s="4">
        <f t="shared" si="60"/>
        <v>1307023.28</v>
      </c>
      <c r="F605" s="3">
        <v>1958</v>
      </c>
      <c r="G605" s="56">
        <v>714.83</v>
      </c>
      <c r="H605" s="23">
        <f t="shared" si="61"/>
        <v>1399637.1400000001</v>
      </c>
      <c r="I605" s="3">
        <v>268</v>
      </c>
      <c r="J605" s="56">
        <v>720.52</v>
      </c>
      <c r="K605" s="4">
        <f t="shared" si="62"/>
        <v>193099.36</v>
      </c>
      <c r="L605" s="3">
        <v>289</v>
      </c>
      <c r="M605" s="56">
        <v>714.83</v>
      </c>
      <c r="N605" s="4">
        <f t="shared" si="63"/>
        <v>206585.87000000002</v>
      </c>
      <c r="O605" s="23">
        <f t="shared" si="64"/>
        <v>3106345.6500000004</v>
      </c>
      <c r="P605" s="4">
        <f t="shared" si="65"/>
        <v>47398.066163506024</v>
      </c>
    </row>
    <row r="606" spans="1:16" x14ac:dyDescent="0.25">
      <c r="A606" s="13" t="s">
        <v>1186</v>
      </c>
      <c r="B606" s="31" t="s">
        <v>24</v>
      </c>
      <c r="C606" s="3">
        <v>624</v>
      </c>
      <c r="D606" s="56">
        <v>623.62</v>
      </c>
      <c r="E606" s="4">
        <f t="shared" si="60"/>
        <v>389138.88</v>
      </c>
      <c r="F606" s="3">
        <v>1933</v>
      </c>
      <c r="G606" s="56">
        <v>618.38</v>
      </c>
      <c r="H606" s="23">
        <f t="shared" si="61"/>
        <v>1195328.54</v>
      </c>
      <c r="I606" s="3">
        <v>59</v>
      </c>
      <c r="J606" s="56">
        <v>623.62</v>
      </c>
      <c r="K606" s="4">
        <f t="shared" si="62"/>
        <v>36793.58</v>
      </c>
      <c r="L606" s="3">
        <v>184</v>
      </c>
      <c r="M606" s="56">
        <v>618.38</v>
      </c>
      <c r="N606" s="4">
        <f t="shared" si="63"/>
        <v>113781.92</v>
      </c>
      <c r="O606" s="23">
        <f t="shared" si="64"/>
        <v>1735042.92</v>
      </c>
      <c r="P606" s="4">
        <f t="shared" si="65"/>
        <v>26474.091548273991</v>
      </c>
    </row>
    <row r="607" spans="1:16" x14ac:dyDescent="0.25">
      <c r="A607" s="13" t="s">
        <v>1187</v>
      </c>
      <c r="B607" s="31" t="s">
        <v>26</v>
      </c>
      <c r="C607" s="3">
        <v>222</v>
      </c>
      <c r="D607" s="56">
        <v>751.64</v>
      </c>
      <c r="E607" s="4">
        <f t="shared" si="60"/>
        <v>166864.07999999999</v>
      </c>
      <c r="F607" s="3">
        <v>1970</v>
      </c>
      <c r="G607" s="56">
        <v>744.75</v>
      </c>
      <c r="H607" s="23">
        <f t="shared" si="61"/>
        <v>1467157.5</v>
      </c>
      <c r="I607" s="3">
        <v>83</v>
      </c>
      <c r="J607" s="56">
        <v>751.64</v>
      </c>
      <c r="K607" s="4">
        <f t="shared" si="62"/>
        <v>62386.119999999995</v>
      </c>
      <c r="L607" s="3">
        <v>734</v>
      </c>
      <c r="M607" s="56">
        <v>744.75</v>
      </c>
      <c r="N607" s="4">
        <f t="shared" si="63"/>
        <v>546646.5</v>
      </c>
      <c r="O607" s="23">
        <f t="shared" si="64"/>
        <v>2243054.2000000002</v>
      </c>
      <c r="P607" s="4">
        <f t="shared" si="65"/>
        <v>34225.563848611011</v>
      </c>
    </row>
    <row r="608" spans="1:16" x14ac:dyDescent="0.25">
      <c r="A608" s="13" t="s">
        <v>1188</v>
      </c>
      <c r="B608" s="31" t="s">
        <v>90</v>
      </c>
      <c r="C608" s="3">
        <v>0</v>
      </c>
      <c r="D608" s="56">
        <v>370.21</v>
      </c>
      <c r="E608" s="4">
        <f t="shared" si="60"/>
        <v>0</v>
      </c>
      <c r="F608" s="3">
        <v>0</v>
      </c>
      <c r="G608" s="56">
        <v>366.38</v>
      </c>
      <c r="H608" s="23">
        <f t="shared" si="61"/>
        <v>0</v>
      </c>
      <c r="I608" s="3">
        <v>0</v>
      </c>
      <c r="J608" s="56">
        <v>370.21</v>
      </c>
      <c r="K608" s="4">
        <f t="shared" si="62"/>
        <v>0</v>
      </c>
      <c r="L608" s="3">
        <v>0</v>
      </c>
      <c r="M608" s="56">
        <v>366.38</v>
      </c>
      <c r="N608" s="4">
        <f t="shared" si="63"/>
        <v>0</v>
      </c>
      <c r="O608" s="23">
        <f t="shared" si="64"/>
        <v>0</v>
      </c>
      <c r="P608" s="4">
        <f t="shared" si="65"/>
        <v>0</v>
      </c>
    </row>
    <row r="609" spans="1:16" x14ac:dyDescent="0.25">
      <c r="A609" s="13" t="s">
        <v>1189</v>
      </c>
      <c r="B609" s="31" t="s">
        <v>98</v>
      </c>
      <c r="C609" s="3">
        <v>744</v>
      </c>
      <c r="D609" s="56">
        <v>524.95000000000005</v>
      </c>
      <c r="E609" s="4">
        <f t="shared" si="60"/>
        <v>390562.80000000005</v>
      </c>
      <c r="F609" s="3">
        <v>1415</v>
      </c>
      <c r="G609" s="56">
        <v>519.24</v>
      </c>
      <c r="H609" s="23">
        <f t="shared" si="61"/>
        <v>734724.6</v>
      </c>
      <c r="I609" s="3">
        <v>123</v>
      </c>
      <c r="J609" s="56">
        <v>524.95000000000005</v>
      </c>
      <c r="K609" s="4">
        <f t="shared" si="62"/>
        <v>64568.850000000006</v>
      </c>
      <c r="L609" s="3">
        <v>234</v>
      </c>
      <c r="M609" s="56">
        <v>519.24</v>
      </c>
      <c r="N609" s="4">
        <f t="shared" si="63"/>
        <v>121502.16</v>
      </c>
      <c r="O609" s="23">
        <f t="shared" si="64"/>
        <v>1311358.4100000001</v>
      </c>
      <c r="P609" s="4">
        <f t="shared" si="65"/>
        <v>20009.316310710645</v>
      </c>
    </row>
    <row r="610" spans="1:16" x14ac:dyDescent="0.25">
      <c r="A610" s="13" t="s">
        <v>1190</v>
      </c>
      <c r="B610" s="31" t="s">
        <v>104</v>
      </c>
      <c r="C610" s="3">
        <v>1302</v>
      </c>
      <c r="D610" s="56">
        <v>445.56</v>
      </c>
      <c r="E610" s="4">
        <f t="shared" si="60"/>
        <v>580119.12</v>
      </c>
      <c r="F610" s="3">
        <v>2865</v>
      </c>
      <c r="G610" s="56">
        <v>439.14</v>
      </c>
      <c r="H610" s="23">
        <f t="shared" si="61"/>
        <v>1258136.0999999999</v>
      </c>
      <c r="I610" s="3">
        <v>1255</v>
      </c>
      <c r="J610" s="56">
        <v>445.56</v>
      </c>
      <c r="K610" s="4">
        <f t="shared" si="62"/>
        <v>559177.80000000005</v>
      </c>
      <c r="L610" s="3">
        <v>2762</v>
      </c>
      <c r="M610" s="56">
        <v>439.14</v>
      </c>
      <c r="N610" s="4">
        <f t="shared" si="63"/>
        <v>1212904.68</v>
      </c>
      <c r="O610" s="23">
        <f t="shared" si="64"/>
        <v>3610337.7</v>
      </c>
      <c r="P610" s="4">
        <f t="shared" si="65"/>
        <v>55088.211183839172</v>
      </c>
    </row>
    <row r="611" spans="1:16" x14ac:dyDescent="0.25">
      <c r="A611" s="13" t="s">
        <v>1191</v>
      </c>
      <c r="B611" s="31" t="s">
        <v>104</v>
      </c>
      <c r="C611" s="3">
        <v>1670</v>
      </c>
      <c r="D611" s="56">
        <v>624.45000000000005</v>
      </c>
      <c r="E611" s="4">
        <f t="shared" si="60"/>
        <v>1042831.5000000001</v>
      </c>
      <c r="F611" s="3">
        <v>2401</v>
      </c>
      <c r="G611" s="56">
        <v>617</v>
      </c>
      <c r="H611" s="23">
        <f t="shared" si="61"/>
        <v>1481417</v>
      </c>
      <c r="I611" s="3">
        <v>1066</v>
      </c>
      <c r="J611" s="56">
        <v>624.45000000000005</v>
      </c>
      <c r="K611" s="4">
        <f t="shared" si="62"/>
        <v>665663.70000000007</v>
      </c>
      <c r="L611" s="3">
        <v>1532</v>
      </c>
      <c r="M611" s="56">
        <v>617</v>
      </c>
      <c r="N611" s="4">
        <f t="shared" si="63"/>
        <v>945244</v>
      </c>
      <c r="O611" s="23">
        <f t="shared" si="64"/>
        <v>4135156.2</v>
      </c>
      <c r="P611" s="4">
        <f t="shared" si="65"/>
        <v>63096.135861130635</v>
      </c>
    </row>
    <row r="612" spans="1:16" x14ac:dyDescent="0.25">
      <c r="A612" s="13" t="s">
        <v>1192</v>
      </c>
      <c r="B612" s="31" t="s">
        <v>108</v>
      </c>
      <c r="C612" s="3">
        <v>10162</v>
      </c>
      <c r="D612" s="56">
        <v>467.73</v>
      </c>
      <c r="E612" s="4">
        <f t="shared" si="60"/>
        <v>4753072.26</v>
      </c>
      <c r="F612" s="3">
        <v>11022</v>
      </c>
      <c r="G612" s="56">
        <v>462.35</v>
      </c>
      <c r="H612" s="23">
        <f t="shared" si="61"/>
        <v>5096021.7</v>
      </c>
      <c r="I612" s="3">
        <v>7096</v>
      </c>
      <c r="J612" s="56">
        <v>467.73</v>
      </c>
      <c r="K612" s="4">
        <f t="shared" si="62"/>
        <v>3319012.08</v>
      </c>
      <c r="L612" s="3">
        <v>7696</v>
      </c>
      <c r="M612" s="56">
        <v>462.35</v>
      </c>
      <c r="N612" s="4">
        <f t="shared" si="63"/>
        <v>3558245.6</v>
      </c>
      <c r="O612" s="23">
        <f t="shared" si="64"/>
        <v>16726351.639999999</v>
      </c>
      <c r="P612" s="4">
        <f t="shared" si="65"/>
        <v>255218.44991937306</v>
      </c>
    </row>
    <row r="613" spans="1:16" x14ac:dyDescent="0.25">
      <c r="A613" s="13" t="s">
        <v>1193</v>
      </c>
      <c r="B613" s="31" t="s">
        <v>122</v>
      </c>
      <c r="C613" s="3">
        <v>11831</v>
      </c>
      <c r="D613" s="56">
        <v>1031.8599999999999</v>
      </c>
      <c r="E613" s="4">
        <f t="shared" si="60"/>
        <v>12207935.659999998</v>
      </c>
      <c r="F613" s="3">
        <v>0</v>
      </c>
      <c r="G613" s="56">
        <v>1031.8599999999999</v>
      </c>
      <c r="H613" s="23">
        <f t="shared" si="61"/>
        <v>0</v>
      </c>
      <c r="I613" s="3">
        <v>0</v>
      </c>
      <c r="J613" s="56">
        <v>1031.8599999999999</v>
      </c>
      <c r="K613" s="4">
        <f t="shared" si="62"/>
        <v>0</v>
      </c>
      <c r="L613" s="3">
        <v>0</v>
      </c>
      <c r="M613" s="56">
        <v>1031.8599999999999</v>
      </c>
      <c r="N613" s="4">
        <f t="shared" si="63"/>
        <v>0</v>
      </c>
      <c r="O613" s="23">
        <f t="shared" si="64"/>
        <v>12207935.659999998</v>
      </c>
      <c r="P613" s="4">
        <f t="shared" si="65"/>
        <v>186274.35814572164</v>
      </c>
    </row>
    <row r="614" spans="1:16" x14ac:dyDescent="0.25">
      <c r="A614" s="13" t="s">
        <v>1194</v>
      </c>
      <c r="B614" s="31" t="s">
        <v>1195</v>
      </c>
      <c r="C614" s="3">
        <v>8555</v>
      </c>
      <c r="D614" s="56">
        <v>416.21</v>
      </c>
      <c r="E614" s="4">
        <f t="shared" si="60"/>
        <v>3560676.55</v>
      </c>
      <c r="F614" s="3">
        <v>7752</v>
      </c>
      <c r="G614" s="56">
        <v>410.92</v>
      </c>
      <c r="H614" s="23">
        <f t="shared" si="61"/>
        <v>3185451.8400000003</v>
      </c>
      <c r="I614" s="3">
        <v>7998</v>
      </c>
      <c r="J614" s="56">
        <v>416.21</v>
      </c>
      <c r="K614" s="4">
        <f t="shared" si="62"/>
        <v>3328847.5799999996</v>
      </c>
      <c r="L614" s="3">
        <v>7247</v>
      </c>
      <c r="M614" s="56">
        <v>410.92</v>
      </c>
      <c r="N614" s="4">
        <f t="shared" si="63"/>
        <v>2977937.24</v>
      </c>
      <c r="O614" s="23">
        <f t="shared" si="64"/>
        <v>13052913.210000001</v>
      </c>
      <c r="P614" s="4">
        <f t="shared" si="65"/>
        <v>199167.41845972027</v>
      </c>
    </row>
    <row r="615" spans="1:16" x14ac:dyDescent="0.25">
      <c r="A615" s="13" t="s">
        <v>1196</v>
      </c>
      <c r="B615" s="31" t="s">
        <v>162</v>
      </c>
      <c r="C615" s="3">
        <v>1687</v>
      </c>
      <c r="D615" s="56">
        <v>334.8</v>
      </c>
      <c r="E615" s="4">
        <f t="shared" si="60"/>
        <v>564807.6</v>
      </c>
      <c r="F615" s="3">
        <v>5861</v>
      </c>
      <c r="G615" s="56">
        <v>333.5</v>
      </c>
      <c r="H615" s="4">
        <f t="shared" si="61"/>
        <v>1954643.5</v>
      </c>
      <c r="I615" s="3">
        <v>436</v>
      </c>
      <c r="J615" s="56">
        <v>334.8</v>
      </c>
      <c r="K615" s="4">
        <f t="shared" si="62"/>
        <v>145972.80000000002</v>
      </c>
      <c r="L615" s="3">
        <v>1515</v>
      </c>
      <c r="M615" s="56">
        <v>333.5</v>
      </c>
      <c r="N615" s="4">
        <f t="shared" si="63"/>
        <v>505252.5</v>
      </c>
      <c r="O615" s="23">
        <f t="shared" si="64"/>
        <v>3170676.4</v>
      </c>
      <c r="P615" s="4">
        <f t="shared" si="65"/>
        <v>48379.654656353865</v>
      </c>
    </row>
    <row r="616" spans="1:16" x14ac:dyDescent="0.25">
      <c r="A616" s="13" t="s">
        <v>1197</v>
      </c>
      <c r="B616" s="31" t="s">
        <v>176</v>
      </c>
      <c r="C616" s="3">
        <v>2465</v>
      </c>
      <c r="D616" s="56">
        <v>687.31</v>
      </c>
      <c r="E616" s="4">
        <f t="shared" si="60"/>
        <v>1694219.15</v>
      </c>
      <c r="F616" s="3">
        <v>3252</v>
      </c>
      <c r="G616" s="56">
        <v>680.05</v>
      </c>
      <c r="H616" s="23">
        <f t="shared" si="61"/>
        <v>2211522.5999999996</v>
      </c>
      <c r="I616" s="3">
        <v>1453</v>
      </c>
      <c r="J616" s="56">
        <v>687.31</v>
      </c>
      <c r="K616" s="4">
        <f t="shared" si="62"/>
        <v>998661.42999999993</v>
      </c>
      <c r="L616" s="3">
        <v>1916</v>
      </c>
      <c r="M616" s="56">
        <v>680.05</v>
      </c>
      <c r="N616" s="4">
        <f t="shared" si="63"/>
        <v>1302975.7999999998</v>
      </c>
      <c r="O616" s="23">
        <f t="shared" si="64"/>
        <v>6207378.9799999986</v>
      </c>
      <c r="P616" s="4">
        <f t="shared" si="65"/>
        <v>94715.074478590759</v>
      </c>
    </row>
    <row r="617" spans="1:16" x14ac:dyDescent="0.25">
      <c r="A617" s="13" t="s">
        <v>1198</v>
      </c>
      <c r="B617" s="31" t="s">
        <v>178</v>
      </c>
      <c r="C617" s="3">
        <v>348</v>
      </c>
      <c r="D617" s="56">
        <v>550.04</v>
      </c>
      <c r="E617" s="4">
        <f t="shared" si="60"/>
        <v>191413.91999999998</v>
      </c>
      <c r="F617" s="3">
        <v>2006</v>
      </c>
      <c r="G617" s="56">
        <v>549.41</v>
      </c>
      <c r="H617" s="23">
        <f t="shared" si="61"/>
        <v>1102116.46</v>
      </c>
      <c r="I617" s="3">
        <v>157</v>
      </c>
      <c r="J617" s="56">
        <v>550.04</v>
      </c>
      <c r="K617" s="4">
        <f t="shared" si="62"/>
        <v>86356.28</v>
      </c>
      <c r="L617" s="3">
        <v>903</v>
      </c>
      <c r="M617" s="56">
        <v>549.41</v>
      </c>
      <c r="N617" s="4">
        <f t="shared" si="63"/>
        <v>496117.23</v>
      </c>
      <c r="O617" s="23">
        <f t="shared" si="64"/>
        <v>1876003.89</v>
      </c>
      <c r="P617" s="4">
        <f t="shared" si="65"/>
        <v>28624.939565632259</v>
      </c>
    </row>
    <row r="618" spans="1:16" x14ac:dyDescent="0.25">
      <c r="A618" s="13" t="s">
        <v>1199</v>
      </c>
      <c r="B618" s="31" t="s">
        <v>186</v>
      </c>
      <c r="C618" s="3">
        <v>1393</v>
      </c>
      <c r="D618" s="56">
        <v>790.7</v>
      </c>
      <c r="E618" s="4">
        <f t="shared" si="60"/>
        <v>1101445.1000000001</v>
      </c>
      <c r="F618" s="3">
        <v>4247</v>
      </c>
      <c r="G618" s="56">
        <v>782.5</v>
      </c>
      <c r="H618" s="23">
        <f t="shared" si="61"/>
        <v>3323277.5</v>
      </c>
      <c r="I618" s="3">
        <v>0</v>
      </c>
      <c r="J618" s="56">
        <v>790.7</v>
      </c>
      <c r="K618" s="4">
        <f t="shared" si="62"/>
        <v>0</v>
      </c>
      <c r="L618" s="3">
        <v>0</v>
      </c>
      <c r="M618" s="56">
        <v>782.5</v>
      </c>
      <c r="N618" s="4">
        <f t="shared" si="63"/>
        <v>0</v>
      </c>
      <c r="O618" s="23">
        <f t="shared" si="64"/>
        <v>4424722.5999999996</v>
      </c>
      <c r="P618" s="4">
        <f t="shared" si="65"/>
        <v>67514.474620672161</v>
      </c>
    </row>
    <row r="619" spans="1:16" x14ac:dyDescent="0.25">
      <c r="A619" s="13" t="s">
        <v>1200</v>
      </c>
      <c r="B619" s="31" t="s">
        <v>194</v>
      </c>
      <c r="C619" s="3">
        <v>126</v>
      </c>
      <c r="D619" s="56">
        <v>569.76</v>
      </c>
      <c r="E619" s="4">
        <f t="shared" si="60"/>
        <v>71789.759999999995</v>
      </c>
      <c r="F619" s="3">
        <v>2997</v>
      </c>
      <c r="G619" s="56">
        <v>563.64</v>
      </c>
      <c r="H619" s="23">
        <f t="shared" si="61"/>
        <v>1689229.08</v>
      </c>
      <c r="I619" s="3">
        <v>48</v>
      </c>
      <c r="J619" s="56">
        <v>569.76</v>
      </c>
      <c r="K619" s="4">
        <f t="shared" si="62"/>
        <v>27348.48</v>
      </c>
      <c r="L619" s="3">
        <v>1148</v>
      </c>
      <c r="M619" s="56">
        <v>563.64</v>
      </c>
      <c r="N619" s="4">
        <f t="shared" si="63"/>
        <v>647058.72</v>
      </c>
      <c r="O619" s="23">
        <f t="shared" si="64"/>
        <v>2435426.04</v>
      </c>
      <c r="P619" s="4">
        <f t="shared" si="65"/>
        <v>37160.862822926822</v>
      </c>
    </row>
    <row r="620" spans="1:16" x14ac:dyDescent="0.25">
      <c r="A620" s="13" t="s">
        <v>1201</v>
      </c>
      <c r="B620" s="31" t="s">
        <v>196</v>
      </c>
      <c r="C620" s="3">
        <v>2289</v>
      </c>
      <c r="D620" s="56">
        <v>632.27</v>
      </c>
      <c r="E620" s="4">
        <f t="shared" si="60"/>
        <v>1447266.03</v>
      </c>
      <c r="F620" s="3">
        <v>5126</v>
      </c>
      <c r="G620" s="56">
        <v>625.53</v>
      </c>
      <c r="H620" s="23">
        <f t="shared" si="61"/>
        <v>3206466.78</v>
      </c>
      <c r="I620" s="3">
        <v>73</v>
      </c>
      <c r="J620" s="56">
        <v>632.27</v>
      </c>
      <c r="K620" s="4">
        <f t="shared" si="62"/>
        <v>46155.71</v>
      </c>
      <c r="L620" s="3">
        <v>163</v>
      </c>
      <c r="M620" s="56">
        <v>625.53</v>
      </c>
      <c r="N620" s="4">
        <f t="shared" si="63"/>
        <v>101961.39</v>
      </c>
      <c r="O620" s="23">
        <f t="shared" si="64"/>
        <v>4801849.91</v>
      </c>
      <c r="P620" s="4">
        <f t="shared" si="65"/>
        <v>73268.858454758709</v>
      </c>
    </row>
    <row r="621" spans="1:16" x14ac:dyDescent="0.25">
      <c r="A621" s="13" t="s">
        <v>1308</v>
      </c>
      <c r="B621" s="31" t="s">
        <v>232</v>
      </c>
      <c r="C621" s="3">
        <v>53</v>
      </c>
      <c r="D621" s="56">
        <v>860.43</v>
      </c>
      <c r="E621" s="4">
        <f t="shared" si="60"/>
        <v>45602.79</v>
      </c>
      <c r="F621" s="3">
        <v>903</v>
      </c>
      <c r="G621" s="56">
        <v>855.02</v>
      </c>
      <c r="H621" s="23">
        <f t="shared" si="61"/>
        <v>772083.05999999994</v>
      </c>
      <c r="I621" s="3">
        <v>5</v>
      </c>
      <c r="J621" s="56">
        <v>860.43</v>
      </c>
      <c r="K621" s="4">
        <f t="shared" si="62"/>
        <v>4302.1499999999996</v>
      </c>
      <c r="L621" s="3">
        <v>83</v>
      </c>
      <c r="M621" s="56">
        <v>855.02</v>
      </c>
      <c r="N621" s="4">
        <f t="shared" si="63"/>
        <v>70966.66</v>
      </c>
      <c r="O621" s="23">
        <f t="shared" si="64"/>
        <v>892954.65999999992</v>
      </c>
      <c r="P621" s="4">
        <f t="shared" si="65"/>
        <v>13625.117364415326</v>
      </c>
    </row>
    <row r="622" spans="1:16" x14ac:dyDescent="0.25">
      <c r="A622" s="13" t="s">
        <v>1307</v>
      </c>
      <c r="B622" s="31" t="s">
        <v>232</v>
      </c>
      <c r="C622" s="3">
        <v>798</v>
      </c>
      <c r="D622" s="56">
        <v>1658.52</v>
      </c>
      <c r="E622" s="4">
        <f t="shared" si="60"/>
        <v>1323498.96</v>
      </c>
      <c r="F622" s="3">
        <v>0</v>
      </c>
      <c r="G622" s="56">
        <v>1658.28</v>
      </c>
      <c r="H622" s="23">
        <f t="shared" si="61"/>
        <v>0</v>
      </c>
      <c r="I622" s="3">
        <v>749</v>
      </c>
      <c r="J622" s="56">
        <v>1658.52</v>
      </c>
      <c r="K622" s="4">
        <f t="shared" si="62"/>
        <v>1242231.48</v>
      </c>
      <c r="L622" s="3">
        <v>0</v>
      </c>
      <c r="M622" s="56">
        <v>1658.28</v>
      </c>
      <c r="N622" s="4">
        <f t="shared" si="63"/>
        <v>0</v>
      </c>
      <c r="O622" s="23">
        <f t="shared" si="64"/>
        <v>2565730.44</v>
      </c>
      <c r="P622" s="4">
        <f t="shared" si="65"/>
        <v>39149.107940657348</v>
      </c>
    </row>
    <row r="623" spans="1:16" x14ac:dyDescent="0.25">
      <c r="A623" s="13" t="s">
        <v>1202</v>
      </c>
      <c r="B623" s="31" t="s">
        <v>240</v>
      </c>
      <c r="C623" s="3">
        <v>2</v>
      </c>
      <c r="D623" s="56">
        <v>660.9</v>
      </c>
      <c r="E623" s="4">
        <f t="shared" si="60"/>
        <v>1321.8</v>
      </c>
      <c r="F623" s="3">
        <v>4354</v>
      </c>
      <c r="G623" s="56">
        <v>653.96</v>
      </c>
      <c r="H623" s="23">
        <f t="shared" si="61"/>
        <v>2847341.8400000003</v>
      </c>
      <c r="I623" s="3">
        <v>0</v>
      </c>
      <c r="J623" s="56">
        <v>660.9</v>
      </c>
      <c r="K623" s="4">
        <f t="shared" si="62"/>
        <v>0</v>
      </c>
      <c r="L623" s="3">
        <v>383</v>
      </c>
      <c r="M623" s="56">
        <v>653.96</v>
      </c>
      <c r="N623" s="4">
        <f t="shared" si="63"/>
        <v>250466.68000000002</v>
      </c>
      <c r="O623" s="23">
        <f t="shared" si="64"/>
        <v>3099130.3200000003</v>
      </c>
      <c r="P623" s="4">
        <f t="shared" si="65"/>
        <v>47287.971303736784</v>
      </c>
    </row>
    <row r="624" spans="1:16" x14ac:dyDescent="0.25">
      <c r="A624" s="13" t="s">
        <v>1203</v>
      </c>
      <c r="B624" s="31" t="s">
        <v>250</v>
      </c>
      <c r="C624" s="3">
        <v>2616</v>
      </c>
      <c r="D624" s="56">
        <v>779.16</v>
      </c>
      <c r="E624" s="4">
        <f t="shared" si="60"/>
        <v>2038282.5599999998</v>
      </c>
      <c r="F624" s="3">
        <v>3192</v>
      </c>
      <c r="G624" s="56">
        <v>772.81</v>
      </c>
      <c r="H624" s="23">
        <f t="shared" si="61"/>
        <v>2466809.52</v>
      </c>
      <c r="I624" s="3">
        <v>0</v>
      </c>
      <c r="J624" s="56">
        <v>779.16</v>
      </c>
      <c r="K624" s="4">
        <f t="shared" si="62"/>
        <v>0</v>
      </c>
      <c r="L624" s="3">
        <v>0</v>
      </c>
      <c r="M624" s="56">
        <v>772.81</v>
      </c>
      <c r="N624" s="4">
        <f t="shared" si="63"/>
        <v>0</v>
      </c>
      <c r="O624" s="23">
        <f t="shared" si="64"/>
        <v>4505092.08</v>
      </c>
      <c r="P624" s="4">
        <f t="shared" si="65"/>
        <v>68740.789512759773</v>
      </c>
    </row>
    <row r="625" spans="1:16" x14ac:dyDescent="0.25">
      <c r="A625" s="13" t="s">
        <v>1204</v>
      </c>
      <c r="B625" s="31" t="s">
        <v>278</v>
      </c>
      <c r="C625" s="3">
        <v>0</v>
      </c>
      <c r="D625" s="56">
        <v>382.64</v>
      </c>
      <c r="E625" s="4">
        <f t="shared" si="60"/>
        <v>0</v>
      </c>
      <c r="F625" s="3">
        <v>0</v>
      </c>
      <c r="G625" s="56">
        <v>380.97</v>
      </c>
      <c r="H625" s="23">
        <f t="shared" si="61"/>
        <v>0</v>
      </c>
      <c r="I625" s="3">
        <v>0</v>
      </c>
      <c r="J625" s="56">
        <v>382.64</v>
      </c>
      <c r="K625" s="4">
        <f t="shared" si="62"/>
        <v>0</v>
      </c>
      <c r="L625" s="3">
        <v>0</v>
      </c>
      <c r="M625" s="56">
        <v>380.97</v>
      </c>
      <c r="N625" s="4">
        <f t="shared" si="63"/>
        <v>0</v>
      </c>
      <c r="O625" s="23">
        <f t="shared" si="64"/>
        <v>0</v>
      </c>
      <c r="P625" s="4">
        <f t="shared" si="65"/>
        <v>0</v>
      </c>
    </row>
    <row r="626" spans="1:16" x14ac:dyDescent="0.25">
      <c r="A626" s="13" t="s">
        <v>1205</v>
      </c>
      <c r="B626" s="31" t="s">
        <v>294</v>
      </c>
      <c r="C626" s="3">
        <v>0</v>
      </c>
      <c r="D626" s="56">
        <v>521.20000000000005</v>
      </c>
      <c r="E626" s="4">
        <f t="shared" si="60"/>
        <v>0</v>
      </c>
      <c r="F626" s="3">
        <v>3222</v>
      </c>
      <c r="G626" s="56">
        <v>515.85</v>
      </c>
      <c r="H626" s="4">
        <f t="shared" si="61"/>
        <v>1662068.7000000002</v>
      </c>
      <c r="I626" s="3">
        <v>0</v>
      </c>
      <c r="J626" s="56">
        <v>521.20000000000005</v>
      </c>
      <c r="K626" s="4">
        <f t="shared" si="62"/>
        <v>0</v>
      </c>
      <c r="L626" s="3">
        <v>799</v>
      </c>
      <c r="M626" s="56">
        <v>515.85</v>
      </c>
      <c r="N626" s="4">
        <f t="shared" si="63"/>
        <v>412164.15</v>
      </c>
      <c r="O626" s="23">
        <f t="shared" si="64"/>
        <v>2074232.85</v>
      </c>
      <c r="P626" s="4">
        <f t="shared" si="65"/>
        <v>31649.609200063638</v>
      </c>
    </row>
    <row r="627" spans="1:16" x14ac:dyDescent="0.25">
      <c r="A627" s="13" t="s">
        <v>1206</v>
      </c>
      <c r="B627" s="31" t="s">
        <v>1207</v>
      </c>
      <c r="C627" s="3">
        <v>58817</v>
      </c>
      <c r="D627" s="56">
        <v>1661.37</v>
      </c>
      <c r="E627" s="4">
        <f t="shared" si="60"/>
        <v>97716799.289999992</v>
      </c>
      <c r="F627" s="3">
        <v>0</v>
      </c>
      <c r="G627" s="56">
        <v>1661.3</v>
      </c>
      <c r="H627" s="23">
        <f t="shared" si="61"/>
        <v>0</v>
      </c>
      <c r="I627" s="3">
        <v>659</v>
      </c>
      <c r="J627" s="56">
        <v>1661.37</v>
      </c>
      <c r="K627" s="4">
        <f t="shared" si="62"/>
        <v>1094842.8299999998</v>
      </c>
      <c r="L627" s="3">
        <v>0</v>
      </c>
      <c r="M627" s="56">
        <v>1661.3</v>
      </c>
      <c r="N627" s="4">
        <f t="shared" si="63"/>
        <v>0</v>
      </c>
      <c r="O627" s="23">
        <f t="shared" si="64"/>
        <v>98811642.11999999</v>
      </c>
      <c r="P627" s="4">
        <f t="shared" si="65"/>
        <v>1507713.9760439852</v>
      </c>
    </row>
    <row r="628" spans="1:16" x14ac:dyDescent="0.25">
      <c r="A628" s="13" t="s">
        <v>1208</v>
      </c>
      <c r="B628" s="31" t="s">
        <v>326</v>
      </c>
      <c r="C628" s="3">
        <v>1909</v>
      </c>
      <c r="D628" s="56">
        <v>382.65</v>
      </c>
      <c r="E628" s="4">
        <f t="shared" si="60"/>
        <v>730478.85</v>
      </c>
      <c r="F628" s="3">
        <v>9623</v>
      </c>
      <c r="G628" s="56">
        <v>380.54</v>
      </c>
      <c r="H628" s="23">
        <f t="shared" si="61"/>
        <v>3661936.4200000004</v>
      </c>
      <c r="I628" s="3">
        <v>379</v>
      </c>
      <c r="J628" s="56">
        <v>382.65</v>
      </c>
      <c r="K628" s="4">
        <f t="shared" si="62"/>
        <v>145024.35</v>
      </c>
      <c r="L628" s="3">
        <v>1908</v>
      </c>
      <c r="M628" s="56">
        <v>380.54</v>
      </c>
      <c r="N628" s="4">
        <f t="shared" si="63"/>
        <v>726070.32000000007</v>
      </c>
      <c r="O628" s="23">
        <f t="shared" si="64"/>
        <v>5263509.9400000004</v>
      </c>
      <c r="P628" s="4">
        <f t="shared" si="65"/>
        <v>80313.08183247142</v>
      </c>
    </row>
    <row r="629" spans="1:16" x14ac:dyDescent="0.25">
      <c r="A629" s="13" t="s">
        <v>1209</v>
      </c>
      <c r="B629" s="31" t="s">
        <v>330</v>
      </c>
      <c r="C629" s="3">
        <v>1298</v>
      </c>
      <c r="D629" s="56">
        <v>697.57</v>
      </c>
      <c r="E629" s="4">
        <f t="shared" si="60"/>
        <v>905445.8600000001</v>
      </c>
      <c r="F629" s="3">
        <v>1031</v>
      </c>
      <c r="G629" s="56">
        <v>690.16</v>
      </c>
      <c r="H629" s="23">
        <f t="shared" si="61"/>
        <v>711554.96</v>
      </c>
      <c r="I629" s="3">
        <v>362</v>
      </c>
      <c r="J629" s="56">
        <v>697.57</v>
      </c>
      <c r="K629" s="4">
        <f t="shared" si="62"/>
        <v>252520.34000000003</v>
      </c>
      <c r="L629" s="3">
        <v>287</v>
      </c>
      <c r="M629" s="56">
        <v>690.16</v>
      </c>
      <c r="N629" s="4">
        <f t="shared" si="63"/>
        <v>198075.91999999998</v>
      </c>
      <c r="O629" s="23">
        <f t="shared" si="64"/>
        <v>2067597.08</v>
      </c>
      <c r="P629" s="4">
        <f t="shared" si="65"/>
        <v>31548.357536229702</v>
      </c>
    </row>
    <row r="630" spans="1:16" x14ac:dyDescent="0.25">
      <c r="A630" s="13" t="s">
        <v>1210</v>
      </c>
      <c r="B630" s="31" t="s">
        <v>348</v>
      </c>
      <c r="C630" s="3">
        <v>274</v>
      </c>
      <c r="D630" s="56">
        <v>683.15</v>
      </c>
      <c r="E630" s="4">
        <f t="shared" si="60"/>
        <v>187183.1</v>
      </c>
      <c r="F630" s="3">
        <v>5692</v>
      </c>
      <c r="G630" s="56">
        <v>676.05</v>
      </c>
      <c r="H630" s="23">
        <f t="shared" si="61"/>
        <v>3848076.5999999996</v>
      </c>
      <c r="I630" s="3">
        <v>12</v>
      </c>
      <c r="J630" s="56">
        <v>683.15</v>
      </c>
      <c r="K630" s="4">
        <f t="shared" si="62"/>
        <v>8197.7999999999993</v>
      </c>
      <c r="L630" s="3">
        <v>249</v>
      </c>
      <c r="M630" s="56">
        <v>676.05</v>
      </c>
      <c r="N630" s="4">
        <f t="shared" si="63"/>
        <v>168336.44999999998</v>
      </c>
      <c r="O630" s="23">
        <f t="shared" si="64"/>
        <v>4211793.9499999993</v>
      </c>
      <c r="P630" s="4">
        <f t="shared" si="65"/>
        <v>64265.510281881972</v>
      </c>
    </row>
    <row r="631" spans="1:16" x14ac:dyDescent="0.25">
      <c r="A631" s="13" t="s">
        <v>1211</v>
      </c>
      <c r="B631" s="31" t="s">
        <v>352</v>
      </c>
      <c r="C631" s="3">
        <v>973</v>
      </c>
      <c r="D631" s="56">
        <v>671.43</v>
      </c>
      <c r="E631" s="4">
        <f t="shared" si="60"/>
        <v>653301.3899999999</v>
      </c>
      <c r="F631" s="3">
        <v>1782</v>
      </c>
      <c r="G631" s="56">
        <v>665.57</v>
      </c>
      <c r="H631" s="23">
        <f t="shared" si="61"/>
        <v>1186045.74</v>
      </c>
      <c r="I631" s="3">
        <v>211</v>
      </c>
      <c r="J631" s="56">
        <v>671.43</v>
      </c>
      <c r="K631" s="4">
        <f t="shared" si="62"/>
        <v>141671.72999999998</v>
      </c>
      <c r="L631" s="3">
        <v>386</v>
      </c>
      <c r="M631" s="56">
        <v>665.57</v>
      </c>
      <c r="N631" s="4">
        <f t="shared" si="63"/>
        <v>256910.02000000002</v>
      </c>
      <c r="O631" s="23">
        <f t="shared" si="64"/>
        <v>2237928.88</v>
      </c>
      <c r="P631" s="4">
        <f t="shared" si="65"/>
        <v>34147.359333131819</v>
      </c>
    </row>
    <row r="632" spans="1:16" x14ac:dyDescent="0.25">
      <c r="A632" s="13" t="s">
        <v>1212</v>
      </c>
      <c r="B632" s="31" t="s">
        <v>354</v>
      </c>
      <c r="C632" s="3">
        <v>594</v>
      </c>
      <c r="D632" s="56">
        <v>529.64</v>
      </c>
      <c r="E632" s="4">
        <f t="shared" si="60"/>
        <v>314606.15999999997</v>
      </c>
      <c r="F632" s="3">
        <v>2286</v>
      </c>
      <c r="G632" s="56">
        <v>527.59</v>
      </c>
      <c r="H632" s="23">
        <f t="shared" si="61"/>
        <v>1206070.74</v>
      </c>
      <c r="I632" s="3">
        <v>137</v>
      </c>
      <c r="J632" s="56">
        <v>529.64</v>
      </c>
      <c r="K632" s="4">
        <f t="shared" si="62"/>
        <v>72560.679999999993</v>
      </c>
      <c r="L632" s="3">
        <v>526</v>
      </c>
      <c r="M632" s="56">
        <v>527.59</v>
      </c>
      <c r="N632" s="4">
        <f t="shared" si="63"/>
        <v>277512.34000000003</v>
      </c>
      <c r="O632" s="23">
        <f t="shared" si="64"/>
        <v>1870749.92</v>
      </c>
      <c r="P632" s="4">
        <f t="shared" si="65"/>
        <v>28544.772048639719</v>
      </c>
    </row>
    <row r="633" spans="1:16" x14ac:dyDescent="0.25">
      <c r="A633" s="13" t="s">
        <v>1213</v>
      </c>
      <c r="B633" s="31" t="s">
        <v>364</v>
      </c>
      <c r="C633" s="3">
        <v>0</v>
      </c>
      <c r="D633" s="56">
        <v>408.98</v>
      </c>
      <c r="E633" s="4">
        <f t="shared" si="60"/>
        <v>0</v>
      </c>
      <c r="F633" s="3">
        <v>0</v>
      </c>
      <c r="G633" s="56">
        <v>404.02</v>
      </c>
      <c r="H633" s="23">
        <f t="shared" si="61"/>
        <v>0</v>
      </c>
      <c r="I633" s="3">
        <v>0</v>
      </c>
      <c r="J633" s="56">
        <v>408.98</v>
      </c>
      <c r="K633" s="4">
        <f t="shared" si="62"/>
        <v>0</v>
      </c>
      <c r="L633" s="3">
        <v>0</v>
      </c>
      <c r="M633" s="56">
        <v>404.02</v>
      </c>
      <c r="N633" s="4">
        <f t="shared" si="63"/>
        <v>0</v>
      </c>
      <c r="O633" s="23">
        <f t="shared" si="64"/>
        <v>0</v>
      </c>
      <c r="P633" s="4">
        <f t="shared" si="65"/>
        <v>0</v>
      </c>
    </row>
    <row r="634" spans="1:16" x14ac:dyDescent="0.25">
      <c r="A634" s="13" t="s">
        <v>1214</v>
      </c>
      <c r="B634" s="31" t="s">
        <v>404</v>
      </c>
      <c r="C634" s="3">
        <v>415</v>
      </c>
      <c r="D634" s="56">
        <v>561.11</v>
      </c>
      <c r="E634" s="4">
        <f t="shared" si="60"/>
        <v>232860.65</v>
      </c>
      <c r="F634" s="3">
        <v>4683</v>
      </c>
      <c r="G634" s="56">
        <v>554.94000000000005</v>
      </c>
      <c r="H634" s="23">
        <f t="shared" si="61"/>
        <v>2598784.0200000005</v>
      </c>
      <c r="I634" s="3">
        <v>45</v>
      </c>
      <c r="J634" s="56">
        <v>561.11</v>
      </c>
      <c r="K634" s="4">
        <f t="shared" si="62"/>
        <v>25249.95</v>
      </c>
      <c r="L634" s="3">
        <v>507</v>
      </c>
      <c r="M634" s="56">
        <v>554.94000000000005</v>
      </c>
      <c r="N634" s="4">
        <f t="shared" si="63"/>
        <v>281354.58</v>
      </c>
      <c r="O634" s="23">
        <f t="shared" si="64"/>
        <v>3138249.2000000007</v>
      </c>
      <c r="P634" s="4">
        <f t="shared" si="65"/>
        <v>47884.865362349447</v>
      </c>
    </row>
    <row r="635" spans="1:16" x14ac:dyDescent="0.25">
      <c r="A635" s="13" t="s">
        <v>1215</v>
      </c>
      <c r="B635" s="31" t="s">
        <v>424</v>
      </c>
      <c r="C635" s="3">
        <v>2804</v>
      </c>
      <c r="D635" s="56">
        <v>1626.4</v>
      </c>
      <c r="E635" s="4">
        <f t="shared" si="60"/>
        <v>4560425.6000000006</v>
      </c>
      <c r="F635" s="3">
        <v>2496</v>
      </c>
      <c r="G635" s="56">
        <v>1617.12</v>
      </c>
      <c r="H635" s="23">
        <f t="shared" si="61"/>
        <v>4036331.5199999996</v>
      </c>
      <c r="I635" s="3">
        <v>786</v>
      </c>
      <c r="J635" s="56">
        <v>1626.4</v>
      </c>
      <c r="K635" s="4">
        <f t="shared" si="62"/>
        <v>1278350.4000000001</v>
      </c>
      <c r="L635" s="3">
        <v>700</v>
      </c>
      <c r="M635" s="56">
        <v>1617.12</v>
      </c>
      <c r="N635" s="4">
        <f t="shared" si="63"/>
        <v>1131984</v>
      </c>
      <c r="O635" s="23">
        <f t="shared" si="64"/>
        <v>11007091.52</v>
      </c>
      <c r="P635" s="4">
        <f t="shared" si="65"/>
        <v>167951.31994816032</v>
      </c>
    </row>
    <row r="636" spans="1:16" x14ac:dyDescent="0.25">
      <c r="A636" s="13" t="s">
        <v>1216</v>
      </c>
      <c r="B636" s="31" t="s">
        <v>1217</v>
      </c>
      <c r="C636" s="3">
        <v>8260</v>
      </c>
      <c r="D636" s="56">
        <v>456.61</v>
      </c>
      <c r="E636" s="4">
        <f t="shared" si="60"/>
        <v>3771598.6</v>
      </c>
      <c r="F636" s="3">
        <v>9515</v>
      </c>
      <c r="G636" s="56">
        <v>450.73</v>
      </c>
      <c r="H636" s="23">
        <f t="shared" si="61"/>
        <v>4288695.95</v>
      </c>
      <c r="I636" s="3">
        <v>5124</v>
      </c>
      <c r="J636" s="56">
        <v>456.61</v>
      </c>
      <c r="K636" s="4">
        <f t="shared" si="62"/>
        <v>2339669.64</v>
      </c>
      <c r="L636" s="3">
        <v>5903</v>
      </c>
      <c r="M636" s="56">
        <v>450.73</v>
      </c>
      <c r="N636" s="4">
        <f t="shared" si="63"/>
        <v>2660659.19</v>
      </c>
      <c r="O636" s="23">
        <f t="shared" si="64"/>
        <v>13060623.380000001</v>
      </c>
      <c r="P636" s="4">
        <f t="shared" si="65"/>
        <v>199285.0638182759</v>
      </c>
    </row>
    <row r="637" spans="1:16" x14ac:dyDescent="0.25">
      <c r="A637" s="13" t="s">
        <v>1218</v>
      </c>
      <c r="B637" s="31" t="s">
        <v>442</v>
      </c>
      <c r="C637" s="3">
        <v>2362</v>
      </c>
      <c r="D637" s="56">
        <v>726.56</v>
      </c>
      <c r="E637" s="4">
        <f t="shared" si="60"/>
        <v>1716134.72</v>
      </c>
      <c r="F637" s="3">
        <v>365</v>
      </c>
      <c r="G637" s="56">
        <v>720.6</v>
      </c>
      <c r="H637" s="23">
        <f t="shared" si="61"/>
        <v>263019</v>
      </c>
      <c r="I637" s="3">
        <v>495</v>
      </c>
      <c r="J637" s="56">
        <v>726.56</v>
      </c>
      <c r="K637" s="4">
        <f t="shared" si="62"/>
        <v>359647.19999999995</v>
      </c>
      <c r="L637" s="3">
        <v>76</v>
      </c>
      <c r="M637" s="56">
        <v>720.6</v>
      </c>
      <c r="N637" s="4">
        <f t="shared" si="63"/>
        <v>54765.599999999999</v>
      </c>
      <c r="O637" s="23">
        <f t="shared" si="64"/>
        <v>2393566.52</v>
      </c>
      <c r="P637" s="4">
        <f t="shared" si="65"/>
        <v>36522.150804986188</v>
      </c>
    </row>
    <row r="638" spans="1:16" x14ac:dyDescent="0.25">
      <c r="A638" s="13" t="s">
        <v>1219</v>
      </c>
      <c r="B638" s="31" t="s">
        <v>442</v>
      </c>
      <c r="C638" s="3">
        <v>0</v>
      </c>
      <c r="D638" s="56">
        <v>711.47</v>
      </c>
      <c r="E638" s="4">
        <f t="shared" si="60"/>
        <v>0</v>
      </c>
      <c r="F638" s="3">
        <v>5215</v>
      </c>
      <c r="G638" s="56">
        <v>711.47</v>
      </c>
      <c r="H638" s="23">
        <f t="shared" si="61"/>
        <v>3710316.0500000003</v>
      </c>
      <c r="I638" s="3">
        <v>0</v>
      </c>
      <c r="J638" s="56">
        <v>711.47</v>
      </c>
      <c r="K638" s="4">
        <f t="shared" si="62"/>
        <v>0</v>
      </c>
      <c r="L638" s="3">
        <v>1897</v>
      </c>
      <c r="M638" s="56">
        <v>711.47</v>
      </c>
      <c r="N638" s="4">
        <f t="shared" si="63"/>
        <v>1349658.59</v>
      </c>
      <c r="O638" s="23">
        <f t="shared" si="64"/>
        <v>5059974.6400000006</v>
      </c>
      <c r="P638" s="4">
        <f t="shared" si="65"/>
        <v>77207.445595239071</v>
      </c>
    </row>
    <row r="639" spans="1:16" x14ac:dyDescent="0.25">
      <c r="A639" s="13" t="s">
        <v>1220</v>
      </c>
      <c r="B639" s="31" t="s">
        <v>1221</v>
      </c>
      <c r="C639" s="3">
        <v>4534</v>
      </c>
      <c r="D639" s="56">
        <v>378.48</v>
      </c>
      <c r="E639" s="4">
        <f t="shared" si="60"/>
        <v>1716028.32</v>
      </c>
      <c r="F639" s="3">
        <v>4918</v>
      </c>
      <c r="G639" s="56">
        <v>373.88</v>
      </c>
      <c r="H639" s="23">
        <f t="shared" si="61"/>
        <v>1838741.84</v>
      </c>
      <c r="I639" s="3">
        <v>5700</v>
      </c>
      <c r="J639" s="56">
        <v>378.48</v>
      </c>
      <c r="K639" s="4">
        <f t="shared" si="62"/>
        <v>2157336</v>
      </c>
      <c r="L639" s="3">
        <v>6183</v>
      </c>
      <c r="M639" s="56">
        <v>373.88</v>
      </c>
      <c r="N639" s="4">
        <f t="shared" si="63"/>
        <v>2311700.04</v>
      </c>
      <c r="O639" s="23">
        <f t="shared" si="64"/>
        <v>8023806.2000000002</v>
      </c>
      <c r="P639" s="4">
        <f t="shared" si="65"/>
        <v>122430.96551433347</v>
      </c>
    </row>
    <row r="640" spans="1:16" x14ac:dyDescent="0.25">
      <c r="A640" s="13" t="s">
        <v>1224</v>
      </c>
      <c r="B640" s="31" t="s">
        <v>480</v>
      </c>
      <c r="C640" s="3">
        <v>167</v>
      </c>
      <c r="D640" s="56">
        <v>612.61</v>
      </c>
      <c r="E640" s="4">
        <f t="shared" si="60"/>
        <v>102305.87</v>
      </c>
      <c r="F640" s="3">
        <v>5405</v>
      </c>
      <c r="G640" s="56">
        <v>604.46</v>
      </c>
      <c r="H640" s="23">
        <f t="shared" si="61"/>
        <v>3267106.3000000003</v>
      </c>
      <c r="I640" s="3">
        <v>98</v>
      </c>
      <c r="J640" s="56">
        <v>612.61</v>
      </c>
      <c r="K640" s="4">
        <f t="shared" si="62"/>
        <v>60035.78</v>
      </c>
      <c r="L640" s="3">
        <v>3160</v>
      </c>
      <c r="M640" s="56">
        <v>604.46</v>
      </c>
      <c r="N640" s="4">
        <f t="shared" si="63"/>
        <v>1910093.6</v>
      </c>
      <c r="O640" s="23">
        <f t="shared" si="64"/>
        <v>5339541.5500000007</v>
      </c>
      <c r="P640" s="4">
        <f t="shared" si="65"/>
        <v>81473.207487289619</v>
      </c>
    </row>
    <row r="641" spans="1:16" x14ac:dyDescent="0.25">
      <c r="A641" s="13" t="s">
        <v>1225</v>
      </c>
      <c r="B641" s="31" t="s">
        <v>1339</v>
      </c>
      <c r="C641" s="3">
        <v>0</v>
      </c>
      <c r="D641" s="56">
        <v>563.87</v>
      </c>
      <c r="E641" s="4">
        <f t="shared" si="60"/>
        <v>0</v>
      </c>
      <c r="F641" s="3">
        <v>3493</v>
      </c>
      <c r="G641" s="56">
        <v>555.57000000000005</v>
      </c>
      <c r="H641" s="23">
        <f t="shared" si="61"/>
        <v>1940606.0100000002</v>
      </c>
      <c r="I641" s="3">
        <v>0</v>
      </c>
      <c r="J641" s="56">
        <v>563.87</v>
      </c>
      <c r="K641" s="4">
        <f t="shared" si="62"/>
        <v>0</v>
      </c>
      <c r="L641" s="3">
        <v>365</v>
      </c>
      <c r="M641" s="56">
        <v>555.57000000000005</v>
      </c>
      <c r="N641" s="4">
        <f t="shared" si="63"/>
        <v>202783.05000000002</v>
      </c>
      <c r="O641" s="23">
        <f t="shared" si="64"/>
        <v>2143389.06</v>
      </c>
      <c r="P641" s="4">
        <f t="shared" si="65"/>
        <v>32704.826805096523</v>
      </c>
    </row>
    <row r="642" spans="1:16" x14ac:dyDescent="0.25">
      <c r="A642" s="13" t="s">
        <v>1226</v>
      </c>
      <c r="B642" s="31" t="s">
        <v>542</v>
      </c>
      <c r="C642" s="3">
        <v>264</v>
      </c>
      <c r="D642" s="56">
        <v>660.29</v>
      </c>
      <c r="E642" s="4">
        <f t="shared" si="60"/>
        <v>174316.56</v>
      </c>
      <c r="F642" s="3">
        <v>2216</v>
      </c>
      <c r="G642" s="56">
        <v>653.97</v>
      </c>
      <c r="H642" s="23">
        <f t="shared" si="61"/>
        <v>1449197.52</v>
      </c>
      <c r="I642" s="3">
        <v>0</v>
      </c>
      <c r="J642" s="56">
        <v>660.29</v>
      </c>
      <c r="K642" s="4">
        <f t="shared" si="62"/>
        <v>0</v>
      </c>
      <c r="L642" s="3">
        <v>0</v>
      </c>
      <c r="M642" s="56">
        <v>653.97</v>
      </c>
      <c r="N642" s="4">
        <f t="shared" si="63"/>
        <v>0</v>
      </c>
      <c r="O642" s="23">
        <f t="shared" si="64"/>
        <v>1623514.08</v>
      </c>
      <c r="P642" s="4">
        <f t="shared" si="65"/>
        <v>24772.332654359827</v>
      </c>
    </row>
    <row r="643" spans="1:16" x14ac:dyDescent="0.25">
      <c r="A643" s="13" t="s">
        <v>1227</v>
      </c>
      <c r="B643" s="31" t="s">
        <v>588</v>
      </c>
      <c r="C643" s="3">
        <v>336</v>
      </c>
      <c r="D643" s="56">
        <v>522.88</v>
      </c>
      <c r="E643" s="4">
        <f t="shared" si="60"/>
        <v>175687.67999999999</v>
      </c>
      <c r="F643" s="3">
        <v>1818</v>
      </c>
      <c r="G643" s="56">
        <v>516.70000000000005</v>
      </c>
      <c r="H643" s="23">
        <f t="shared" si="61"/>
        <v>939360.60000000009</v>
      </c>
      <c r="I643" s="3">
        <v>23</v>
      </c>
      <c r="J643" s="56">
        <v>522.88</v>
      </c>
      <c r="K643" s="4">
        <f t="shared" si="62"/>
        <v>12026.24</v>
      </c>
      <c r="L643" s="3">
        <v>125</v>
      </c>
      <c r="M643" s="56">
        <v>516.70000000000005</v>
      </c>
      <c r="N643" s="4">
        <f t="shared" si="63"/>
        <v>64587.500000000007</v>
      </c>
      <c r="O643" s="23">
        <f t="shared" si="64"/>
        <v>1191662.02</v>
      </c>
      <c r="P643" s="4">
        <f t="shared" si="65"/>
        <v>18182.933141550824</v>
      </c>
    </row>
    <row r="644" spans="1:16" x14ac:dyDescent="0.25">
      <c r="A644" s="13" t="s">
        <v>1228</v>
      </c>
      <c r="B644" s="31" t="s">
        <v>592</v>
      </c>
      <c r="C644" s="3">
        <v>2036</v>
      </c>
      <c r="D644" s="56">
        <v>648.74</v>
      </c>
      <c r="E644" s="4">
        <f t="shared" si="60"/>
        <v>1320834.6400000001</v>
      </c>
      <c r="F644" s="3">
        <v>3577</v>
      </c>
      <c r="G644" s="56">
        <v>640.79</v>
      </c>
      <c r="H644" s="23">
        <f t="shared" si="61"/>
        <v>2292105.83</v>
      </c>
      <c r="I644" s="3">
        <v>0</v>
      </c>
      <c r="J644" s="56">
        <v>648.74</v>
      </c>
      <c r="K644" s="4">
        <f t="shared" si="62"/>
        <v>0</v>
      </c>
      <c r="L644" s="3">
        <v>0</v>
      </c>
      <c r="M644" s="56">
        <v>640.79</v>
      </c>
      <c r="N644" s="4">
        <f t="shared" si="63"/>
        <v>0</v>
      </c>
      <c r="O644" s="23">
        <f t="shared" si="64"/>
        <v>3612940.47</v>
      </c>
      <c r="P644" s="4">
        <f t="shared" si="65"/>
        <v>55127.92545860714</v>
      </c>
    </row>
    <row r="645" spans="1:16" x14ac:dyDescent="0.25">
      <c r="A645" s="13" t="s">
        <v>1310</v>
      </c>
      <c r="B645" s="31" t="s">
        <v>610</v>
      </c>
      <c r="C645" s="3">
        <v>0</v>
      </c>
      <c r="D645" s="56">
        <v>761.77</v>
      </c>
      <c r="E645" s="4">
        <f t="shared" si="60"/>
        <v>0</v>
      </c>
      <c r="F645" s="3">
        <v>3019</v>
      </c>
      <c r="G645" s="56">
        <v>754.42</v>
      </c>
      <c r="H645" s="23">
        <f t="shared" si="61"/>
        <v>2277593.98</v>
      </c>
      <c r="I645" s="3">
        <v>0</v>
      </c>
      <c r="J645" s="56">
        <v>761.77</v>
      </c>
      <c r="K645" s="4">
        <f t="shared" si="62"/>
        <v>0</v>
      </c>
      <c r="L645" s="3">
        <v>964</v>
      </c>
      <c r="M645" s="56">
        <v>754.42</v>
      </c>
      <c r="N645" s="4">
        <f t="shared" si="63"/>
        <v>727260.88</v>
      </c>
      <c r="O645" s="23">
        <f t="shared" si="64"/>
        <v>3004854.86</v>
      </c>
      <c r="P645" s="4">
        <f t="shared" si="65"/>
        <v>45849.472503490593</v>
      </c>
    </row>
    <row r="646" spans="1:16" x14ac:dyDescent="0.25">
      <c r="A646" s="13" t="s">
        <v>1309</v>
      </c>
      <c r="B646" s="31" t="s">
        <v>610</v>
      </c>
      <c r="C646" s="3">
        <v>0</v>
      </c>
      <c r="D646" s="56">
        <v>810.28</v>
      </c>
      <c r="E646" s="4">
        <f t="shared" si="60"/>
        <v>0</v>
      </c>
      <c r="F646" s="3">
        <v>1054</v>
      </c>
      <c r="G646" s="56">
        <v>802.51</v>
      </c>
      <c r="H646" s="23">
        <f t="shared" si="61"/>
        <v>845845.54</v>
      </c>
      <c r="I646" s="3">
        <v>0</v>
      </c>
      <c r="J646" s="56">
        <v>810.28</v>
      </c>
      <c r="K646" s="4">
        <f t="shared" si="62"/>
        <v>0</v>
      </c>
      <c r="L646" s="3">
        <v>57</v>
      </c>
      <c r="M646" s="56">
        <v>802.51</v>
      </c>
      <c r="N646" s="4">
        <f t="shared" si="63"/>
        <v>45743.07</v>
      </c>
      <c r="O646" s="23">
        <f t="shared" si="64"/>
        <v>891588.61</v>
      </c>
      <c r="P646" s="4">
        <f t="shared" si="65"/>
        <v>13604.273538396594</v>
      </c>
    </row>
    <row r="647" spans="1:16" x14ac:dyDescent="0.25">
      <c r="A647" s="13" t="s">
        <v>1229</v>
      </c>
      <c r="B647" s="31" t="s">
        <v>641</v>
      </c>
      <c r="C647" s="3">
        <v>1206</v>
      </c>
      <c r="D647" s="56">
        <v>637.42999999999995</v>
      </c>
      <c r="E647" s="4">
        <f t="shared" si="60"/>
        <v>768740.58</v>
      </c>
      <c r="F647" s="3">
        <v>5232</v>
      </c>
      <c r="G647" s="56">
        <v>637.42999999999995</v>
      </c>
      <c r="H647" s="23">
        <f t="shared" si="61"/>
        <v>3335033.76</v>
      </c>
      <c r="I647" s="3">
        <v>0</v>
      </c>
      <c r="J647" s="56">
        <v>637.42999999999995</v>
      </c>
      <c r="K647" s="4">
        <f t="shared" si="62"/>
        <v>0</v>
      </c>
      <c r="L647" s="3">
        <v>0</v>
      </c>
      <c r="M647" s="56">
        <v>637.42999999999995</v>
      </c>
      <c r="N647" s="4">
        <f t="shared" si="63"/>
        <v>0</v>
      </c>
      <c r="O647" s="23">
        <f t="shared" si="64"/>
        <v>4103774.34</v>
      </c>
      <c r="P647" s="4">
        <f t="shared" si="65"/>
        <v>62617.296850856961</v>
      </c>
    </row>
    <row r="648" spans="1:16" x14ac:dyDescent="0.25">
      <c r="A648" s="13" t="s">
        <v>1230</v>
      </c>
      <c r="B648" s="31" t="s">
        <v>659</v>
      </c>
      <c r="C648" s="3">
        <v>1998</v>
      </c>
      <c r="D648" s="56">
        <v>316.27999999999997</v>
      </c>
      <c r="E648" s="4">
        <f t="shared" si="60"/>
        <v>631927.43999999994</v>
      </c>
      <c r="F648" s="3">
        <v>4905</v>
      </c>
      <c r="G648" s="56">
        <v>312.3</v>
      </c>
      <c r="H648" s="23">
        <f t="shared" si="61"/>
        <v>1531831.5</v>
      </c>
      <c r="I648" s="3">
        <v>54</v>
      </c>
      <c r="J648" s="56">
        <v>316.27999999999997</v>
      </c>
      <c r="K648" s="4">
        <f t="shared" si="62"/>
        <v>17079.12</v>
      </c>
      <c r="L648" s="3">
        <v>133</v>
      </c>
      <c r="M648" s="56">
        <v>312.3</v>
      </c>
      <c r="N648" s="4">
        <f t="shared" si="63"/>
        <v>41535.9</v>
      </c>
      <c r="O648" s="23">
        <f t="shared" si="64"/>
        <v>2222373.96</v>
      </c>
      <c r="P648" s="4">
        <f t="shared" si="65"/>
        <v>33910.015131810229</v>
      </c>
    </row>
    <row r="649" spans="1:16" x14ac:dyDescent="0.25">
      <c r="A649" s="13" t="s">
        <v>1231</v>
      </c>
      <c r="B649" s="31" t="s">
        <v>659</v>
      </c>
      <c r="C649" s="3">
        <v>10698</v>
      </c>
      <c r="D649" s="56">
        <v>342.29</v>
      </c>
      <c r="E649" s="4">
        <f t="shared" si="60"/>
        <v>3661818.4200000004</v>
      </c>
      <c r="F649" s="3">
        <v>21778</v>
      </c>
      <c r="G649" s="56">
        <v>338</v>
      </c>
      <c r="H649" s="23">
        <f t="shared" si="61"/>
        <v>7360964</v>
      </c>
      <c r="I649" s="3">
        <v>3342</v>
      </c>
      <c r="J649" s="56">
        <v>342.29</v>
      </c>
      <c r="K649" s="4">
        <f t="shared" si="62"/>
        <v>1143933.1800000002</v>
      </c>
      <c r="L649" s="3">
        <v>6802</v>
      </c>
      <c r="M649" s="56">
        <v>338</v>
      </c>
      <c r="N649" s="4">
        <f t="shared" si="63"/>
        <v>2299076</v>
      </c>
      <c r="O649" s="23">
        <f t="shared" si="64"/>
        <v>14465791.6</v>
      </c>
      <c r="P649" s="4">
        <f t="shared" si="65"/>
        <v>220725.77382503767</v>
      </c>
    </row>
    <row r="650" spans="1:16" x14ac:dyDescent="0.25">
      <c r="A650" s="13" t="s">
        <v>1232</v>
      </c>
      <c r="B650" s="31" t="s">
        <v>659</v>
      </c>
      <c r="C650" s="3">
        <v>727</v>
      </c>
      <c r="D650" s="56">
        <v>533.47</v>
      </c>
      <c r="E650" s="4">
        <f t="shared" si="60"/>
        <v>387832.69</v>
      </c>
      <c r="F650" s="3">
        <v>4287</v>
      </c>
      <c r="G650" s="56">
        <v>528.20000000000005</v>
      </c>
      <c r="H650" s="23">
        <f t="shared" si="61"/>
        <v>2264393.4000000004</v>
      </c>
      <c r="I650" s="3">
        <v>177</v>
      </c>
      <c r="J650" s="56">
        <v>533.47</v>
      </c>
      <c r="K650" s="4">
        <f t="shared" si="62"/>
        <v>94424.19</v>
      </c>
      <c r="L650" s="3">
        <v>1046</v>
      </c>
      <c r="M650" s="56">
        <v>528.20000000000005</v>
      </c>
      <c r="N650" s="4">
        <f t="shared" si="63"/>
        <v>552497.20000000007</v>
      </c>
      <c r="O650" s="23">
        <f t="shared" si="64"/>
        <v>3299147.4800000004</v>
      </c>
      <c r="P650" s="4">
        <f t="shared" si="65"/>
        <v>50339.926125157443</v>
      </c>
    </row>
    <row r="651" spans="1:16" x14ac:dyDescent="0.25">
      <c r="A651" s="13" t="s">
        <v>1233</v>
      </c>
      <c r="B651" s="31" t="s">
        <v>665</v>
      </c>
      <c r="C651" s="3">
        <v>1801</v>
      </c>
      <c r="D651" s="56">
        <v>633.23</v>
      </c>
      <c r="E651" s="4">
        <f t="shared" si="60"/>
        <v>1140447.23</v>
      </c>
      <c r="F651" s="3">
        <v>2128</v>
      </c>
      <c r="G651" s="56">
        <v>632.79999999999995</v>
      </c>
      <c r="H651" s="23">
        <f t="shared" si="61"/>
        <v>1346598.4</v>
      </c>
      <c r="I651" s="3">
        <v>582</v>
      </c>
      <c r="J651" s="56">
        <v>633.23</v>
      </c>
      <c r="K651" s="4">
        <f t="shared" si="62"/>
        <v>368539.86</v>
      </c>
      <c r="L651" s="3">
        <v>688</v>
      </c>
      <c r="M651" s="56">
        <v>632.79999999999995</v>
      </c>
      <c r="N651" s="4">
        <f t="shared" si="63"/>
        <v>435366.39999999997</v>
      </c>
      <c r="O651" s="23">
        <f t="shared" si="64"/>
        <v>3290951.89</v>
      </c>
      <c r="P651" s="4">
        <f t="shared" si="65"/>
        <v>50214.874002555123</v>
      </c>
    </row>
    <row r="652" spans="1:16" x14ac:dyDescent="0.25">
      <c r="A652" s="13" t="s">
        <v>1234</v>
      </c>
      <c r="B652" s="31" t="s">
        <v>693</v>
      </c>
      <c r="C652" s="3">
        <v>520</v>
      </c>
      <c r="D652" s="56">
        <v>492.82</v>
      </c>
      <c r="E652" s="4">
        <f t="shared" si="60"/>
        <v>256266.4</v>
      </c>
      <c r="F652" s="3">
        <v>1631</v>
      </c>
      <c r="G652" s="56">
        <v>488.17</v>
      </c>
      <c r="H652" s="23">
        <f t="shared" si="61"/>
        <v>796205.27</v>
      </c>
      <c r="I652" s="3">
        <v>149</v>
      </c>
      <c r="J652" s="56">
        <v>492.82</v>
      </c>
      <c r="K652" s="4">
        <f t="shared" si="62"/>
        <v>73430.179999999993</v>
      </c>
      <c r="L652" s="3">
        <v>467</v>
      </c>
      <c r="M652" s="56">
        <v>488.17</v>
      </c>
      <c r="N652" s="4">
        <f t="shared" si="63"/>
        <v>227975.39</v>
      </c>
      <c r="O652" s="23">
        <f t="shared" si="64"/>
        <v>1353877.24</v>
      </c>
      <c r="P652" s="4">
        <f t="shared" si="65"/>
        <v>20658.088387164808</v>
      </c>
    </row>
    <row r="653" spans="1:16" x14ac:dyDescent="0.25">
      <c r="A653" s="13" t="s">
        <v>1235</v>
      </c>
      <c r="B653" s="31" t="s">
        <v>713</v>
      </c>
      <c r="C653" s="3">
        <v>2683</v>
      </c>
      <c r="D653" s="56">
        <v>645.13</v>
      </c>
      <c r="E653" s="4">
        <f t="shared" si="60"/>
        <v>1730883.79</v>
      </c>
      <c r="F653" s="3">
        <v>7459</v>
      </c>
      <c r="G653" s="56">
        <v>639.16999999999996</v>
      </c>
      <c r="H653" s="23">
        <f t="shared" si="61"/>
        <v>4767569.0299999993</v>
      </c>
      <c r="I653" s="3">
        <v>186</v>
      </c>
      <c r="J653" s="56">
        <v>645.13</v>
      </c>
      <c r="K653" s="4">
        <f t="shared" si="62"/>
        <v>119994.18</v>
      </c>
      <c r="L653" s="3">
        <v>517</v>
      </c>
      <c r="M653" s="56">
        <v>639.16999999999996</v>
      </c>
      <c r="N653" s="4">
        <f t="shared" si="63"/>
        <v>330450.88999999996</v>
      </c>
      <c r="O653" s="23">
        <f t="shared" si="64"/>
        <v>6948897.8899999997</v>
      </c>
      <c r="P653" s="4">
        <f t="shared" si="65"/>
        <v>106029.51476235988</v>
      </c>
    </row>
    <row r="654" spans="1:16" x14ac:dyDescent="0.25">
      <c r="A654" s="13" t="s">
        <v>1236</v>
      </c>
      <c r="B654" s="31" t="s">
        <v>723</v>
      </c>
      <c r="C654" s="3">
        <v>4293</v>
      </c>
      <c r="D654" s="56">
        <v>526.07000000000005</v>
      </c>
      <c r="E654" s="4">
        <f t="shared" si="60"/>
        <v>2258418.5100000002</v>
      </c>
      <c r="F654" s="3">
        <v>1677</v>
      </c>
      <c r="G654" s="56">
        <v>520.87</v>
      </c>
      <c r="H654" s="23">
        <f t="shared" si="61"/>
        <v>873498.99</v>
      </c>
      <c r="I654" s="3">
        <v>0</v>
      </c>
      <c r="J654" s="56">
        <v>526.07000000000005</v>
      </c>
      <c r="K654" s="4">
        <f t="shared" si="62"/>
        <v>0</v>
      </c>
      <c r="L654" s="3">
        <v>0</v>
      </c>
      <c r="M654" s="56">
        <v>520.87</v>
      </c>
      <c r="N654" s="4">
        <f t="shared" si="63"/>
        <v>0</v>
      </c>
      <c r="O654" s="23">
        <f t="shared" si="64"/>
        <v>3131917.5</v>
      </c>
      <c r="P654" s="4">
        <f t="shared" si="65"/>
        <v>47788.253339947005</v>
      </c>
    </row>
    <row r="655" spans="1:16" x14ac:dyDescent="0.25">
      <c r="A655" s="13" t="s">
        <v>1237</v>
      </c>
      <c r="B655" s="31" t="s">
        <v>729</v>
      </c>
      <c r="C655" s="3">
        <v>0</v>
      </c>
      <c r="D655" s="56">
        <v>460.05</v>
      </c>
      <c r="E655" s="4">
        <f t="shared" si="60"/>
        <v>0</v>
      </c>
      <c r="F655" s="3">
        <v>10230</v>
      </c>
      <c r="G655" s="56">
        <v>460.05</v>
      </c>
      <c r="H655" s="23">
        <f t="shared" si="61"/>
        <v>4706311.5</v>
      </c>
      <c r="I655" s="3">
        <v>0</v>
      </c>
      <c r="J655" s="56">
        <v>460.05</v>
      </c>
      <c r="K655" s="4">
        <f t="shared" si="62"/>
        <v>0</v>
      </c>
      <c r="L655" s="3">
        <v>0</v>
      </c>
      <c r="M655" s="56">
        <v>460.05</v>
      </c>
      <c r="N655" s="4">
        <f t="shared" si="63"/>
        <v>0</v>
      </c>
      <c r="O655" s="23">
        <f t="shared" si="64"/>
        <v>4706311.5</v>
      </c>
      <c r="P655" s="4">
        <f t="shared" si="65"/>
        <v>71811.088976228144</v>
      </c>
    </row>
    <row r="656" spans="1:16" x14ac:dyDescent="0.25">
      <c r="A656" s="13" t="s">
        <v>1238</v>
      </c>
      <c r="B656" s="31" t="s">
        <v>729</v>
      </c>
      <c r="C656" s="3">
        <v>0</v>
      </c>
      <c r="D656" s="56">
        <v>479.53</v>
      </c>
      <c r="E656" s="4">
        <f t="shared" si="60"/>
        <v>0</v>
      </c>
      <c r="F656" s="3">
        <v>7994</v>
      </c>
      <c r="G656" s="56">
        <v>474.7</v>
      </c>
      <c r="H656" s="23">
        <f t="shared" si="61"/>
        <v>3794751.8</v>
      </c>
      <c r="I656" s="3">
        <v>0</v>
      </c>
      <c r="J656" s="56">
        <v>479.53</v>
      </c>
      <c r="K656" s="4">
        <f t="shared" si="62"/>
        <v>0</v>
      </c>
      <c r="L656" s="3">
        <v>0</v>
      </c>
      <c r="M656" s="56">
        <v>474.7</v>
      </c>
      <c r="N656" s="4">
        <f t="shared" si="63"/>
        <v>0</v>
      </c>
      <c r="O656" s="23">
        <f t="shared" si="64"/>
        <v>3794751.8</v>
      </c>
      <c r="P656" s="4">
        <f t="shared" si="65"/>
        <v>57902.087261436456</v>
      </c>
    </row>
    <row r="657" spans="1:16" x14ac:dyDescent="0.25">
      <c r="A657" s="13" t="s">
        <v>1239</v>
      </c>
      <c r="B657" s="31" t="s">
        <v>729</v>
      </c>
      <c r="C657" s="3">
        <v>0</v>
      </c>
      <c r="D657" s="56">
        <v>869.59</v>
      </c>
      <c r="E657" s="4">
        <f t="shared" si="60"/>
        <v>0</v>
      </c>
      <c r="F657" s="3">
        <v>12981</v>
      </c>
      <c r="G657" s="56">
        <v>869.59</v>
      </c>
      <c r="H657" s="23">
        <f t="shared" si="61"/>
        <v>11288147.790000001</v>
      </c>
      <c r="I657" s="3">
        <v>0</v>
      </c>
      <c r="J657" s="56">
        <v>869.59</v>
      </c>
      <c r="K657" s="4">
        <f t="shared" si="62"/>
        <v>0</v>
      </c>
      <c r="L657" s="3">
        <v>0</v>
      </c>
      <c r="M657" s="56">
        <v>869.59</v>
      </c>
      <c r="N657" s="4">
        <f t="shared" si="63"/>
        <v>0</v>
      </c>
      <c r="O657" s="23">
        <f t="shared" si="64"/>
        <v>11288147.790000001</v>
      </c>
      <c r="P657" s="4">
        <f t="shared" si="65"/>
        <v>172239.80718754022</v>
      </c>
    </row>
    <row r="658" spans="1:16" x14ac:dyDescent="0.25">
      <c r="A658" s="13" t="s">
        <v>1240</v>
      </c>
      <c r="B658" s="31" t="s">
        <v>757</v>
      </c>
      <c r="C658" s="3">
        <v>1838</v>
      </c>
      <c r="D658" s="56">
        <v>600.04999999999995</v>
      </c>
      <c r="E658" s="4">
        <f t="shared" si="60"/>
        <v>1102891.8999999999</v>
      </c>
      <c r="F658" s="3">
        <v>3554</v>
      </c>
      <c r="G658" s="56">
        <v>593.36</v>
      </c>
      <c r="H658" s="23">
        <f t="shared" si="61"/>
        <v>2108801.44</v>
      </c>
      <c r="I658" s="3">
        <v>363</v>
      </c>
      <c r="J658" s="56">
        <v>600.04999999999995</v>
      </c>
      <c r="K658" s="4">
        <f t="shared" si="62"/>
        <v>217818.15</v>
      </c>
      <c r="L658" s="3">
        <v>701</v>
      </c>
      <c r="M658" s="56">
        <v>593.36</v>
      </c>
      <c r="N658" s="4">
        <f t="shared" si="63"/>
        <v>415945.36</v>
      </c>
      <c r="O658" s="23">
        <f t="shared" si="64"/>
        <v>3845456.85</v>
      </c>
      <c r="P658" s="4">
        <f t="shared" si="65"/>
        <v>58675.768488676542</v>
      </c>
    </row>
    <row r="659" spans="1:16" x14ac:dyDescent="0.25">
      <c r="A659" s="13" t="s">
        <v>1241</v>
      </c>
      <c r="B659" s="31" t="s">
        <v>771</v>
      </c>
      <c r="C659" s="3">
        <v>3341</v>
      </c>
      <c r="D659" s="56">
        <v>604.98</v>
      </c>
      <c r="E659" s="4">
        <f t="shared" si="60"/>
        <v>2021238.1800000002</v>
      </c>
      <c r="F659" s="3">
        <v>660</v>
      </c>
      <c r="G659" s="56">
        <v>598.87</v>
      </c>
      <c r="H659" s="23">
        <f t="shared" si="61"/>
        <v>395254.2</v>
      </c>
      <c r="I659" s="3">
        <v>1182</v>
      </c>
      <c r="J659" s="56">
        <v>604.98</v>
      </c>
      <c r="K659" s="4">
        <f t="shared" si="62"/>
        <v>715086.36</v>
      </c>
      <c r="L659" s="3">
        <v>234</v>
      </c>
      <c r="M659" s="56">
        <v>598.87</v>
      </c>
      <c r="N659" s="4">
        <f t="shared" si="63"/>
        <v>140135.57999999999</v>
      </c>
      <c r="O659" s="23">
        <f t="shared" si="64"/>
        <v>3271714.3200000003</v>
      </c>
      <c r="P659" s="4">
        <f t="shared" si="65"/>
        <v>49921.338215356081</v>
      </c>
    </row>
    <row r="660" spans="1:16" x14ac:dyDescent="0.25">
      <c r="A660" s="13" t="s">
        <v>1242</v>
      </c>
      <c r="B660" s="31" t="s">
        <v>785</v>
      </c>
      <c r="C660" s="3">
        <v>1371</v>
      </c>
      <c r="D660" s="56">
        <v>634.5</v>
      </c>
      <c r="E660" s="4">
        <f t="shared" si="60"/>
        <v>869899.5</v>
      </c>
      <c r="F660" s="3">
        <v>929</v>
      </c>
      <c r="G660" s="56">
        <v>627.67999999999995</v>
      </c>
      <c r="H660" s="23">
        <f t="shared" si="61"/>
        <v>583114.72</v>
      </c>
      <c r="I660" s="3">
        <v>51</v>
      </c>
      <c r="J660" s="56">
        <v>634.5</v>
      </c>
      <c r="K660" s="4">
        <f t="shared" si="62"/>
        <v>32359.5</v>
      </c>
      <c r="L660" s="3">
        <v>34</v>
      </c>
      <c r="M660" s="56">
        <v>627.67999999999995</v>
      </c>
      <c r="N660" s="4">
        <f t="shared" si="63"/>
        <v>21341.119999999999</v>
      </c>
      <c r="O660" s="23">
        <f t="shared" si="64"/>
        <v>1506714.8399999999</v>
      </c>
      <c r="P660" s="4">
        <f t="shared" si="65"/>
        <v>22990.15554687431</v>
      </c>
    </row>
    <row r="661" spans="1:16" x14ac:dyDescent="0.25">
      <c r="A661" s="13" t="s">
        <v>1246</v>
      </c>
      <c r="B661" s="31" t="s">
        <v>787</v>
      </c>
      <c r="C661" s="3">
        <v>0</v>
      </c>
      <c r="D661" s="56">
        <v>678.84</v>
      </c>
      <c r="E661" s="4">
        <f t="shared" si="60"/>
        <v>0</v>
      </c>
      <c r="F661" s="3">
        <v>0</v>
      </c>
      <c r="G661" s="56">
        <v>670.27</v>
      </c>
      <c r="H661" s="23">
        <f t="shared" si="61"/>
        <v>0</v>
      </c>
      <c r="I661" s="3">
        <v>0</v>
      </c>
      <c r="J661" s="56">
        <v>678.84</v>
      </c>
      <c r="K661" s="4">
        <f t="shared" si="62"/>
        <v>0</v>
      </c>
      <c r="L661" s="3">
        <v>0</v>
      </c>
      <c r="M661" s="56">
        <v>670.27</v>
      </c>
      <c r="N661" s="4">
        <f t="shared" si="63"/>
        <v>0</v>
      </c>
      <c r="O661" s="23">
        <f t="shared" si="64"/>
        <v>0</v>
      </c>
      <c r="P661" s="4">
        <f t="shared" si="65"/>
        <v>0</v>
      </c>
    </row>
    <row r="662" spans="1:16" x14ac:dyDescent="0.25">
      <c r="A662" s="13" t="s">
        <v>1243</v>
      </c>
      <c r="B662" s="31" t="s">
        <v>787</v>
      </c>
      <c r="C662" s="3">
        <v>6908</v>
      </c>
      <c r="D662" s="56">
        <v>473.06</v>
      </c>
      <c r="E662" s="4">
        <f t="shared" si="60"/>
        <v>3267898.48</v>
      </c>
      <c r="F662" s="3">
        <v>7951</v>
      </c>
      <c r="G662" s="56">
        <v>466.83</v>
      </c>
      <c r="H662" s="23">
        <f t="shared" si="61"/>
        <v>3711765.33</v>
      </c>
      <c r="I662" s="3">
        <v>2905</v>
      </c>
      <c r="J662" s="56">
        <v>473.06</v>
      </c>
      <c r="K662" s="4">
        <f t="shared" si="62"/>
        <v>1374239.3</v>
      </c>
      <c r="L662" s="3">
        <v>3344</v>
      </c>
      <c r="M662" s="56">
        <v>466.83</v>
      </c>
      <c r="N662" s="4">
        <f t="shared" si="63"/>
        <v>1561079.52</v>
      </c>
      <c r="O662" s="23">
        <f t="shared" si="64"/>
        <v>9914982.6300000008</v>
      </c>
      <c r="P662" s="4">
        <f t="shared" si="65"/>
        <v>151287.41474946711</v>
      </c>
    </row>
    <row r="663" spans="1:16" x14ac:dyDescent="0.25">
      <c r="A663" s="13" t="s">
        <v>1244</v>
      </c>
      <c r="B663" s="31" t="s">
        <v>787</v>
      </c>
      <c r="C663" s="3">
        <v>20315</v>
      </c>
      <c r="D663" s="56">
        <v>474.13</v>
      </c>
      <c r="E663" s="4">
        <f t="shared" si="60"/>
        <v>9631950.9499999993</v>
      </c>
      <c r="F663" s="3">
        <v>19814</v>
      </c>
      <c r="G663" s="56">
        <v>468.27</v>
      </c>
      <c r="H663" s="23">
        <f t="shared" si="61"/>
        <v>9278301.7799999993</v>
      </c>
      <c r="I663" s="3">
        <v>5908</v>
      </c>
      <c r="J663" s="56">
        <v>474.13</v>
      </c>
      <c r="K663" s="4">
        <f t="shared" si="62"/>
        <v>2801160.04</v>
      </c>
      <c r="L663" s="3">
        <v>5762</v>
      </c>
      <c r="M663" s="56">
        <v>468.27</v>
      </c>
      <c r="N663" s="4">
        <f t="shared" si="63"/>
        <v>2698171.7399999998</v>
      </c>
      <c r="O663" s="23">
        <f t="shared" si="64"/>
        <v>24409584.509999998</v>
      </c>
      <c r="P663" s="4">
        <f t="shared" si="65"/>
        <v>372452.7892215316</v>
      </c>
    </row>
    <row r="664" spans="1:16" x14ac:dyDescent="0.25">
      <c r="A664" s="13" t="s">
        <v>1245</v>
      </c>
      <c r="B664" s="31" t="s">
        <v>787</v>
      </c>
      <c r="C664" s="3">
        <v>2533</v>
      </c>
      <c r="D664" s="56">
        <v>705.53</v>
      </c>
      <c r="E664" s="4">
        <f t="shared" si="60"/>
        <v>1787107.49</v>
      </c>
      <c r="F664" s="3">
        <v>1639</v>
      </c>
      <c r="G664" s="56">
        <v>696.96</v>
      </c>
      <c r="H664" s="23">
        <f t="shared" si="61"/>
        <v>1142317.44</v>
      </c>
      <c r="I664" s="3">
        <v>1824</v>
      </c>
      <c r="J664" s="56">
        <v>705.53</v>
      </c>
      <c r="K664" s="4">
        <f t="shared" si="62"/>
        <v>1286886.72</v>
      </c>
      <c r="L664" s="3">
        <v>1180</v>
      </c>
      <c r="M664" s="56">
        <v>696.96</v>
      </c>
      <c r="N664" s="4">
        <f t="shared" si="63"/>
        <v>822412.80000000005</v>
      </c>
      <c r="O664" s="23">
        <f t="shared" si="64"/>
        <v>5038724.45</v>
      </c>
      <c r="P664" s="4">
        <f t="shared" si="65"/>
        <v>76883.20031635098</v>
      </c>
    </row>
    <row r="665" spans="1:16" x14ac:dyDescent="0.25">
      <c r="A665" s="13" t="s">
        <v>1247</v>
      </c>
      <c r="B665" s="31" t="s">
        <v>799</v>
      </c>
      <c r="C665" s="3">
        <v>1235</v>
      </c>
      <c r="D665" s="56">
        <v>559.12</v>
      </c>
      <c r="E665" s="4">
        <f t="shared" si="60"/>
        <v>690513.2</v>
      </c>
      <c r="F665" s="3">
        <v>2220</v>
      </c>
      <c r="G665" s="56">
        <v>553.91999999999996</v>
      </c>
      <c r="H665" s="23">
        <f t="shared" si="61"/>
        <v>1229702.3999999999</v>
      </c>
      <c r="I665" s="3">
        <v>243</v>
      </c>
      <c r="J665" s="56">
        <v>559.12</v>
      </c>
      <c r="K665" s="4">
        <f t="shared" si="62"/>
        <v>135866.16</v>
      </c>
      <c r="L665" s="3">
        <v>438</v>
      </c>
      <c r="M665" s="56">
        <v>553.91999999999996</v>
      </c>
      <c r="N665" s="4">
        <f t="shared" si="63"/>
        <v>242616.95999999999</v>
      </c>
      <c r="O665" s="23">
        <f t="shared" si="64"/>
        <v>2298698.7199999997</v>
      </c>
      <c r="P665" s="4">
        <f t="shared" si="65"/>
        <v>35074.613805622881</v>
      </c>
    </row>
    <row r="666" spans="1:16" x14ac:dyDescent="0.25">
      <c r="A666" s="13" t="s">
        <v>1248</v>
      </c>
      <c r="B666" s="31" t="s">
        <v>813</v>
      </c>
      <c r="C666" s="3">
        <v>9477</v>
      </c>
      <c r="D666" s="56">
        <v>1549.12</v>
      </c>
      <c r="E666" s="4">
        <f t="shared" si="60"/>
        <v>14681010.239999998</v>
      </c>
      <c r="F666" s="3">
        <v>0</v>
      </c>
      <c r="G666" s="56">
        <v>1549.13</v>
      </c>
      <c r="H666" s="23">
        <f t="shared" si="61"/>
        <v>0</v>
      </c>
      <c r="I666" s="3">
        <v>206</v>
      </c>
      <c r="J666" s="56">
        <v>1549.12</v>
      </c>
      <c r="K666" s="4">
        <f t="shared" si="62"/>
        <v>319118.71999999997</v>
      </c>
      <c r="L666" s="3">
        <v>0</v>
      </c>
      <c r="M666" s="56">
        <v>1549.13</v>
      </c>
      <c r="N666" s="4">
        <f t="shared" si="63"/>
        <v>0</v>
      </c>
      <c r="O666" s="23">
        <f t="shared" si="64"/>
        <v>15000128.959999999</v>
      </c>
      <c r="P666" s="4">
        <f t="shared" si="65"/>
        <v>228878.94169382044</v>
      </c>
    </row>
    <row r="667" spans="1:16" x14ac:dyDescent="0.25">
      <c r="A667" s="13" t="s">
        <v>1249</v>
      </c>
      <c r="B667" s="31" t="s">
        <v>813</v>
      </c>
      <c r="C667" s="3">
        <v>1627</v>
      </c>
      <c r="D667" s="56">
        <v>599.76</v>
      </c>
      <c r="E667" s="4">
        <f t="shared" si="60"/>
        <v>975809.52</v>
      </c>
      <c r="F667" s="3">
        <v>4396</v>
      </c>
      <c r="G667" s="56">
        <v>593.49</v>
      </c>
      <c r="H667" s="23">
        <f t="shared" si="61"/>
        <v>2608982.04</v>
      </c>
      <c r="I667" s="3">
        <v>603</v>
      </c>
      <c r="J667" s="56">
        <v>599.76</v>
      </c>
      <c r="K667" s="4">
        <f t="shared" si="62"/>
        <v>361655.27999999997</v>
      </c>
      <c r="L667" s="3">
        <v>1628</v>
      </c>
      <c r="M667" s="56">
        <v>593.49</v>
      </c>
      <c r="N667" s="4">
        <f t="shared" si="63"/>
        <v>966201.72</v>
      </c>
      <c r="O667" s="23">
        <f t="shared" si="64"/>
        <v>4912648.5600000005</v>
      </c>
      <c r="P667" s="4">
        <f t="shared" si="65"/>
        <v>74959.475770165052</v>
      </c>
    </row>
    <row r="668" spans="1:16" x14ac:dyDescent="0.25">
      <c r="A668" s="13" t="s">
        <v>1250</v>
      </c>
      <c r="B668" s="31" t="s">
        <v>857</v>
      </c>
      <c r="C668" s="3">
        <v>20856</v>
      </c>
      <c r="D668" s="56">
        <v>505.98</v>
      </c>
      <c r="E668" s="4">
        <f t="shared" ref="E668:E700" si="66">D668*C668</f>
        <v>10552718.880000001</v>
      </c>
      <c r="F668" s="3">
        <v>119</v>
      </c>
      <c r="G668" s="56">
        <v>499.31</v>
      </c>
      <c r="H668" s="23">
        <f t="shared" ref="H668:H700" si="67">G668*F668</f>
        <v>59417.89</v>
      </c>
      <c r="I668" s="3">
        <v>7900</v>
      </c>
      <c r="J668" s="56">
        <v>505.98</v>
      </c>
      <c r="K668" s="4">
        <f t="shared" ref="K668:K700" si="68">J668*I668</f>
        <v>3997242</v>
      </c>
      <c r="L668" s="3">
        <v>45</v>
      </c>
      <c r="M668" s="56">
        <v>499.31</v>
      </c>
      <c r="N668" s="4">
        <f t="shared" ref="N668:N700" si="69">M668*L668</f>
        <v>22468.95</v>
      </c>
      <c r="O668" s="23">
        <f t="shared" ref="O668:O700" si="70">N668+K668+H668+E668</f>
        <v>14631847.720000001</v>
      </c>
      <c r="P668" s="4">
        <f t="shared" ref="P668:P700" si="71">(O668/$O$7)*$P$7</f>
        <v>223259.53530860442</v>
      </c>
    </row>
    <row r="669" spans="1:16" x14ac:dyDescent="0.25">
      <c r="A669" s="13" t="s">
        <v>1251</v>
      </c>
      <c r="B669" s="31" t="s">
        <v>857</v>
      </c>
      <c r="C669" s="3">
        <v>3079</v>
      </c>
      <c r="D669" s="56">
        <v>683.3</v>
      </c>
      <c r="E669" s="4">
        <f t="shared" si="66"/>
        <v>2103880.6999999997</v>
      </c>
      <c r="F669" s="3">
        <v>2293</v>
      </c>
      <c r="G669" s="56">
        <v>674.86</v>
      </c>
      <c r="H669" s="23">
        <f t="shared" si="67"/>
        <v>1547453.98</v>
      </c>
      <c r="I669" s="3">
        <v>1151</v>
      </c>
      <c r="J669" s="56">
        <v>683.3</v>
      </c>
      <c r="K669" s="4">
        <f t="shared" si="68"/>
        <v>786478.29999999993</v>
      </c>
      <c r="L669" s="3">
        <v>857</v>
      </c>
      <c r="M669" s="56">
        <v>674.86</v>
      </c>
      <c r="N669" s="4">
        <f t="shared" si="69"/>
        <v>578355.02</v>
      </c>
      <c r="O669" s="23">
        <f t="shared" si="70"/>
        <v>5016168</v>
      </c>
      <c r="P669" s="4">
        <f t="shared" si="71"/>
        <v>76539.023515062363</v>
      </c>
    </row>
    <row r="670" spans="1:16" x14ac:dyDescent="0.25">
      <c r="A670" s="13" t="s">
        <v>1252</v>
      </c>
      <c r="B670" s="31" t="s">
        <v>863</v>
      </c>
      <c r="C670" s="3">
        <v>101</v>
      </c>
      <c r="D670" s="56">
        <v>572.02</v>
      </c>
      <c r="E670" s="4">
        <f t="shared" si="66"/>
        <v>57774.02</v>
      </c>
      <c r="F670" s="3">
        <v>24</v>
      </c>
      <c r="G670" s="56">
        <v>567.55999999999995</v>
      </c>
      <c r="H670" s="23">
        <f t="shared" si="67"/>
        <v>13621.439999999999</v>
      </c>
      <c r="I670" s="3">
        <v>0</v>
      </c>
      <c r="J670" s="56">
        <v>572.02</v>
      </c>
      <c r="K670" s="4">
        <f t="shared" si="68"/>
        <v>0</v>
      </c>
      <c r="L670" s="3">
        <v>0</v>
      </c>
      <c r="M670" s="56">
        <v>567.55999999999995</v>
      </c>
      <c r="N670" s="4">
        <f t="shared" si="69"/>
        <v>0</v>
      </c>
      <c r="O670" s="23">
        <f t="shared" si="70"/>
        <v>71395.459999999992</v>
      </c>
      <c r="P670" s="4">
        <f t="shared" si="71"/>
        <v>1089.3851226292047</v>
      </c>
    </row>
    <row r="671" spans="1:16" x14ac:dyDescent="0.25">
      <c r="A671" s="13" t="s">
        <v>1253</v>
      </c>
      <c r="B671" s="31" t="s">
        <v>881</v>
      </c>
      <c r="C671" s="3">
        <v>2326</v>
      </c>
      <c r="D671" s="56">
        <v>553.82000000000005</v>
      </c>
      <c r="E671" s="4">
        <f t="shared" si="66"/>
        <v>1288185.32</v>
      </c>
      <c r="F671" s="3">
        <v>4666</v>
      </c>
      <c r="G671" s="56">
        <v>548.57000000000005</v>
      </c>
      <c r="H671" s="23">
        <f t="shared" si="67"/>
        <v>2559627.62</v>
      </c>
      <c r="I671" s="3">
        <v>473</v>
      </c>
      <c r="J671" s="56">
        <v>553.82000000000005</v>
      </c>
      <c r="K671" s="4">
        <f t="shared" si="68"/>
        <v>261956.86000000002</v>
      </c>
      <c r="L671" s="3">
        <v>949</v>
      </c>
      <c r="M671" s="56">
        <v>548.57000000000005</v>
      </c>
      <c r="N671" s="4">
        <f t="shared" si="69"/>
        <v>520592.93000000005</v>
      </c>
      <c r="O671" s="23">
        <f t="shared" si="70"/>
        <v>4630362.7300000004</v>
      </c>
      <c r="P671" s="4">
        <f t="shared" si="71"/>
        <v>70652.227332644834</v>
      </c>
    </row>
    <row r="672" spans="1:16" x14ac:dyDescent="0.25">
      <c r="A672" s="13" t="s">
        <v>1254</v>
      </c>
      <c r="B672" s="31" t="s">
        <v>883</v>
      </c>
      <c r="C672" s="3">
        <v>8005</v>
      </c>
      <c r="D672" s="56">
        <v>635.15</v>
      </c>
      <c r="E672" s="4">
        <f t="shared" si="66"/>
        <v>5084375.75</v>
      </c>
      <c r="F672" s="3">
        <v>9086</v>
      </c>
      <c r="G672" s="56">
        <v>629.09</v>
      </c>
      <c r="H672" s="23">
        <f t="shared" si="67"/>
        <v>5715911.7400000002</v>
      </c>
      <c r="I672" s="3">
        <v>2718</v>
      </c>
      <c r="J672" s="56">
        <v>635.15</v>
      </c>
      <c r="K672" s="4">
        <f t="shared" si="68"/>
        <v>1726337.7</v>
      </c>
      <c r="L672" s="3">
        <v>3085</v>
      </c>
      <c r="M672" s="56">
        <v>629.09</v>
      </c>
      <c r="N672" s="4">
        <f t="shared" si="69"/>
        <v>1940742.6500000001</v>
      </c>
      <c r="O672" s="23">
        <f t="shared" si="70"/>
        <v>14467367.84</v>
      </c>
      <c r="P672" s="4">
        <f t="shared" si="71"/>
        <v>220749.82482780021</v>
      </c>
    </row>
    <row r="673" spans="1:16" x14ac:dyDescent="0.25">
      <c r="A673" s="13" t="s">
        <v>1255</v>
      </c>
      <c r="B673" s="31" t="s">
        <v>893</v>
      </c>
      <c r="C673" s="3">
        <v>0</v>
      </c>
      <c r="D673" s="56">
        <v>335.8</v>
      </c>
      <c r="E673" s="4">
        <f t="shared" si="66"/>
        <v>0</v>
      </c>
      <c r="F673" s="3">
        <v>6151</v>
      </c>
      <c r="G673" s="56">
        <v>332.7</v>
      </c>
      <c r="H673" s="23">
        <f t="shared" si="67"/>
        <v>2046437.7</v>
      </c>
      <c r="I673" s="3">
        <v>0</v>
      </c>
      <c r="J673" s="56">
        <v>335.8</v>
      </c>
      <c r="K673" s="4">
        <f t="shared" si="68"/>
        <v>0</v>
      </c>
      <c r="L673" s="3">
        <v>126</v>
      </c>
      <c r="M673" s="56">
        <v>332.7</v>
      </c>
      <c r="N673" s="4">
        <f t="shared" si="69"/>
        <v>41920.199999999997</v>
      </c>
      <c r="O673" s="23">
        <f t="shared" si="70"/>
        <v>2088357.9</v>
      </c>
      <c r="P673" s="4">
        <f t="shared" si="71"/>
        <v>31865.135780134606</v>
      </c>
    </row>
    <row r="674" spans="1:16" x14ac:dyDescent="0.25">
      <c r="A674" s="13" t="s">
        <v>1256</v>
      </c>
      <c r="B674" s="31" t="s">
        <v>895</v>
      </c>
      <c r="C674" s="3">
        <v>960</v>
      </c>
      <c r="D674" s="56">
        <v>554.94000000000005</v>
      </c>
      <c r="E674" s="4">
        <f t="shared" si="66"/>
        <v>532742.40000000002</v>
      </c>
      <c r="F674" s="3">
        <v>1188</v>
      </c>
      <c r="G674" s="56">
        <v>549.04999999999995</v>
      </c>
      <c r="H674" s="23">
        <f t="shared" si="67"/>
        <v>652271.39999999991</v>
      </c>
      <c r="I674" s="3">
        <v>908</v>
      </c>
      <c r="J674" s="56">
        <v>554.94000000000005</v>
      </c>
      <c r="K674" s="4">
        <f t="shared" si="68"/>
        <v>503885.52000000008</v>
      </c>
      <c r="L674" s="3">
        <v>1124</v>
      </c>
      <c r="M674" s="56">
        <v>549.04999999999995</v>
      </c>
      <c r="N674" s="4">
        <f t="shared" si="69"/>
        <v>617132.19999999995</v>
      </c>
      <c r="O674" s="23">
        <f t="shared" si="70"/>
        <v>2306031.52</v>
      </c>
      <c r="P674" s="4">
        <f t="shared" si="71"/>
        <v>35186.501077267545</v>
      </c>
    </row>
    <row r="675" spans="1:16" x14ac:dyDescent="0.25">
      <c r="A675" s="13" t="s">
        <v>1257</v>
      </c>
      <c r="B675" s="31" t="s">
        <v>897</v>
      </c>
      <c r="C675" s="3">
        <v>2348</v>
      </c>
      <c r="D675" s="56">
        <v>671.23</v>
      </c>
      <c r="E675" s="4">
        <f t="shared" si="66"/>
        <v>1576048.04</v>
      </c>
      <c r="F675" s="3">
        <v>3974</v>
      </c>
      <c r="G675" s="56">
        <v>665.56</v>
      </c>
      <c r="H675" s="23">
        <f t="shared" si="67"/>
        <v>2644935.44</v>
      </c>
      <c r="I675" s="3">
        <v>511</v>
      </c>
      <c r="J675" s="56">
        <v>671.23</v>
      </c>
      <c r="K675" s="4">
        <f t="shared" si="68"/>
        <v>342998.53</v>
      </c>
      <c r="L675" s="3">
        <v>864</v>
      </c>
      <c r="M675" s="56">
        <v>665.56</v>
      </c>
      <c r="N675" s="4">
        <f t="shared" si="69"/>
        <v>575043.83999999997</v>
      </c>
      <c r="O675" s="23">
        <f t="shared" si="70"/>
        <v>5139025.8499999996</v>
      </c>
      <c r="P675" s="4">
        <f t="shared" si="71"/>
        <v>78413.645710762328</v>
      </c>
    </row>
    <row r="676" spans="1:16" x14ac:dyDescent="0.25">
      <c r="A676" s="13" t="s">
        <v>1258</v>
      </c>
      <c r="B676" s="31" t="s">
        <v>909</v>
      </c>
      <c r="C676" s="3">
        <v>368</v>
      </c>
      <c r="D676" s="56">
        <v>381.36</v>
      </c>
      <c r="E676" s="4">
        <f t="shared" si="66"/>
        <v>140340.48000000001</v>
      </c>
      <c r="F676" s="3">
        <v>646</v>
      </c>
      <c r="G676" s="56">
        <v>378.26</v>
      </c>
      <c r="H676" s="23">
        <f t="shared" si="67"/>
        <v>244355.96</v>
      </c>
      <c r="I676" s="3">
        <v>529</v>
      </c>
      <c r="J676" s="56">
        <v>381.36</v>
      </c>
      <c r="K676" s="4">
        <f t="shared" si="68"/>
        <v>201739.44</v>
      </c>
      <c r="L676" s="3">
        <v>929</v>
      </c>
      <c r="M676" s="56">
        <v>378.26</v>
      </c>
      <c r="N676" s="4">
        <f t="shared" si="69"/>
        <v>351403.54</v>
      </c>
      <c r="O676" s="23">
        <f t="shared" si="70"/>
        <v>937839.41999999993</v>
      </c>
      <c r="P676" s="4">
        <f t="shared" si="71"/>
        <v>14309.98990080325</v>
      </c>
    </row>
    <row r="677" spans="1:16" x14ac:dyDescent="0.25">
      <c r="A677" s="13" t="s">
        <v>1259</v>
      </c>
      <c r="B677" s="31" t="s">
        <v>917</v>
      </c>
      <c r="C677" s="3">
        <v>507</v>
      </c>
      <c r="D677" s="56">
        <v>588.33000000000004</v>
      </c>
      <c r="E677" s="4">
        <f t="shared" si="66"/>
        <v>298283.31</v>
      </c>
      <c r="F677" s="3">
        <v>752</v>
      </c>
      <c r="G677" s="56">
        <v>581.80999999999995</v>
      </c>
      <c r="H677" s="23">
        <f t="shared" si="67"/>
        <v>437521.11999999994</v>
      </c>
      <c r="I677" s="3">
        <v>72</v>
      </c>
      <c r="J677" s="56">
        <v>588.33000000000004</v>
      </c>
      <c r="K677" s="4">
        <f t="shared" si="68"/>
        <v>42359.76</v>
      </c>
      <c r="L677" s="3">
        <v>108</v>
      </c>
      <c r="M677" s="56">
        <v>581.80999999999995</v>
      </c>
      <c r="N677" s="4">
        <f t="shared" si="69"/>
        <v>62835.479999999996</v>
      </c>
      <c r="O677" s="23">
        <f t="shared" si="70"/>
        <v>840999.66999999993</v>
      </c>
      <c r="P677" s="4">
        <f t="shared" si="71"/>
        <v>12832.363971519628</v>
      </c>
    </row>
    <row r="678" spans="1:16" x14ac:dyDescent="0.25">
      <c r="A678" s="13" t="s">
        <v>1260</v>
      </c>
      <c r="B678" s="31" t="s">
        <v>1261</v>
      </c>
      <c r="C678" s="3">
        <v>20495</v>
      </c>
      <c r="D678" s="56">
        <v>752.93</v>
      </c>
      <c r="E678" s="4">
        <f t="shared" si="66"/>
        <v>15431300.35</v>
      </c>
      <c r="F678" s="3">
        <v>1423</v>
      </c>
      <c r="G678" s="56">
        <v>752.93</v>
      </c>
      <c r="H678" s="23">
        <f t="shared" si="67"/>
        <v>1071419.3899999999</v>
      </c>
      <c r="I678" s="3">
        <v>1129</v>
      </c>
      <c r="J678" s="56">
        <v>752.93</v>
      </c>
      <c r="K678" s="4">
        <f t="shared" si="68"/>
        <v>850057.97</v>
      </c>
      <c r="L678" s="3">
        <v>78</v>
      </c>
      <c r="M678" s="56">
        <v>752.93</v>
      </c>
      <c r="N678" s="4">
        <f t="shared" si="69"/>
        <v>58728.539999999994</v>
      </c>
      <c r="O678" s="23">
        <f t="shared" si="70"/>
        <v>17411506.25</v>
      </c>
      <c r="P678" s="4">
        <f t="shared" si="71"/>
        <v>265672.85750824236</v>
      </c>
    </row>
    <row r="679" spans="1:16" x14ac:dyDescent="0.25">
      <c r="A679" s="13" t="s">
        <v>1262</v>
      </c>
      <c r="B679" s="31" t="s">
        <v>1261</v>
      </c>
      <c r="C679" s="3">
        <v>6039</v>
      </c>
      <c r="D679" s="56">
        <v>615.09</v>
      </c>
      <c r="E679" s="4">
        <f t="shared" si="66"/>
        <v>3714528.5100000002</v>
      </c>
      <c r="F679" s="3">
        <v>1060</v>
      </c>
      <c r="G679" s="56">
        <v>615.09</v>
      </c>
      <c r="H679" s="23">
        <f t="shared" si="67"/>
        <v>651995.4</v>
      </c>
      <c r="I679" s="3">
        <v>0</v>
      </c>
      <c r="J679" s="56">
        <v>615.09</v>
      </c>
      <c r="K679" s="4">
        <f t="shared" si="68"/>
        <v>0</v>
      </c>
      <c r="L679" s="3">
        <v>0</v>
      </c>
      <c r="M679" s="56">
        <v>615.09</v>
      </c>
      <c r="N679" s="4">
        <f t="shared" si="69"/>
        <v>0</v>
      </c>
      <c r="O679" s="23">
        <f t="shared" si="70"/>
        <v>4366523.91</v>
      </c>
      <c r="P679" s="4">
        <f t="shared" si="71"/>
        <v>66626.451950287956</v>
      </c>
    </row>
    <row r="680" spans="1:16" x14ac:dyDescent="0.25">
      <c r="A680" s="13" t="s">
        <v>1263</v>
      </c>
      <c r="B680" s="31" t="s">
        <v>1264</v>
      </c>
      <c r="C680" s="3">
        <v>3267</v>
      </c>
      <c r="D680" s="56">
        <v>423.29</v>
      </c>
      <c r="E680" s="4">
        <f t="shared" si="66"/>
        <v>1382888.4300000002</v>
      </c>
      <c r="F680" s="3">
        <v>4567</v>
      </c>
      <c r="G680" s="56">
        <v>418.3</v>
      </c>
      <c r="H680" s="4">
        <f t="shared" si="67"/>
        <v>1910376.1</v>
      </c>
      <c r="I680" s="3">
        <v>1718</v>
      </c>
      <c r="J680" s="56">
        <v>423.29</v>
      </c>
      <c r="K680" s="4">
        <f t="shared" si="68"/>
        <v>727212.22000000009</v>
      </c>
      <c r="L680" s="3">
        <v>2401</v>
      </c>
      <c r="M680" s="56">
        <v>418.3</v>
      </c>
      <c r="N680" s="4">
        <f t="shared" si="69"/>
        <v>1004338.3</v>
      </c>
      <c r="O680" s="23">
        <f t="shared" si="70"/>
        <v>5024815.0500000007</v>
      </c>
      <c r="P680" s="4">
        <f t="shared" si="71"/>
        <v>76670.964224242343</v>
      </c>
    </row>
    <row r="681" spans="1:16" x14ac:dyDescent="0.25">
      <c r="A681" s="13" t="s">
        <v>1265</v>
      </c>
      <c r="B681" s="31" t="s">
        <v>1266</v>
      </c>
      <c r="C681" s="3">
        <v>34744</v>
      </c>
      <c r="D681" s="56">
        <v>1861.79</v>
      </c>
      <c r="E681" s="4">
        <f t="shared" si="66"/>
        <v>64686031.759999998</v>
      </c>
      <c r="F681" s="3">
        <v>0</v>
      </c>
      <c r="G681" s="56">
        <v>1861.79</v>
      </c>
      <c r="H681" s="23">
        <f t="shared" si="67"/>
        <v>0</v>
      </c>
      <c r="I681" s="3">
        <v>9485</v>
      </c>
      <c r="J681" s="56">
        <v>1861.79</v>
      </c>
      <c r="K681" s="4">
        <f t="shared" si="68"/>
        <v>17659078.149999999</v>
      </c>
      <c r="L681" s="3">
        <v>0</v>
      </c>
      <c r="M681" s="56">
        <v>1861.79</v>
      </c>
      <c r="N681" s="4">
        <f t="shared" si="69"/>
        <v>0</v>
      </c>
      <c r="O681" s="23">
        <f t="shared" si="70"/>
        <v>82345109.909999996</v>
      </c>
      <c r="P681" s="4">
        <f t="shared" si="71"/>
        <v>1256459.971785611</v>
      </c>
    </row>
    <row r="682" spans="1:16" x14ac:dyDescent="0.25">
      <c r="A682" s="13" t="s">
        <v>1267</v>
      </c>
      <c r="B682" s="31" t="s">
        <v>1268</v>
      </c>
      <c r="C682" s="3">
        <v>18630</v>
      </c>
      <c r="D682" s="56">
        <v>1449.43</v>
      </c>
      <c r="E682" s="4">
        <f t="shared" si="66"/>
        <v>27002880.900000002</v>
      </c>
      <c r="F682" s="3">
        <v>0</v>
      </c>
      <c r="G682" s="56">
        <v>1445.07</v>
      </c>
      <c r="H682" s="23">
        <f t="shared" si="67"/>
        <v>0</v>
      </c>
      <c r="I682" s="3">
        <v>0</v>
      </c>
      <c r="J682" s="56">
        <v>1449.43</v>
      </c>
      <c r="K682" s="4">
        <f t="shared" si="68"/>
        <v>0</v>
      </c>
      <c r="L682" s="3">
        <v>0</v>
      </c>
      <c r="M682" s="56">
        <v>1445.07</v>
      </c>
      <c r="N682" s="4">
        <f t="shared" si="69"/>
        <v>0</v>
      </c>
      <c r="O682" s="23">
        <f t="shared" si="70"/>
        <v>27002880.900000002</v>
      </c>
      <c r="P682" s="4">
        <f t="shared" si="71"/>
        <v>412022.51124354859</v>
      </c>
    </row>
    <row r="683" spans="1:16" x14ac:dyDescent="0.25">
      <c r="A683" s="13" t="s">
        <v>1269</v>
      </c>
      <c r="B683" s="31" t="s">
        <v>965</v>
      </c>
      <c r="C683" s="3">
        <v>3530</v>
      </c>
      <c r="D683" s="56">
        <v>501.4</v>
      </c>
      <c r="E683" s="4">
        <f t="shared" si="66"/>
        <v>1769942</v>
      </c>
      <c r="F683" s="3">
        <v>9767</v>
      </c>
      <c r="G683" s="56">
        <v>498.82</v>
      </c>
      <c r="H683" s="23">
        <f t="shared" si="67"/>
        <v>4871974.9399999995</v>
      </c>
      <c r="I683" s="3">
        <v>378</v>
      </c>
      <c r="J683" s="56">
        <v>501.4</v>
      </c>
      <c r="K683" s="4">
        <f t="shared" si="68"/>
        <v>189529.19999999998</v>
      </c>
      <c r="L683" s="3">
        <v>1046</v>
      </c>
      <c r="M683" s="56">
        <v>498.82</v>
      </c>
      <c r="N683" s="4">
        <f t="shared" si="69"/>
        <v>521765.72</v>
      </c>
      <c r="O683" s="23">
        <f t="shared" si="70"/>
        <v>7353211.8599999994</v>
      </c>
      <c r="P683" s="4">
        <f t="shared" si="71"/>
        <v>112198.72529464233</v>
      </c>
    </row>
    <row r="684" spans="1:16" x14ac:dyDescent="0.25">
      <c r="A684" s="13" t="s">
        <v>1270</v>
      </c>
      <c r="B684" s="31" t="s">
        <v>965</v>
      </c>
      <c r="C684" s="3">
        <v>12032</v>
      </c>
      <c r="D684" s="56">
        <v>467.01</v>
      </c>
      <c r="E684" s="4">
        <f t="shared" si="66"/>
        <v>5619064.3200000003</v>
      </c>
      <c r="F684" s="3">
        <v>14905</v>
      </c>
      <c r="G684" s="56">
        <v>461.05</v>
      </c>
      <c r="H684" s="23">
        <f t="shared" si="67"/>
        <v>6871950.25</v>
      </c>
      <c r="I684" s="3">
        <v>3043</v>
      </c>
      <c r="J684" s="56">
        <v>467.01</v>
      </c>
      <c r="K684" s="4">
        <f t="shared" si="68"/>
        <v>1421111.43</v>
      </c>
      <c r="L684" s="3">
        <v>3769</v>
      </c>
      <c r="M684" s="56">
        <v>461.05</v>
      </c>
      <c r="N684" s="4">
        <f t="shared" si="69"/>
        <v>1737697.45</v>
      </c>
      <c r="O684" s="23">
        <f t="shared" si="70"/>
        <v>15649823.449999999</v>
      </c>
      <c r="P684" s="4">
        <f t="shared" si="71"/>
        <v>238792.28228522735</v>
      </c>
    </row>
    <row r="685" spans="1:16" x14ac:dyDescent="0.25">
      <c r="A685" s="13" t="s">
        <v>1271</v>
      </c>
      <c r="B685" s="31" t="s">
        <v>969</v>
      </c>
      <c r="C685" s="3">
        <v>821</v>
      </c>
      <c r="D685" s="56">
        <v>543.94000000000005</v>
      </c>
      <c r="E685" s="4">
        <f t="shared" si="66"/>
        <v>446574.74000000005</v>
      </c>
      <c r="F685" s="3">
        <v>3818</v>
      </c>
      <c r="G685" s="56">
        <v>539.46</v>
      </c>
      <c r="H685" s="23">
        <f t="shared" si="67"/>
        <v>2059658.28</v>
      </c>
      <c r="I685" s="3">
        <v>145</v>
      </c>
      <c r="J685" s="56">
        <v>543.94000000000005</v>
      </c>
      <c r="K685" s="4">
        <f t="shared" si="68"/>
        <v>78871.3</v>
      </c>
      <c r="L685" s="3">
        <v>675</v>
      </c>
      <c r="M685" s="56">
        <v>539.46</v>
      </c>
      <c r="N685" s="4">
        <f t="shared" si="69"/>
        <v>364135.5</v>
      </c>
      <c r="O685" s="23">
        <f t="shared" si="70"/>
        <v>2949239.8200000003</v>
      </c>
      <c r="P685" s="4">
        <f t="shared" si="71"/>
        <v>45000.87236602488</v>
      </c>
    </row>
    <row r="686" spans="1:16" x14ac:dyDescent="0.25">
      <c r="A686" s="13" t="s">
        <v>1272</v>
      </c>
      <c r="B686" s="31" t="s">
        <v>969</v>
      </c>
      <c r="C686" s="3">
        <v>1083</v>
      </c>
      <c r="D686" s="56">
        <v>590.28</v>
      </c>
      <c r="E686" s="4">
        <f t="shared" si="66"/>
        <v>639273.24</v>
      </c>
      <c r="F686" s="3">
        <v>1897</v>
      </c>
      <c r="G686" s="56">
        <v>584.99</v>
      </c>
      <c r="H686" s="23">
        <f t="shared" si="67"/>
        <v>1109726.03</v>
      </c>
      <c r="I686" s="3">
        <v>800</v>
      </c>
      <c r="J686" s="56">
        <v>590.28</v>
      </c>
      <c r="K686" s="4">
        <f t="shared" si="68"/>
        <v>472224</v>
      </c>
      <c r="L686" s="3">
        <v>1402</v>
      </c>
      <c r="M686" s="56">
        <v>584.99</v>
      </c>
      <c r="N686" s="4">
        <f t="shared" si="69"/>
        <v>820155.98</v>
      </c>
      <c r="O686" s="23">
        <f t="shared" si="70"/>
        <v>3041379.25</v>
      </c>
      <c r="P686" s="4">
        <f t="shared" si="71"/>
        <v>46406.778627424901</v>
      </c>
    </row>
    <row r="687" spans="1:16" x14ac:dyDescent="0.25">
      <c r="A687" s="13" t="s">
        <v>1273</v>
      </c>
      <c r="B687" s="31" t="s">
        <v>995</v>
      </c>
      <c r="C687" s="3">
        <v>810</v>
      </c>
      <c r="D687" s="56">
        <v>767.05</v>
      </c>
      <c r="E687" s="4">
        <f t="shared" si="66"/>
        <v>621310.5</v>
      </c>
      <c r="F687" s="3">
        <v>2831</v>
      </c>
      <c r="G687" s="56">
        <v>766.43</v>
      </c>
      <c r="H687" s="23">
        <f t="shared" si="67"/>
        <v>2169763.33</v>
      </c>
      <c r="I687" s="3">
        <v>274</v>
      </c>
      <c r="J687" s="56">
        <v>767.05</v>
      </c>
      <c r="K687" s="4">
        <f t="shared" si="68"/>
        <v>210171.69999999998</v>
      </c>
      <c r="L687" s="3">
        <v>956</v>
      </c>
      <c r="M687" s="56">
        <v>766.43</v>
      </c>
      <c r="N687" s="4">
        <f t="shared" si="69"/>
        <v>732707.08</v>
      </c>
      <c r="O687" s="23">
        <f t="shared" si="70"/>
        <v>3733952.61</v>
      </c>
      <c r="P687" s="4">
        <f t="shared" si="71"/>
        <v>56974.384952999666</v>
      </c>
    </row>
    <row r="688" spans="1:16" x14ac:dyDescent="0.25">
      <c r="A688" s="13" t="s">
        <v>1274</v>
      </c>
      <c r="B688" s="31" t="s">
        <v>1035</v>
      </c>
      <c r="C688" s="3">
        <v>72</v>
      </c>
      <c r="D688" s="56">
        <v>333.73</v>
      </c>
      <c r="E688" s="4">
        <f t="shared" si="66"/>
        <v>24028.560000000001</v>
      </c>
      <c r="F688" s="3">
        <v>291</v>
      </c>
      <c r="G688" s="56">
        <v>330.14</v>
      </c>
      <c r="H688" s="23">
        <f t="shared" si="67"/>
        <v>96070.739999999991</v>
      </c>
      <c r="I688" s="3">
        <v>8</v>
      </c>
      <c r="J688" s="56">
        <v>333.73</v>
      </c>
      <c r="K688" s="4">
        <f t="shared" si="68"/>
        <v>2669.84</v>
      </c>
      <c r="L688" s="3">
        <v>30</v>
      </c>
      <c r="M688" s="56">
        <v>330.14</v>
      </c>
      <c r="N688" s="4">
        <f t="shared" si="69"/>
        <v>9904.1999999999989</v>
      </c>
      <c r="O688" s="23">
        <f t="shared" si="70"/>
        <v>132673.34</v>
      </c>
      <c r="P688" s="4">
        <f t="shared" si="71"/>
        <v>2024.3915056437229</v>
      </c>
    </row>
    <row r="689" spans="1:16" x14ac:dyDescent="0.25">
      <c r="A689" s="13" t="s">
        <v>1275</v>
      </c>
      <c r="B689" s="31" t="s">
        <v>1035</v>
      </c>
      <c r="C689" s="3">
        <v>598</v>
      </c>
      <c r="D689" s="56">
        <v>473.95</v>
      </c>
      <c r="E689" s="4">
        <f t="shared" si="66"/>
        <v>283422.09999999998</v>
      </c>
      <c r="F689" s="3">
        <v>3822</v>
      </c>
      <c r="G689" s="56">
        <v>469.86</v>
      </c>
      <c r="H689" s="23">
        <f t="shared" si="67"/>
        <v>1795804.9200000002</v>
      </c>
      <c r="I689" s="3">
        <v>109</v>
      </c>
      <c r="J689" s="56">
        <v>473.95</v>
      </c>
      <c r="K689" s="4">
        <f t="shared" si="68"/>
        <v>51660.549999999996</v>
      </c>
      <c r="L689" s="3">
        <v>697</v>
      </c>
      <c r="M689" s="56">
        <v>469.86</v>
      </c>
      <c r="N689" s="4">
        <f t="shared" si="69"/>
        <v>327492.42</v>
      </c>
      <c r="O689" s="23">
        <f t="shared" si="70"/>
        <v>2458379.9900000002</v>
      </c>
      <c r="P689" s="4">
        <f t="shared" si="71"/>
        <v>37511.104864025445</v>
      </c>
    </row>
    <row r="690" spans="1:16" x14ac:dyDescent="0.25">
      <c r="A690" s="13" t="s">
        <v>1276</v>
      </c>
      <c r="B690" s="31" t="s">
        <v>1047</v>
      </c>
      <c r="C690" s="3">
        <v>553</v>
      </c>
      <c r="D690" s="56">
        <v>613.91999999999996</v>
      </c>
      <c r="E690" s="4">
        <f t="shared" si="66"/>
        <v>339497.75999999995</v>
      </c>
      <c r="F690" s="3">
        <v>4131</v>
      </c>
      <c r="G690" s="56">
        <v>611.44000000000005</v>
      </c>
      <c r="H690" s="23">
        <f t="shared" si="67"/>
        <v>2525858.64</v>
      </c>
      <c r="I690" s="3">
        <v>126</v>
      </c>
      <c r="J690" s="56">
        <v>613.91999999999996</v>
      </c>
      <c r="K690" s="4">
        <f t="shared" si="68"/>
        <v>77353.919999999998</v>
      </c>
      <c r="L690" s="3">
        <v>940</v>
      </c>
      <c r="M690" s="56">
        <v>611.44000000000005</v>
      </c>
      <c r="N690" s="4">
        <f t="shared" si="69"/>
        <v>574753.60000000009</v>
      </c>
      <c r="O690" s="23">
        <f t="shared" si="70"/>
        <v>3517463.92</v>
      </c>
      <c r="P690" s="4">
        <f t="shared" si="71"/>
        <v>53671.099868717196</v>
      </c>
    </row>
    <row r="691" spans="1:16" x14ac:dyDescent="0.25">
      <c r="A691" s="13" t="s">
        <v>1277</v>
      </c>
      <c r="B691" s="31" t="s">
        <v>1278</v>
      </c>
      <c r="C691" s="3">
        <v>7978</v>
      </c>
      <c r="D691" s="56">
        <v>1541.13</v>
      </c>
      <c r="E691" s="4">
        <f t="shared" si="66"/>
        <v>12295135.140000001</v>
      </c>
      <c r="F691" s="3">
        <v>0</v>
      </c>
      <c r="G691" s="56">
        <v>1541.11</v>
      </c>
      <c r="H691" s="23">
        <f t="shared" si="67"/>
        <v>0</v>
      </c>
      <c r="I691" s="3">
        <v>0</v>
      </c>
      <c r="J691" s="56">
        <v>1541.13</v>
      </c>
      <c r="K691" s="4">
        <f t="shared" si="68"/>
        <v>0</v>
      </c>
      <c r="L691" s="3">
        <v>0</v>
      </c>
      <c r="M691" s="56">
        <v>1541.11</v>
      </c>
      <c r="N691" s="4">
        <f t="shared" si="69"/>
        <v>0</v>
      </c>
      <c r="O691" s="23">
        <f t="shared" si="70"/>
        <v>12295135.140000001</v>
      </c>
      <c r="P691" s="4">
        <f t="shared" si="71"/>
        <v>187604.88835328672</v>
      </c>
    </row>
    <row r="692" spans="1:16" x14ac:dyDescent="0.25">
      <c r="A692" s="13" t="s">
        <v>1279</v>
      </c>
      <c r="B692" s="31" t="s">
        <v>1081</v>
      </c>
      <c r="C692" s="3">
        <v>7027</v>
      </c>
      <c r="D692" s="56">
        <v>678.64</v>
      </c>
      <c r="E692" s="4">
        <f t="shared" si="66"/>
        <v>4768803.28</v>
      </c>
      <c r="F692" s="3">
        <v>0</v>
      </c>
      <c r="G692" s="56">
        <v>672.52</v>
      </c>
      <c r="H692" s="23">
        <f t="shared" si="67"/>
        <v>0</v>
      </c>
      <c r="I692" s="3">
        <v>0</v>
      </c>
      <c r="J692" s="56">
        <v>678.64</v>
      </c>
      <c r="K692" s="4">
        <f t="shared" si="68"/>
        <v>0</v>
      </c>
      <c r="L692" s="3">
        <v>0</v>
      </c>
      <c r="M692" s="56">
        <v>672.52</v>
      </c>
      <c r="N692" s="4">
        <f t="shared" si="69"/>
        <v>0</v>
      </c>
      <c r="O692" s="23">
        <f t="shared" si="70"/>
        <v>4768803.28</v>
      </c>
      <c r="P692" s="4">
        <f t="shared" si="71"/>
        <v>72764.617609822177</v>
      </c>
    </row>
    <row r="693" spans="1:16" x14ac:dyDescent="0.25">
      <c r="A693" s="13" t="s">
        <v>1280</v>
      </c>
      <c r="B693" s="31" t="s">
        <v>1083</v>
      </c>
      <c r="C693" s="3">
        <v>1618</v>
      </c>
      <c r="D693" s="56">
        <v>704.62</v>
      </c>
      <c r="E693" s="4">
        <f t="shared" si="66"/>
        <v>1140075.1599999999</v>
      </c>
      <c r="F693" s="3">
        <v>2900</v>
      </c>
      <c r="G693" s="56">
        <v>698.05</v>
      </c>
      <c r="H693" s="23">
        <f t="shared" si="67"/>
        <v>2024344.9999999998</v>
      </c>
      <c r="I693" s="3">
        <v>743</v>
      </c>
      <c r="J693" s="56">
        <v>704.62</v>
      </c>
      <c r="K693" s="4">
        <f t="shared" si="68"/>
        <v>523532.66</v>
      </c>
      <c r="L693" s="3">
        <v>1333</v>
      </c>
      <c r="M693" s="56">
        <v>698.05</v>
      </c>
      <c r="N693" s="4">
        <f t="shared" si="69"/>
        <v>930500.64999999991</v>
      </c>
      <c r="O693" s="23">
        <f t="shared" si="70"/>
        <v>4618453.47</v>
      </c>
      <c r="P693" s="4">
        <f t="shared" si="71"/>
        <v>70470.510306582903</v>
      </c>
    </row>
    <row r="694" spans="1:16" x14ac:dyDescent="0.25">
      <c r="A694" s="13" t="s">
        <v>1281</v>
      </c>
      <c r="B694" s="31" t="s">
        <v>1091</v>
      </c>
      <c r="C694" s="3">
        <v>1340</v>
      </c>
      <c r="D694" s="56">
        <v>494.04</v>
      </c>
      <c r="E694" s="4">
        <f t="shared" si="66"/>
        <v>662013.6</v>
      </c>
      <c r="F694" s="3">
        <v>717</v>
      </c>
      <c r="G694" s="56">
        <v>488.95</v>
      </c>
      <c r="H694" s="23">
        <f t="shared" si="67"/>
        <v>350577.14999999997</v>
      </c>
      <c r="I694" s="3">
        <v>384</v>
      </c>
      <c r="J694" s="56">
        <v>494.04</v>
      </c>
      <c r="K694" s="4">
        <f t="shared" si="68"/>
        <v>189711.36000000002</v>
      </c>
      <c r="L694" s="3">
        <v>205</v>
      </c>
      <c r="M694" s="56">
        <v>488.95</v>
      </c>
      <c r="N694" s="4">
        <f t="shared" si="69"/>
        <v>100234.75</v>
      </c>
      <c r="O694" s="23">
        <f t="shared" si="70"/>
        <v>1302536.8599999999</v>
      </c>
      <c r="P694" s="4">
        <f t="shared" si="71"/>
        <v>19874.712999400235</v>
      </c>
    </row>
    <row r="695" spans="1:16" x14ac:dyDescent="0.25">
      <c r="A695" s="13" t="s">
        <v>1282</v>
      </c>
      <c r="B695" s="31" t="s">
        <v>1125</v>
      </c>
      <c r="C695" s="3">
        <v>5097</v>
      </c>
      <c r="D695" s="56">
        <v>548.94000000000005</v>
      </c>
      <c r="E695" s="4">
        <f t="shared" si="66"/>
        <v>2797947.18</v>
      </c>
      <c r="F695" s="3">
        <v>4036</v>
      </c>
      <c r="G695" s="56">
        <v>543.70000000000005</v>
      </c>
      <c r="H695" s="23">
        <f t="shared" si="67"/>
        <v>2194373.2000000002</v>
      </c>
      <c r="I695" s="3">
        <v>2360</v>
      </c>
      <c r="J695" s="56">
        <v>548.94000000000005</v>
      </c>
      <c r="K695" s="4">
        <f t="shared" si="68"/>
        <v>1295498.4000000001</v>
      </c>
      <c r="L695" s="3">
        <v>1868</v>
      </c>
      <c r="M695" s="56">
        <v>543.70000000000005</v>
      </c>
      <c r="N695" s="4">
        <f t="shared" si="69"/>
        <v>1015631.6000000001</v>
      </c>
      <c r="O695" s="23">
        <f t="shared" si="70"/>
        <v>7303450.3800000008</v>
      </c>
      <c r="P695" s="4">
        <f t="shared" si="71"/>
        <v>111439.44149715704</v>
      </c>
    </row>
    <row r="696" spans="1:16" x14ac:dyDescent="0.25">
      <c r="A696" s="13" t="s">
        <v>1283</v>
      </c>
      <c r="B696" s="31" t="s">
        <v>1129</v>
      </c>
      <c r="C696" s="3">
        <v>0</v>
      </c>
      <c r="D696" s="56">
        <v>453.49</v>
      </c>
      <c r="E696" s="4">
        <f t="shared" si="66"/>
        <v>0</v>
      </c>
      <c r="F696" s="3">
        <v>0</v>
      </c>
      <c r="G696" s="56">
        <v>448.77</v>
      </c>
      <c r="H696" s="23">
        <f t="shared" si="67"/>
        <v>0</v>
      </c>
      <c r="I696" s="3">
        <v>0</v>
      </c>
      <c r="J696" s="56">
        <v>453.49</v>
      </c>
      <c r="K696" s="4">
        <f t="shared" si="68"/>
        <v>0</v>
      </c>
      <c r="L696" s="3">
        <v>0</v>
      </c>
      <c r="M696" s="56">
        <v>448.77</v>
      </c>
      <c r="N696" s="4">
        <f t="shared" si="69"/>
        <v>0</v>
      </c>
      <c r="O696" s="23">
        <f t="shared" si="70"/>
        <v>0</v>
      </c>
      <c r="P696" s="4">
        <f t="shared" si="71"/>
        <v>0</v>
      </c>
    </row>
    <row r="697" spans="1:16" x14ac:dyDescent="0.25">
      <c r="A697" s="13" t="s">
        <v>1284</v>
      </c>
      <c r="B697" s="31" t="s">
        <v>1129</v>
      </c>
      <c r="C697" s="3">
        <v>618</v>
      </c>
      <c r="D697" s="56">
        <v>380</v>
      </c>
      <c r="E697" s="4">
        <f t="shared" si="66"/>
        <v>234840</v>
      </c>
      <c r="F697" s="3">
        <v>4567</v>
      </c>
      <c r="G697" s="56">
        <v>376.98</v>
      </c>
      <c r="H697" s="23">
        <f t="shared" si="67"/>
        <v>1721667.6600000001</v>
      </c>
      <c r="I697" s="3">
        <v>208</v>
      </c>
      <c r="J697" s="56">
        <v>380</v>
      </c>
      <c r="K697" s="4">
        <f t="shared" si="68"/>
        <v>79040</v>
      </c>
      <c r="L697" s="3">
        <v>1538</v>
      </c>
      <c r="M697" s="56">
        <v>376.98</v>
      </c>
      <c r="N697" s="4">
        <f t="shared" si="69"/>
        <v>579795.24</v>
      </c>
      <c r="O697" s="23">
        <f t="shared" si="70"/>
        <v>2615342.9000000004</v>
      </c>
      <c r="P697" s="4">
        <f t="shared" si="71"/>
        <v>39906.117921698678</v>
      </c>
    </row>
    <row r="698" spans="1:16" x14ac:dyDescent="0.25">
      <c r="A698" s="13" t="s">
        <v>1285</v>
      </c>
      <c r="B698" s="31" t="s">
        <v>1163</v>
      </c>
      <c r="C698" s="3">
        <v>0</v>
      </c>
      <c r="D698" s="56">
        <v>402.08</v>
      </c>
      <c r="E698" s="4">
        <f t="shared" si="66"/>
        <v>0</v>
      </c>
      <c r="F698" s="3">
        <v>0</v>
      </c>
      <c r="G698" s="56">
        <v>396.89</v>
      </c>
      <c r="H698" s="23">
        <f t="shared" si="67"/>
        <v>0</v>
      </c>
      <c r="I698" s="3">
        <v>0</v>
      </c>
      <c r="J698" s="56">
        <v>402.08</v>
      </c>
      <c r="K698" s="4">
        <f t="shared" si="68"/>
        <v>0</v>
      </c>
      <c r="L698" s="3">
        <v>0</v>
      </c>
      <c r="M698" s="56">
        <v>396.89</v>
      </c>
      <c r="N698" s="4">
        <f t="shared" si="69"/>
        <v>0</v>
      </c>
      <c r="O698" s="23">
        <f t="shared" si="70"/>
        <v>0</v>
      </c>
      <c r="P698" s="4">
        <f t="shared" si="71"/>
        <v>0</v>
      </c>
    </row>
    <row r="699" spans="1:16" x14ac:dyDescent="0.25">
      <c r="A699" s="13" t="s">
        <v>1286</v>
      </c>
      <c r="B699" s="31" t="s">
        <v>1165</v>
      </c>
      <c r="C699" s="3">
        <v>0</v>
      </c>
      <c r="D699" s="56">
        <v>482.85</v>
      </c>
      <c r="E699" s="4">
        <f t="shared" si="66"/>
        <v>0</v>
      </c>
      <c r="F699" s="3">
        <v>50</v>
      </c>
      <c r="G699" s="56">
        <v>476.88</v>
      </c>
      <c r="H699" s="23">
        <f t="shared" si="67"/>
        <v>23844</v>
      </c>
      <c r="I699" s="3">
        <v>0</v>
      </c>
      <c r="J699" s="56">
        <v>482.85</v>
      </c>
      <c r="K699" s="4">
        <f t="shared" si="68"/>
        <v>0</v>
      </c>
      <c r="L699" s="3">
        <v>0</v>
      </c>
      <c r="M699" s="56">
        <v>476.88</v>
      </c>
      <c r="N699" s="4">
        <f t="shared" si="69"/>
        <v>0</v>
      </c>
      <c r="O699" s="23">
        <f t="shared" si="70"/>
        <v>23844</v>
      </c>
      <c r="P699" s="4">
        <f t="shared" si="71"/>
        <v>363.82283781028605</v>
      </c>
    </row>
    <row r="700" spans="1:16" x14ac:dyDescent="0.25">
      <c r="A700" s="15" t="s">
        <v>1287</v>
      </c>
      <c r="B700" s="39" t="s">
        <v>1167</v>
      </c>
      <c r="C700" s="57">
        <v>418</v>
      </c>
      <c r="D700" s="58">
        <v>550.72</v>
      </c>
      <c r="E700" s="59">
        <f t="shared" si="66"/>
        <v>230200.96000000002</v>
      </c>
      <c r="F700" s="57">
        <v>2489</v>
      </c>
      <c r="G700" s="58">
        <v>543.44000000000005</v>
      </c>
      <c r="H700" s="24">
        <f t="shared" si="67"/>
        <v>1352622.1600000001</v>
      </c>
      <c r="I700" s="57">
        <v>0</v>
      </c>
      <c r="J700" s="58">
        <v>550.72</v>
      </c>
      <c r="K700" s="59">
        <f t="shared" si="68"/>
        <v>0</v>
      </c>
      <c r="L700" s="57">
        <v>0</v>
      </c>
      <c r="M700" s="58">
        <v>543.44000000000005</v>
      </c>
      <c r="N700" s="59">
        <f t="shared" si="69"/>
        <v>0</v>
      </c>
      <c r="O700" s="24">
        <f t="shared" si="70"/>
        <v>1582823.12</v>
      </c>
      <c r="P700" s="59">
        <f t="shared" si="71"/>
        <v>24151.451068198749</v>
      </c>
    </row>
  </sheetData>
  <mergeCells count="4">
    <mergeCell ref="C7:E7"/>
    <mergeCell ref="F7:H7"/>
    <mergeCell ref="I7:K7"/>
    <mergeCell ref="L7:N7"/>
  </mergeCells>
  <pageMargins left="0.7" right="0.7" top="0.75" bottom="0.75" header="0.3" footer="0.3"/>
  <pageSetup scale="48" fitToHeight="0" orientation="landscape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A7763-1031-4346-B4D0-23C0366AB775}">
  <sheetPr>
    <tabColor rgb="FF92D050"/>
    <pageSetUpPr fitToPage="1"/>
  </sheetPr>
  <dimension ref="A1:T701"/>
  <sheetViews>
    <sheetView workbookViewId="0">
      <selection activeCell="L1" sqref="L1:M1048576"/>
    </sheetView>
  </sheetViews>
  <sheetFormatPr defaultColWidth="9.140625" defaultRowHeight="15" x14ac:dyDescent="0.25"/>
  <cols>
    <col min="1" max="1" width="10.7109375" style="1" bestFit="1" customWidth="1"/>
    <col min="2" max="2" width="57.85546875" style="1" customWidth="1"/>
    <col min="3" max="3" width="8.140625" style="1" customWidth="1"/>
    <col min="4" max="4" width="11.85546875" style="1" customWidth="1"/>
    <col min="5" max="5" width="12.85546875" style="1" customWidth="1"/>
    <col min="6" max="6" width="7.5703125" style="1" customWidth="1"/>
    <col min="7" max="7" width="9.5703125" style="1" customWidth="1"/>
    <col min="8" max="8" width="12.85546875" style="1" customWidth="1"/>
    <col min="9" max="9" width="7.5703125" style="1" customWidth="1"/>
    <col min="10" max="10" width="9.5703125" style="1" customWidth="1"/>
    <col min="11" max="11" width="12.85546875" style="1" customWidth="1"/>
    <col min="12" max="12" width="7.5703125" style="1" customWidth="1"/>
    <col min="13" max="13" width="9.5703125" style="1" customWidth="1"/>
    <col min="14" max="14" width="12.85546875" style="1" customWidth="1"/>
    <col min="15" max="16" width="15.7109375" style="1" customWidth="1"/>
    <col min="17" max="17" width="9.140625" style="1"/>
    <col min="18" max="18" width="11.140625" style="9" hidden="1" customWidth="1"/>
    <col min="19" max="19" width="10" style="1" hidden="1" customWidth="1"/>
    <col min="20" max="21" width="0" style="1" hidden="1" customWidth="1"/>
    <col min="22" max="16384" width="9.140625" style="1"/>
  </cols>
  <sheetData>
    <row r="1" spans="1:20" x14ac:dyDescent="0.25">
      <c r="A1" s="8">
        <f ca="1">TODAY()</f>
        <v>45349</v>
      </c>
    </row>
    <row r="2" spans="1:20" ht="18.75" x14ac:dyDescent="0.3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20" ht="18.75" x14ac:dyDescent="0.3">
      <c r="A3" s="74" t="s">
        <v>1288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20" ht="18.75" x14ac:dyDescent="0.3">
      <c r="A4" s="74" t="s">
        <v>1345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6" spans="1:20" x14ac:dyDescent="0.25">
      <c r="P6" s="2"/>
    </row>
    <row r="7" spans="1:20" ht="23.25" x14ac:dyDescent="0.35">
      <c r="A7" s="40"/>
      <c r="B7" s="49"/>
      <c r="C7" s="89" t="s">
        <v>1289</v>
      </c>
      <c r="D7" s="90"/>
      <c r="E7" s="90"/>
      <c r="F7" s="89" t="s">
        <v>1289</v>
      </c>
      <c r="G7" s="90"/>
      <c r="H7" s="91"/>
      <c r="I7" s="90" t="s">
        <v>1290</v>
      </c>
      <c r="J7" s="90"/>
      <c r="K7" s="90"/>
      <c r="L7" s="89" t="s">
        <v>1290</v>
      </c>
      <c r="M7" s="90"/>
      <c r="N7" s="91"/>
      <c r="O7" s="62">
        <f>SUM(O10:O701)</f>
        <v>7112890011.9799967</v>
      </c>
      <c r="P7" s="51">
        <v>105000000</v>
      </c>
      <c r="Q7" s="1" t="s">
        <v>1291</v>
      </c>
      <c r="R7" s="9">
        <v>157500000</v>
      </c>
      <c r="S7" s="2">
        <f>SUM(S10:S698)</f>
        <v>-52151960.472540259</v>
      </c>
    </row>
    <row r="8" spans="1:20" ht="15" customHeight="1" x14ac:dyDescent="0.25">
      <c r="A8" s="13"/>
      <c r="B8" s="31"/>
      <c r="C8" s="78" t="s">
        <v>1292</v>
      </c>
      <c r="D8" s="79"/>
      <c r="E8" s="79"/>
      <c r="F8" s="78" t="s">
        <v>1293</v>
      </c>
      <c r="G8" s="79"/>
      <c r="H8" s="80"/>
      <c r="I8" s="79" t="s">
        <v>1292</v>
      </c>
      <c r="J8" s="79"/>
      <c r="K8" s="79"/>
      <c r="L8" s="78" t="s">
        <v>1293</v>
      </c>
      <c r="M8" s="79"/>
      <c r="N8" s="80"/>
      <c r="O8" s="23"/>
      <c r="P8" s="4"/>
    </row>
    <row r="9" spans="1:20" ht="38.25" thickBot="1" x14ac:dyDescent="0.35">
      <c r="A9" s="54" t="s">
        <v>1354</v>
      </c>
      <c r="B9" s="6" t="s">
        <v>1338</v>
      </c>
      <c r="C9" s="10" t="s">
        <v>1294</v>
      </c>
      <c r="D9" s="11" t="s">
        <v>1295</v>
      </c>
      <c r="E9" s="11" t="s">
        <v>1296</v>
      </c>
      <c r="F9" s="10" t="s">
        <v>1294</v>
      </c>
      <c r="G9" s="11" t="s">
        <v>1295</v>
      </c>
      <c r="H9" s="12" t="s">
        <v>1296</v>
      </c>
      <c r="I9" s="11" t="s">
        <v>1294</v>
      </c>
      <c r="J9" s="11" t="s">
        <v>1295</v>
      </c>
      <c r="K9" s="11" t="s">
        <v>1296</v>
      </c>
      <c r="L9" s="10" t="s">
        <v>1294</v>
      </c>
      <c r="M9" s="11" t="s">
        <v>1295</v>
      </c>
      <c r="N9" s="12" t="s">
        <v>1296</v>
      </c>
      <c r="O9" s="7" t="s">
        <v>1297</v>
      </c>
      <c r="P9" s="64" t="s">
        <v>1298</v>
      </c>
      <c r="R9" s="9" t="s">
        <v>1298</v>
      </c>
    </row>
    <row r="10" spans="1:20" x14ac:dyDescent="0.25">
      <c r="A10" s="13" t="s">
        <v>3</v>
      </c>
      <c r="B10" s="31" t="s">
        <v>4</v>
      </c>
      <c r="C10" s="3">
        <v>35422</v>
      </c>
      <c r="D10" s="56">
        <v>297.3</v>
      </c>
      <c r="E10" s="4">
        <f t="shared" ref="E10:E73" si="0">D10*C10</f>
        <v>10530960.6</v>
      </c>
      <c r="F10" s="3">
        <v>81572</v>
      </c>
      <c r="G10" s="56">
        <v>295.14999999999998</v>
      </c>
      <c r="H10" s="23">
        <f t="shared" ref="H10:H73" si="1">G10*F10</f>
        <v>24075975.799999997</v>
      </c>
      <c r="I10" s="3">
        <v>10274</v>
      </c>
      <c r="J10" s="56">
        <v>297.3</v>
      </c>
      <c r="K10" s="4">
        <f t="shared" ref="K10:K73" si="2">J10*I10</f>
        <v>3054460.2</v>
      </c>
      <c r="L10" s="3">
        <v>23661</v>
      </c>
      <c r="M10" s="56">
        <v>295.14999999999998</v>
      </c>
      <c r="N10" s="4">
        <f t="shared" ref="N10:N73" si="3">M10*L10</f>
        <v>6983544.1499999994</v>
      </c>
      <c r="O10" s="23">
        <f t="shared" ref="O10:O73" si="4">N10+K10+H10+E10</f>
        <v>44644940.75</v>
      </c>
      <c r="P10" s="4">
        <f t="shared" ref="P10:P73" si="5">(O10/$O$7)*$P$7</f>
        <v>659045.58777861542</v>
      </c>
      <c r="R10" s="9">
        <v>835515.62032473902</v>
      </c>
      <c r="S10" s="2">
        <f>P10-R10</f>
        <v>-176470.03254612361</v>
      </c>
      <c r="T10" s="9">
        <f>VLOOKUP(A10,'[1]4-1-22 thru 12-31-22'!$B$9:$Q$700,16,FALSE)</f>
        <v>624378.76086440939</v>
      </c>
    </row>
    <row r="11" spans="1:20" x14ac:dyDescent="0.25">
      <c r="A11" s="13" t="s">
        <v>5</v>
      </c>
      <c r="B11" s="31" t="s">
        <v>6</v>
      </c>
      <c r="C11" s="3">
        <v>623</v>
      </c>
      <c r="D11" s="56">
        <v>220.97</v>
      </c>
      <c r="E11" s="4">
        <f t="shared" si="0"/>
        <v>137664.31</v>
      </c>
      <c r="F11" s="3">
        <v>28031</v>
      </c>
      <c r="G11" s="56">
        <v>219.34</v>
      </c>
      <c r="H11" s="23">
        <f t="shared" si="1"/>
        <v>6148319.54</v>
      </c>
      <c r="I11" s="3">
        <v>23</v>
      </c>
      <c r="J11" s="56">
        <v>220.97</v>
      </c>
      <c r="K11" s="4">
        <f t="shared" si="2"/>
        <v>5082.3100000000004</v>
      </c>
      <c r="L11" s="3">
        <v>1019</v>
      </c>
      <c r="M11" s="56">
        <v>219.34</v>
      </c>
      <c r="N11" s="4">
        <f t="shared" si="3"/>
        <v>223507.46</v>
      </c>
      <c r="O11" s="23">
        <f t="shared" si="4"/>
        <v>6514573.6199999992</v>
      </c>
      <c r="P11" s="4">
        <f t="shared" si="5"/>
        <v>96167.693996098809</v>
      </c>
      <c r="R11" s="9">
        <v>140667.69416238388</v>
      </c>
      <c r="S11" s="2">
        <f t="shared" ref="S11:S74" si="6">P11-R11</f>
        <v>-44500.00016628507</v>
      </c>
      <c r="T11" s="9">
        <f>VLOOKUP(A11,'[1]4-1-22 thru 12-31-22'!$B$9:$Q$700,16,FALSE)</f>
        <v>85122.300045007854</v>
      </c>
    </row>
    <row r="12" spans="1:20" x14ac:dyDescent="0.25">
      <c r="A12" s="13" t="s">
        <v>7</v>
      </c>
      <c r="B12" s="31" t="s">
        <v>8</v>
      </c>
      <c r="C12" s="3">
        <v>0</v>
      </c>
      <c r="D12" s="56">
        <v>203.54</v>
      </c>
      <c r="E12" s="4">
        <f t="shared" si="0"/>
        <v>0</v>
      </c>
      <c r="F12" s="3">
        <v>8746</v>
      </c>
      <c r="G12" s="56">
        <v>201.76</v>
      </c>
      <c r="H12" s="23">
        <f t="shared" si="1"/>
        <v>1764592.96</v>
      </c>
      <c r="I12" s="3">
        <v>0</v>
      </c>
      <c r="J12" s="56">
        <v>203.54</v>
      </c>
      <c r="K12" s="4">
        <f t="shared" si="2"/>
        <v>0</v>
      </c>
      <c r="L12" s="3">
        <v>211</v>
      </c>
      <c r="M12" s="56">
        <v>201.76</v>
      </c>
      <c r="N12" s="4">
        <f t="shared" si="3"/>
        <v>42571.360000000001</v>
      </c>
      <c r="O12" s="23">
        <f t="shared" si="4"/>
        <v>1807164.32</v>
      </c>
      <c r="P12" s="4">
        <f t="shared" si="5"/>
        <v>26677.237139953912</v>
      </c>
      <c r="R12" s="9">
        <v>32894.835998880058</v>
      </c>
      <c r="S12" s="2">
        <f t="shared" si="6"/>
        <v>-6217.5988589261469</v>
      </c>
      <c r="T12" s="9">
        <f>VLOOKUP(A12,'[1]4-1-22 thru 12-31-22'!$B$9:$Q$700,16,FALSE)</f>
        <v>25528.312841602972</v>
      </c>
    </row>
    <row r="13" spans="1:20" x14ac:dyDescent="0.25">
      <c r="A13" s="13" t="s">
        <v>9</v>
      </c>
      <c r="B13" s="31" t="s">
        <v>10</v>
      </c>
      <c r="C13" s="3">
        <v>1587</v>
      </c>
      <c r="D13" s="56">
        <v>227.82</v>
      </c>
      <c r="E13" s="4">
        <f t="shared" si="0"/>
        <v>361550.33999999997</v>
      </c>
      <c r="F13" s="3">
        <v>55126</v>
      </c>
      <c r="G13" s="56">
        <v>225.94</v>
      </c>
      <c r="H13" s="23">
        <f t="shared" si="1"/>
        <v>12455168.439999999</v>
      </c>
      <c r="I13" s="3">
        <v>178</v>
      </c>
      <c r="J13" s="56">
        <v>227.82</v>
      </c>
      <c r="K13" s="4">
        <f t="shared" si="2"/>
        <v>40551.96</v>
      </c>
      <c r="L13" s="3">
        <v>6191</v>
      </c>
      <c r="M13" s="56">
        <v>225.94</v>
      </c>
      <c r="N13" s="4">
        <f t="shared" si="3"/>
        <v>1398794.54</v>
      </c>
      <c r="O13" s="23">
        <f t="shared" si="4"/>
        <v>14256065.279999999</v>
      </c>
      <c r="P13" s="4">
        <f t="shared" si="5"/>
        <v>210447.06889588403</v>
      </c>
      <c r="R13" s="9">
        <v>411379.34843073855</v>
      </c>
      <c r="S13" s="2">
        <f t="shared" si="6"/>
        <v>-200932.27953485452</v>
      </c>
      <c r="T13" s="9">
        <f>VLOOKUP(A13,'[1]4-1-22 thru 12-31-22'!$B$9:$Q$700,16,FALSE)</f>
        <v>216882.87648533928</v>
      </c>
    </row>
    <row r="14" spans="1:20" x14ac:dyDescent="0.25">
      <c r="A14" s="13" t="s">
        <v>11</v>
      </c>
      <c r="B14" s="31" t="s">
        <v>12</v>
      </c>
      <c r="C14" s="3">
        <v>2127</v>
      </c>
      <c r="D14" s="56">
        <v>196.48</v>
      </c>
      <c r="E14" s="4">
        <f t="shared" si="0"/>
        <v>417912.95999999996</v>
      </c>
      <c r="F14" s="3">
        <v>37115</v>
      </c>
      <c r="G14" s="56">
        <v>194.96</v>
      </c>
      <c r="H14" s="23">
        <f t="shared" si="1"/>
        <v>7235940.4000000004</v>
      </c>
      <c r="I14" s="3">
        <v>257</v>
      </c>
      <c r="J14" s="56">
        <v>196.48</v>
      </c>
      <c r="K14" s="4">
        <f t="shared" si="2"/>
        <v>50495.360000000001</v>
      </c>
      <c r="L14" s="3">
        <v>4489</v>
      </c>
      <c r="M14" s="56">
        <v>194.96</v>
      </c>
      <c r="N14" s="4">
        <f t="shared" si="3"/>
        <v>875175.44000000006</v>
      </c>
      <c r="O14" s="23">
        <f t="shared" si="4"/>
        <v>8579524.1600000001</v>
      </c>
      <c r="P14" s="4">
        <f t="shared" si="5"/>
        <v>126650.35383405749</v>
      </c>
      <c r="R14" s="9">
        <v>187705.17990238441</v>
      </c>
      <c r="S14" s="2">
        <f t="shared" si="6"/>
        <v>-61054.826068326918</v>
      </c>
      <c r="T14" s="9">
        <f>VLOOKUP(A14,'[1]4-1-22 thru 12-31-22'!$B$9:$Q$700,16,FALSE)</f>
        <v>126634.20203171376</v>
      </c>
    </row>
    <row r="15" spans="1:20" x14ac:dyDescent="0.25">
      <c r="A15" s="13" t="s">
        <v>13</v>
      </c>
      <c r="B15" s="31" t="s">
        <v>14</v>
      </c>
      <c r="C15" s="3">
        <v>28</v>
      </c>
      <c r="D15" s="56">
        <v>206.53</v>
      </c>
      <c r="E15" s="4">
        <f t="shared" si="0"/>
        <v>5782.84</v>
      </c>
      <c r="F15" s="3">
        <v>18554</v>
      </c>
      <c r="G15" s="56">
        <v>204.63</v>
      </c>
      <c r="H15" s="23">
        <f t="shared" si="1"/>
        <v>3796705.02</v>
      </c>
      <c r="I15" s="3">
        <v>4</v>
      </c>
      <c r="J15" s="56">
        <v>206.53</v>
      </c>
      <c r="K15" s="4">
        <f t="shared" si="2"/>
        <v>826.12</v>
      </c>
      <c r="L15" s="3">
        <v>2610</v>
      </c>
      <c r="M15" s="56">
        <v>204.63</v>
      </c>
      <c r="N15" s="4">
        <f t="shared" si="3"/>
        <v>534084.29999999993</v>
      </c>
      <c r="O15" s="23">
        <f t="shared" si="4"/>
        <v>4337398.2799999993</v>
      </c>
      <c r="P15" s="4">
        <f t="shared" si="5"/>
        <v>64028.3792710052</v>
      </c>
      <c r="R15" s="9">
        <v>101983.8194073605</v>
      </c>
      <c r="S15" s="2">
        <f t="shared" si="6"/>
        <v>-37955.440136355297</v>
      </c>
      <c r="T15" s="9">
        <f>VLOOKUP(A15,'[1]4-1-22 thru 12-31-22'!$B$9:$Q$700,16,FALSE)</f>
        <v>58131.720139751313</v>
      </c>
    </row>
    <row r="16" spans="1:20" x14ac:dyDescent="0.25">
      <c r="A16" s="13" t="s">
        <v>15</v>
      </c>
      <c r="B16" s="31" t="s">
        <v>16</v>
      </c>
      <c r="C16" s="3">
        <v>31</v>
      </c>
      <c r="D16" s="56">
        <v>205.4</v>
      </c>
      <c r="E16" s="4">
        <f t="shared" si="0"/>
        <v>6367.4000000000005</v>
      </c>
      <c r="F16" s="3">
        <v>23832</v>
      </c>
      <c r="G16" s="56">
        <v>203.57</v>
      </c>
      <c r="H16" s="23">
        <f t="shared" si="1"/>
        <v>4851480.24</v>
      </c>
      <c r="I16" s="3">
        <v>2</v>
      </c>
      <c r="J16" s="56">
        <v>205.4</v>
      </c>
      <c r="K16" s="4">
        <f t="shared" si="2"/>
        <v>410.8</v>
      </c>
      <c r="L16" s="3">
        <v>1745</v>
      </c>
      <c r="M16" s="56">
        <v>203.57</v>
      </c>
      <c r="N16" s="4">
        <f t="shared" si="3"/>
        <v>355229.64999999997</v>
      </c>
      <c r="O16" s="23">
        <f t="shared" si="4"/>
        <v>5213488.0900000008</v>
      </c>
      <c r="P16" s="4">
        <f t="shared" si="5"/>
        <v>76961.157634661256</v>
      </c>
      <c r="R16" s="9">
        <v>131807.01411798273</v>
      </c>
      <c r="S16" s="2">
        <f t="shared" si="6"/>
        <v>-54845.856483321477</v>
      </c>
      <c r="T16" s="9">
        <f>VLOOKUP(A16,'[1]4-1-22 thru 12-31-22'!$B$9:$Q$700,16,FALSE)</f>
        <v>74650.48041146739</v>
      </c>
    </row>
    <row r="17" spans="1:20" x14ac:dyDescent="0.25">
      <c r="A17" s="13" t="s">
        <v>17</v>
      </c>
      <c r="B17" s="31" t="s">
        <v>18</v>
      </c>
      <c r="C17" s="3">
        <v>338</v>
      </c>
      <c r="D17" s="56">
        <v>203.85</v>
      </c>
      <c r="E17" s="4">
        <f t="shared" si="0"/>
        <v>68901.3</v>
      </c>
      <c r="F17" s="3">
        <v>22138</v>
      </c>
      <c r="G17" s="56">
        <v>202.05</v>
      </c>
      <c r="H17" s="23">
        <f t="shared" si="1"/>
        <v>4472982.9000000004</v>
      </c>
      <c r="I17" s="3">
        <v>26</v>
      </c>
      <c r="J17" s="56">
        <v>203.85</v>
      </c>
      <c r="K17" s="4">
        <f t="shared" si="2"/>
        <v>5300.0999999999995</v>
      </c>
      <c r="L17" s="3">
        <v>1717</v>
      </c>
      <c r="M17" s="56">
        <v>202.05</v>
      </c>
      <c r="N17" s="4">
        <f t="shared" si="3"/>
        <v>346919.85000000003</v>
      </c>
      <c r="O17" s="23">
        <f t="shared" si="4"/>
        <v>4894104.1500000004</v>
      </c>
      <c r="P17" s="4">
        <f t="shared" si="5"/>
        <v>72246.433571233065</v>
      </c>
      <c r="R17" s="9">
        <v>130777.57131363616</v>
      </c>
      <c r="S17" s="2">
        <f t="shared" si="6"/>
        <v>-58531.137742403094</v>
      </c>
      <c r="T17" s="9">
        <f>VLOOKUP(A17,'[1]4-1-22 thru 12-31-22'!$B$9:$Q$700,16,FALSE)</f>
        <v>74666.519194294771</v>
      </c>
    </row>
    <row r="18" spans="1:20" x14ac:dyDescent="0.25">
      <c r="A18" s="13" t="s">
        <v>19</v>
      </c>
      <c r="B18" s="31" t="s">
        <v>20</v>
      </c>
      <c r="C18" s="3">
        <v>402</v>
      </c>
      <c r="D18" s="56">
        <v>245.52</v>
      </c>
      <c r="E18" s="4">
        <f t="shared" si="0"/>
        <v>98699.040000000008</v>
      </c>
      <c r="F18" s="3">
        <v>24979</v>
      </c>
      <c r="G18" s="56">
        <v>243.25</v>
      </c>
      <c r="H18" s="23">
        <f t="shared" si="1"/>
        <v>6076141.75</v>
      </c>
      <c r="I18" s="3">
        <v>34</v>
      </c>
      <c r="J18" s="56">
        <v>245.52</v>
      </c>
      <c r="K18" s="4">
        <f t="shared" si="2"/>
        <v>8347.68</v>
      </c>
      <c r="L18" s="3">
        <v>2124</v>
      </c>
      <c r="M18" s="56">
        <v>243.25</v>
      </c>
      <c r="N18" s="4">
        <f t="shared" si="3"/>
        <v>516663</v>
      </c>
      <c r="O18" s="23">
        <f t="shared" si="4"/>
        <v>6699851.4699999997</v>
      </c>
      <c r="P18" s="4">
        <f t="shared" si="5"/>
        <v>98902.753053280074</v>
      </c>
      <c r="R18" s="9">
        <v>135128.85540264455</v>
      </c>
      <c r="S18" s="2">
        <f t="shared" si="6"/>
        <v>-36226.102349364475</v>
      </c>
      <c r="T18" s="9">
        <f>VLOOKUP(A18,'[1]4-1-22 thru 12-31-22'!$B$9:$Q$700,16,FALSE)</f>
        <v>97621.162342473763</v>
      </c>
    </row>
    <row r="19" spans="1:20" x14ac:dyDescent="0.25">
      <c r="A19" s="13" t="s">
        <v>21</v>
      </c>
      <c r="B19" s="31" t="s">
        <v>22</v>
      </c>
      <c r="C19" s="3">
        <v>2</v>
      </c>
      <c r="D19" s="56">
        <v>261.83</v>
      </c>
      <c r="E19" s="4">
        <f t="shared" si="0"/>
        <v>523.66</v>
      </c>
      <c r="F19" s="3">
        <v>24840</v>
      </c>
      <c r="G19" s="56">
        <v>259.73</v>
      </c>
      <c r="H19" s="23">
        <f t="shared" si="1"/>
        <v>6451693.2000000002</v>
      </c>
      <c r="I19" s="3">
        <v>0</v>
      </c>
      <c r="J19" s="56">
        <v>261.83</v>
      </c>
      <c r="K19" s="4">
        <f t="shared" si="2"/>
        <v>0</v>
      </c>
      <c r="L19" s="3">
        <v>4776</v>
      </c>
      <c r="M19" s="56">
        <v>259.73</v>
      </c>
      <c r="N19" s="4">
        <f t="shared" si="3"/>
        <v>1240470.48</v>
      </c>
      <c r="O19" s="23">
        <f t="shared" si="4"/>
        <v>7692687.3399999999</v>
      </c>
      <c r="P19" s="4">
        <f t="shared" si="5"/>
        <v>113558.92883758423</v>
      </c>
      <c r="R19" s="9">
        <v>196323.44565595663</v>
      </c>
      <c r="S19" s="2">
        <f t="shared" si="6"/>
        <v>-82764.516818372402</v>
      </c>
      <c r="T19" s="9">
        <f>VLOOKUP(A19,'[1]4-1-22 thru 12-31-22'!$B$9:$Q$700,16,FALSE)</f>
        <v>116721.31309086883</v>
      </c>
    </row>
    <row r="20" spans="1:20" x14ac:dyDescent="0.25">
      <c r="A20" s="13" t="s">
        <v>23</v>
      </c>
      <c r="B20" s="31" t="s">
        <v>24</v>
      </c>
      <c r="C20" s="3">
        <v>1120</v>
      </c>
      <c r="D20" s="56">
        <v>388.14</v>
      </c>
      <c r="E20" s="4">
        <f t="shared" si="0"/>
        <v>434716.8</v>
      </c>
      <c r="F20" s="3">
        <v>17689</v>
      </c>
      <c r="G20" s="56">
        <v>384.21</v>
      </c>
      <c r="H20" s="23">
        <f t="shared" si="1"/>
        <v>6796290.6899999995</v>
      </c>
      <c r="I20" s="3">
        <v>224</v>
      </c>
      <c r="J20" s="56">
        <v>388.14</v>
      </c>
      <c r="K20" s="4">
        <f t="shared" si="2"/>
        <v>86943.360000000001</v>
      </c>
      <c r="L20" s="3">
        <v>3540</v>
      </c>
      <c r="M20" s="56">
        <v>384.21</v>
      </c>
      <c r="N20" s="4">
        <f t="shared" si="3"/>
        <v>1360103.4</v>
      </c>
      <c r="O20" s="23">
        <f t="shared" si="4"/>
        <v>8678054.25</v>
      </c>
      <c r="P20" s="4">
        <f t="shared" si="5"/>
        <v>128104.8483408719</v>
      </c>
      <c r="R20" s="9">
        <v>148595.07801886793</v>
      </c>
      <c r="S20" s="2">
        <f t="shared" si="6"/>
        <v>-20490.229677996031</v>
      </c>
      <c r="T20" s="9">
        <f>VLOOKUP(A20,'[1]4-1-22 thru 12-31-22'!$B$9:$Q$700,16,FALSE)</f>
        <v>122042.81824206907</v>
      </c>
    </row>
    <row r="21" spans="1:20" x14ac:dyDescent="0.25">
      <c r="A21" s="13" t="s">
        <v>25</v>
      </c>
      <c r="B21" s="31" t="s">
        <v>26</v>
      </c>
      <c r="C21" s="3">
        <v>1251</v>
      </c>
      <c r="D21" s="56">
        <v>339.2</v>
      </c>
      <c r="E21" s="4">
        <f t="shared" si="0"/>
        <v>424339.20000000001</v>
      </c>
      <c r="F21" s="3">
        <v>42225</v>
      </c>
      <c r="G21" s="56">
        <v>336.01</v>
      </c>
      <c r="H21" s="23">
        <f t="shared" si="1"/>
        <v>14188022.25</v>
      </c>
      <c r="I21" s="3">
        <v>189</v>
      </c>
      <c r="J21" s="56">
        <v>339.2</v>
      </c>
      <c r="K21" s="4">
        <f t="shared" si="2"/>
        <v>64108.799999999996</v>
      </c>
      <c r="L21" s="3">
        <v>6384</v>
      </c>
      <c r="M21" s="56">
        <v>336.01</v>
      </c>
      <c r="N21" s="4">
        <f t="shared" si="3"/>
        <v>2145087.84</v>
      </c>
      <c r="O21" s="23">
        <f t="shared" si="4"/>
        <v>16821558.09</v>
      </c>
      <c r="P21" s="4">
        <f t="shared" si="5"/>
        <v>248318.69977957522</v>
      </c>
      <c r="R21" s="9">
        <v>404308.75399057259</v>
      </c>
      <c r="S21" s="2">
        <f t="shared" si="6"/>
        <v>-155990.05421099736</v>
      </c>
      <c r="T21" s="9">
        <f>VLOOKUP(A21,'[1]4-1-22 thru 12-31-22'!$B$9:$Q$700,16,FALSE)</f>
        <v>270382.22035907069</v>
      </c>
    </row>
    <row r="22" spans="1:20" x14ac:dyDescent="0.25">
      <c r="A22" s="13" t="s">
        <v>27</v>
      </c>
      <c r="B22" s="31" t="s">
        <v>28</v>
      </c>
      <c r="C22" s="3">
        <v>0</v>
      </c>
      <c r="D22" s="56">
        <v>228.61</v>
      </c>
      <c r="E22" s="4">
        <f t="shared" si="0"/>
        <v>0</v>
      </c>
      <c r="F22" s="3">
        <v>34158</v>
      </c>
      <c r="G22" s="56">
        <v>227.28</v>
      </c>
      <c r="H22" s="23">
        <f t="shared" si="1"/>
        <v>7763430.2400000002</v>
      </c>
      <c r="I22" s="3">
        <v>0</v>
      </c>
      <c r="J22" s="56">
        <v>228.61</v>
      </c>
      <c r="K22" s="4">
        <f t="shared" si="2"/>
        <v>0</v>
      </c>
      <c r="L22" s="3">
        <v>1707</v>
      </c>
      <c r="M22" s="56">
        <v>227.28</v>
      </c>
      <c r="N22" s="4">
        <f t="shared" si="3"/>
        <v>387966.96</v>
      </c>
      <c r="O22" s="23">
        <f t="shared" si="4"/>
        <v>8151397.2000000002</v>
      </c>
      <c r="P22" s="4">
        <f t="shared" si="5"/>
        <v>120330.3726837393</v>
      </c>
      <c r="R22" s="9">
        <v>177782.38790362675</v>
      </c>
      <c r="S22" s="2">
        <f t="shared" si="6"/>
        <v>-57452.015219887442</v>
      </c>
      <c r="T22" s="9">
        <f>VLOOKUP(A22,'[1]4-1-22 thru 12-31-22'!$B$9:$Q$700,16,FALSE)</f>
        <v>120001.26309956329</v>
      </c>
    </row>
    <row r="23" spans="1:20" x14ac:dyDescent="0.25">
      <c r="A23" s="13" t="s">
        <v>29</v>
      </c>
      <c r="B23" s="31" t="s">
        <v>30</v>
      </c>
      <c r="C23" s="3">
        <v>357</v>
      </c>
      <c r="D23" s="56">
        <v>226.4</v>
      </c>
      <c r="E23" s="4">
        <f t="shared" si="0"/>
        <v>80824.800000000003</v>
      </c>
      <c r="F23" s="3">
        <v>18737</v>
      </c>
      <c r="G23" s="56">
        <v>224.66</v>
      </c>
      <c r="H23" s="23">
        <f t="shared" si="1"/>
        <v>4209454.42</v>
      </c>
      <c r="I23" s="3">
        <v>36</v>
      </c>
      <c r="J23" s="56">
        <v>226.4</v>
      </c>
      <c r="K23" s="4">
        <f t="shared" si="2"/>
        <v>8150.4000000000005</v>
      </c>
      <c r="L23" s="3">
        <v>1897</v>
      </c>
      <c r="M23" s="56">
        <v>224.66</v>
      </c>
      <c r="N23" s="4">
        <f t="shared" si="3"/>
        <v>426180.02</v>
      </c>
      <c r="O23" s="23">
        <f t="shared" si="4"/>
        <v>4724609.6399999997</v>
      </c>
      <c r="P23" s="4">
        <f t="shared" si="5"/>
        <v>69744.367108792998</v>
      </c>
      <c r="R23" s="9">
        <v>110209.39352032036</v>
      </c>
      <c r="S23" s="2">
        <f t="shared" si="6"/>
        <v>-40465.02641152736</v>
      </c>
      <c r="T23" s="9">
        <f>VLOOKUP(A23,'[1]4-1-22 thru 12-31-22'!$B$9:$Q$700,16,FALSE)</f>
        <v>64737.549967597806</v>
      </c>
    </row>
    <row r="24" spans="1:20" x14ac:dyDescent="0.25">
      <c r="A24" s="13" t="s">
        <v>31</v>
      </c>
      <c r="B24" s="31" t="s">
        <v>32</v>
      </c>
      <c r="C24" s="3">
        <v>1683</v>
      </c>
      <c r="D24" s="56">
        <v>310.88</v>
      </c>
      <c r="E24" s="4">
        <f t="shared" si="0"/>
        <v>523211.04</v>
      </c>
      <c r="F24" s="3">
        <v>81565</v>
      </c>
      <c r="G24" s="56">
        <v>308.23</v>
      </c>
      <c r="H24" s="23">
        <f t="shared" si="1"/>
        <v>25140779.950000003</v>
      </c>
      <c r="I24" s="3">
        <v>267</v>
      </c>
      <c r="J24" s="56">
        <v>310.88</v>
      </c>
      <c r="K24" s="4">
        <f t="shared" si="2"/>
        <v>83004.959999999992</v>
      </c>
      <c r="L24" s="3">
        <v>12921</v>
      </c>
      <c r="M24" s="56">
        <v>308.23</v>
      </c>
      <c r="N24" s="4">
        <f t="shared" si="3"/>
        <v>3982639.83</v>
      </c>
      <c r="O24" s="23">
        <f t="shared" si="4"/>
        <v>29729635.780000001</v>
      </c>
      <c r="P24" s="4">
        <f t="shared" si="5"/>
        <v>438866.86728493992</v>
      </c>
      <c r="R24" s="9">
        <v>607835.00418573222</v>
      </c>
      <c r="S24" s="2">
        <f t="shared" si="6"/>
        <v>-168968.13690079231</v>
      </c>
      <c r="T24" s="9">
        <f>VLOOKUP(A24,'[1]4-1-22 thru 12-31-22'!$B$9:$Q$700,16,FALSE)</f>
        <v>419849.03474500211</v>
      </c>
    </row>
    <row r="25" spans="1:20" x14ac:dyDescent="0.25">
      <c r="A25" s="13" t="s">
        <v>33</v>
      </c>
      <c r="B25" s="31" t="s">
        <v>34</v>
      </c>
      <c r="C25" s="3">
        <v>69</v>
      </c>
      <c r="D25" s="56">
        <v>250.75</v>
      </c>
      <c r="E25" s="4">
        <f t="shared" si="0"/>
        <v>17301.75</v>
      </c>
      <c r="F25" s="3">
        <v>52323</v>
      </c>
      <c r="G25" s="56">
        <v>248.65</v>
      </c>
      <c r="H25" s="23">
        <f t="shared" si="1"/>
        <v>13010113.950000001</v>
      </c>
      <c r="I25" s="3">
        <v>0</v>
      </c>
      <c r="J25" s="56">
        <v>250.75</v>
      </c>
      <c r="K25" s="4">
        <f t="shared" si="2"/>
        <v>0</v>
      </c>
      <c r="L25" s="3">
        <v>0</v>
      </c>
      <c r="M25" s="56">
        <v>248.65</v>
      </c>
      <c r="N25" s="4">
        <f t="shared" si="3"/>
        <v>0</v>
      </c>
      <c r="O25" s="23">
        <f t="shared" si="4"/>
        <v>13027415.700000001</v>
      </c>
      <c r="P25" s="4">
        <f t="shared" si="5"/>
        <v>192309.82711614112</v>
      </c>
      <c r="R25" s="9">
        <v>264922.07465828827</v>
      </c>
      <c r="S25" s="2">
        <f t="shared" si="6"/>
        <v>-72612.247542147146</v>
      </c>
      <c r="T25" s="9">
        <f>VLOOKUP(A25,'[1]4-1-22 thru 12-31-22'!$B$9:$Q$700,16,FALSE)</f>
        <v>201426.53169431791</v>
      </c>
    </row>
    <row r="26" spans="1:20" x14ac:dyDescent="0.25">
      <c r="A26" s="13" t="s">
        <v>35</v>
      </c>
      <c r="B26" s="31" t="s">
        <v>36</v>
      </c>
      <c r="C26" s="3">
        <v>3071</v>
      </c>
      <c r="D26" s="56">
        <v>271.56</v>
      </c>
      <c r="E26" s="4">
        <f t="shared" si="0"/>
        <v>833960.76</v>
      </c>
      <c r="F26" s="3">
        <v>32232</v>
      </c>
      <c r="G26" s="56">
        <v>269.17</v>
      </c>
      <c r="H26" s="23">
        <f t="shared" si="1"/>
        <v>8675887.4400000013</v>
      </c>
      <c r="I26" s="3">
        <v>37</v>
      </c>
      <c r="J26" s="56">
        <v>271.56</v>
      </c>
      <c r="K26" s="4">
        <f t="shared" si="2"/>
        <v>10047.719999999999</v>
      </c>
      <c r="L26" s="3">
        <v>386</v>
      </c>
      <c r="M26" s="56">
        <v>269.17</v>
      </c>
      <c r="N26" s="4">
        <f t="shared" si="3"/>
        <v>103899.62000000001</v>
      </c>
      <c r="O26" s="23">
        <f t="shared" si="4"/>
        <v>9623795.540000001</v>
      </c>
      <c r="P26" s="4">
        <f t="shared" si="5"/>
        <v>142065.8171289099</v>
      </c>
      <c r="R26" s="9">
        <v>179518.6212980852</v>
      </c>
      <c r="S26" s="2">
        <f t="shared" si="6"/>
        <v>-37452.804169175302</v>
      </c>
      <c r="T26" s="9">
        <f>VLOOKUP(A26,'[1]4-1-22 thru 12-31-22'!$B$9:$Q$700,16,FALSE)</f>
        <v>145299.3910115902</v>
      </c>
    </row>
    <row r="27" spans="1:20" x14ac:dyDescent="0.25">
      <c r="A27" s="13" t="s">
        <v>37</v>
      </c>
      <c r="B27" s="31" t="s">
        <v>38</v>
      </c>
      <c r="C27" s="3">
        <v>4304</v>
      </c>
      <c r="D27" s="56">
        <v>321.23</v>
      </c>
      <c r="E27" s="4">
        <f t="shared" si="0"/>
        <v>1382573.9200000002</v>
      </c>
      <c r="F27" s="3">
        <v>71603</v>
      </c>
      <c r="G27" s="56">
        <v>318.29000000000002</v>
      </c>
      <c r="H27" s="23">
        <f t="shared" si="1"/>
        <v>22790518.870000001</v>
      </c>
      <c r="I27" s="3">
        <v>1090</v>
      </c>
      <c r="J27" s="56">
        <v>321.23</v>
      </c>
      <c r="K27" s="4">
        <f t="shared" si="2"/>
        <v>350140.7</v>
      </c>
      <c r="L27" s="3">
        <v>18142</v>
      </c>
      <c r="M27" s="56">
        <v>318.29000000000002</v>
      </c>
      <c r="N27" s="4">
        <f t="shared" si="3"/>
        <v>5774417.1800000006</v>
      </c>
      <c r="O27" s="23">
        <f t="shared" si="4"/>
        <v>30297650.670000002</v>
      </c>
      <c r="P27" s="4">
        <f t="shared" si="5"/>
        <v>447251.8645714926</v>
      </c>
      <c r="R27" s="9">
        <v>586185.84145839384</v>
      </c>
      <c r="S27" s="2">
        <f t="shared" si="6"/>
        <v>-138933.97688690125</v>
      </c>
      <c r="T27" s="9">
        <f>VLOOKUP(A27,'[1]4-1-22 thru 12-31-22'!$B$9:$Q$700,16,FALSE)</f>
        <v>454309.96300910995</v>
      </c>
    </row>
    <row r="28" spans="1:20" x14ac:dyDescent="0.25">
      <c r="A28" s="13" t="s">
        <v>39</v>
      </c>
      <c r="B28" s="31" t="s">
        <v>40</v>
      </c>
      <c r="C28" s="3">
        <v>788</v>
      </c>
      <c r="D28" s="56">
        <v>184.87</v>
      </c>
      <c r="E28" s="4">
        <f t="shared" si="0"/>
        <v>145677.56</v>
      </c>
      <c r="F28" s="3">
        <v>20442</v>
      </c>
      <c r="G28" s="56">
        <v>183.34</v>
      </c>
      <c r="H28" s="23">
        <f t="shared" si="1"/>
        <v>3747836.2800000003</v>
      </c>
      <c r="I28" s="3">
        <v>112</v>
      </c>
      <c r="J28" s="56">
        <v>184.87</v>
      </c>
      <c r="K28" s="4">
        <f t="shared" si="2"/>
        <v>20705.440000000002</v>
      </c>
      <c r="L28" s="3">
        <v>2913</v>
      </c>
      <c r="M28" s="56">
        <v>183.34</v>
      </c>
      <c r="N28" s="4">
        <f t="shared" si="3"/>
        <v>534069.42000000004</v>
      </c>
      <c r="O28" s="23">
        <f t="shared" si="4"/>
        <v>4448288.7</v>
      </c>
      <c r="P28" s="4">
        <f t="shared" si="5"/>
        <v>65665.33613107042</v>
      </c>
      <c r="R28" s="9">
        <v>92410.438474780691</v>
      </c>
      <c r="S28" s="2">
        <f t="shared" si="6"/>
        <v>-26745.10234371027</v>
      </c>
      <c r="T28" s="9">
        <f>VLOOKUP(A28,'[1]4-1-22 thru 12-31-22'!$B$9:$Q$700,16,FALSE)</f>
        <v>63675.496112521978</v>
      </c>
    </row>
    <row r="29" spans="1:20" x14ac:dyDescent="0.25">
      <c r="A29" s="13" t="s">
        <v>41</v>
      </c>
      <c r="B29" s="31" t="s">
        <v>42</v>
      </c>
      <c r="C29" s="3">
        <v>0</v>
      </c>
      <c r="D29" s="56">
        <v>198.28</v>
      </c>
      <c r="E29" s="4">
        <f t="shared" si="0"/>
        <v>0</v>
      </c>
      <c r="F29" s="3">
        <v>20988</v>
      </c>
      <c r="G29" s="56">
        <v>196.77</v>
      </c>
      <c r="H29" s="23">
        <f t="shared" si="1"/>
        <v>4129808.7600000002</v>
      </c>
      <c r="I29" s="3">
        <v>0</v>
      </c>
      <c r="J29" s="56">
        <v>198.28</v>
      </c>
      <c r="K29" s="4">
        <f t="shared" si="2"/>
        <v>0</v>
      </c>
      <c r="L29" s="3">
        <v>1009</v>
      </c>
      <c r="M29" s="56">
        <v>196.77</v>
      </c>
      <c r="N29" s="4">
        <f t="shared" si="3"/>
        <v>198540.93000000002</v>
      </c>
      <c r="O29" s="23">
        <f t="shared" si="4"/>
        <v>4328349.6900000004</v>
      </c>
      <c r="P29" s="4">
        <f t="shared" si="5"/>
        <v>63894.804599050527</v>
      </c>
      <c r="R29" s="9">
        <v>135322.96644137515</v>
      </c>
      <c r="S29" s="2">
        <f t="shared" si="6"/>
        <v>-71428.161842324625</v>
      </c>
      <c r="T29" s="9">
        <f>VLOOKUP(A29,'[1]4-1-22 thru 12-31-22'!$B$9:$Q$700,16,FALSE)</f>
        <v>71574.407755207809</v>
      </c>
    </row>
    <row r="30" spans="1:20" x14ac:dyDescent="0.25">
      <c r="A30" s="13" t="s">
        <v>43</v>
      </c>
      <c r="B30" s="31" t="s">
        <v>44</v>
      </c>
      <c r="C30" s="3">
        <v>377</v>
      </c>
      <c r="D30" s="56">
        <v>232.81</v>
      </c>
      <c r="E30" s="4">
        <f t="shared" si="0"/>
        <v>87769.37</v>
      </c>
      <c r="F30" s="3">
        <v>36642</v>
      </c>
      <c r="G30" s="56">
        <v>230.8</v>
      </c>
      <c r="H30" s="23">
        <f t="shared" si="1"/>
        <v>8456973.5999999996</v>
      </c>
      <c r="I30" s="3">
        <v>30</v>
      </c>
      <c r="J30" s="56">
        <v>232.81</v>
      </c>
      <c r="K30" s="4">
        <f t="shared" si="2"/>
        <v>6984.3</v>
      </c>
      <c r="L30" s="3">
        <v>2882</v>
      </c>
      <c r="M30" s="56">
        <v>230.8</v>
      </c>
      <c r="N30" s="4">
        <f t="shared" si="3"/>
        <v>665165.6</v>
      </c>
      <c r="O30" s="23">
        <f t="shared" si="4"/>
        <v>9216892.8699999992</v>
      </c>
      <c r="P30" s="4">
        <f t="shared" si="5"/>
        <v>136059.1475082578</v>
      </c>
      <c r="R30" s="9">
        <v>229331.23846460565</v>
      </c>
      <c r="S30" s="2">
        <f t="shared" si="6"/>
        <v>-93272.090956347849</v>
      </c>
      <c r="T30" s="9">
        <f>VLOOKUP(A30,'[1]4-1-22 thru 12-31-22'!$B$9:$Q$700,16,FALSE)</f>
        <v>127850.11614376595</v>
      </c>
    </row>
    <row r="31" spans="1:20" x14ac:dyDescent="0.25">
      <c r="A31" s="13" t="s">
        <v>45</v>
      </c>
      <c r="B31" s="31" t="s">
        <v>46</v>
      </c>
      <c r="C31" s="3">
        <v>0</v>
      </c>
      <c r="D31" s="56">
        <v>198.51</v>
      </c>
      <c r="E31" s="4">
        <f t="shared" si="0"/>
        <v>0</v>
      </c>
      <c r="F31" s="3">
        <v>8703</v>
      </c>
      <c r="G31" s="56">
        <v>196.82</v>
      </c>
      <c r="H31" s="23">
        <f t="shared" si="1"/>
        <v>1712924.46</v>
      </c>
      <c r="I31" s="3">
        <v>0</v>
      </c>
      <c r="J31" s="56">
        <v>198.51</v>
      </c>
      <c r="K31" s="4">
        <f t="shared" si="2"/>
        <v>0</v>
      </c>
      <c r="L31" s="3">
        <v>0</v>
      </c>
      <c r="M31" s="56">
        <v>196.82</v>
      </c>
      <c r="N31" s="4">
        <f t="shared" si="3"/>
        <v>0</v>
      </c>
      <c r="O31" s="23">
        <f t="shared" si="4"/>
        <v>1712924.46</v>
      </c>
      <c r="P31" s="4">
        <f t="shared" si="5"/>
        <v>25286.07471745984</v>
      </c>
      <c r="R31" s="9">
        <v>38460.306146699411</v>
      </c>
      <c r="S31" s="2">
        <f t="shared" si="6"/>
        <v>-13174.231429239571</v>
      </c>
      <c r="T31" s="9">
        <f>VLOOKUP(A31,'[1]4-1-22 thru 12-31-22'!$B$9:$Q$700,16,FALSE)</f>
        <v>24105.229363307084</v>
      </c>
    </row>
    <row r="32" spans="1:20" x14ac:dyDescent="0.25">
      <c r="A32" s="13" t="s">
        <v>47</v>
      </c>
      <c r="B32" s="31" t="s">
        <v>48</v>
      </c>
      <c r="C32" s="3">
        <v>10054</v>
      </c>
      <c r="D32" s="56">
        <v>252.92</v>
      </c>
      <c r="E32" s="4">
        <f t="shared" si="0"/>
        <v>2542857.6799999997</v>
      </c>
      <c r="F32" s="3">
        <v>35951</v>
      </c>
      <c r="G32" s="56">
        <v>250.63</v>
      </c>
      <c r="H32" s="23">
        <f t="shared" si="1"/>
        <v>9010399.129999999</v>
      </c>
      <c r="I32" s="3">
        <v>3683</v>
      </c>
      <c r="J32" s="56">
        <v>252.92</v>
      </c>
      <c r="K32" s="4">
        <f t="shared" si="2"/>
        <v>931504.36</v>
      </c>
      <c r="L32" s="3">
        <v>13168</v>
      </c>
      <c r="M32" s="56">
        <v>250.63</v>
      </c>
      <c r="N32" s="4">
        <f t="shared" si="3"/>
        <v>3300295.84</v>
      </c>
      <c r="O32" s="23">
        <f t="shared" si="4"/>
        <v>15785057.009999998</v>
      </c>
      <c r="P32" s="4">
        <f t="shared" si="5"/>
        <v>233017.94112638399</v>
      </c>
      <c r="R32" s="9">
        <v>371302.26126705954</v>
      </c>
      <c r="S32" s="2">
        <f t="shared" si="6"/>
        <v>-138284.32014067555</v>
      </c>
      <c r="T32" s="9">
        <f>VLOOKUP(A32,'[1]4-1-22 thru 12-31-22'!$B$9:$Q$700,16,FALSE)</f>
        <v>238523.95653378702</v>
      </c>
    </row>
    <row r="33" spans="1:20" x14ac:dyDescent="0.25">
      <c r="A33" s="13" t="s">
        <v>49</v>
      </c>
      <c r="B33" s="31" t="s">
        <v>50</v>
      </c>
      <c r="C33" s="3">
        <v>0</v>
      </c>
      <c r="D33" s="56">
        <v>197.5</v>
      </c>
      <c r="E33" s="4">
        <f t="shared" si="0"/>
        <v>0</v>
      </c>
      <c r="F33" s="3">
        <v>48227</v>
      </c>
      <c r="G33" s="56">
        <v>195.89</v>
      </c>
      <c r="H33" s="23">
        <f t="shared" si="1"/>
        <v>9447187.0299999993</v>
      </c>
      <c r="I33" s="3">
        <v>0</v>
      </c>
      <c r="J33" s="56">
        <v>197.5</v>
      </c>
      <c r="K33" s="4">
        <f t="shared" si="2"/>
        <v>0</v>
      </c>
      <c r="L33" s="3">
        <v>5840</v>
      </c>
      <c r="M33" s="56">
        <v>195.89</v>
      </c>
      <c r="N33" s="4">
        <f t="shared" si="3"/>
        <v>1143997.5999999999</v>
      </c>
      <c r="O33" s="23">
        <f t="shared" si="4"/>
        <v>10591184.629999999</v>
      </c>
      <c r="P33" s="4">
        <f t="shared" si="5"/>
        <v>156346.34927251388</v>
      </c>
      <c r="R33" s="9">
        <v>272137.77479284676</v>
      </c>
      <c r="S33" s="2">
        <f t="shared" si="6"/>
        <v>-115791.42552033288</v>
      </c>
      <c r="T33" s="9">
        <f>VLOOKUP(A33,'[1]4-1-22 thru 12-31-22'!$B$9:$Q$700,16,FALSE)</f>
        <v>176107.75358619221</v>
      </c>
    </row>
    <row r="34" spans="1:20" x14ac:dyDescent="0.25">
      <c r="A34" s="13" t="s">
        <v>51</v>
      </c>
      <c r="B34" s="31" t="s">
        <v>52</v>
      </c>
      <c r="C34" s="3">
        <v>0</v>
      </c>
      <c r="D34" s="56">
        <v>210.03</v>
      </c>
      <c r="E34" s="4">
        <f t="shared" si="0"/>
        <v>0</v>
      </c>
      <c r="F34" s="3">
        <v>8403</v>
      </c>
      <c r="G34" s="56">
        <v>208.25</v>
      </c>
      <c r="H34" s="23">
        <f t="shared" si="1"/>
        <v>1749924.75</v>
      </c>
      <c r="I34" s="3">
        <v>0</v>
      </c>
      <c r="J34" s="56">
        <v>210.03</v>
      </c>
      <c r="K34" s="4">
        <f t="shared" si="2"/>
        <v>0</v>
      </c>
      <c r="L34" s="3">
        <v>0</v>
      </c>
      <c r="M34" s="56">
        <v>208.25</v>
      </c>
      <c r="N34" s="4">
        <f t="shared" si="3"/>
        <v>0</v>
      </c>
      <c r="O34" s="23">
        <f t="shared" si="4"/>
        <v>1749924.75</v>
      </c>
      <c r="P34" s="4">
        <f t="shared" si="5"/>
        <v>25832.270489284878</v>
      </c>
      <c r="R34" s="9">
        <v>39038.365637837866</v>
      </c>
      <c r="S34" s="2">
        <f t="shared" si="6"/>
        <v>-13206.095148552988</v>
      </c>
      <c r="T34" s="9">
        <f>VLOOKUP(A34,'[1]4-1-22 thru 12-31-22'!$B$9:$Q$700,16,FALSE)</f>
        <v>27876.868298516707</v>
      </c>
    </row>
    <row r="35" spans="1:20" x14ac:dyDescent="0.25">
      <c r="A35" s="13" t="s">
        <v>53</v>
      </c>
      <c r="B35" s="31" t="s">
        <v>54</v>
      </c>
      <c r="C35" s="3">
        <v>6458</v>
      </c>
      <c r="D35" s="56">
        <v>332.59</v>
      </c>
      <c r="E35" s="4">
        <f t="shared" si="0"/>
        <v>2147866.2199999997</v>
      </c>
      <c r="F35" s="3">
        <v>13037</v>
      </c>
      <c r="G35" s="56">
        <v>329.28</v>
      </c>
      <c r="H35" s="23">
        <f t="shared" si="1"/>
        <v>4292823.3599999994</v>
      </c>
      <c r="I35" s="3">
        <v>5898</v>
      </c>
      <c r="J35" s="56">
        <v>332.59</v>
      </c>
      <c r="K35" s="4">
        <f t="shared" si="2"/>
        <v>1961615.8199999998</v>
      </c>
      <c r="L35" s="3">
        <v>11906</v>
      </c>
      <c r="M35" s="56">
        <v>329.28</v>
      </c>
      <c r="N35" s="4">
        <f t="shared" si="3"/>
        <v>3920407.6799999997</v>
      </c>
      <c r="O35" s="23">
        <f>N35+K35+H35+E35</f>
        <v>12322713.079999998</v>
      </c>
      <c r="P35" s="4">
        <f t="shared" si="5"/>
        <v>181907.05482873402</v>
      </c>
      <c r="R35" s="9">
        <v>174478.50699438533</v>
      </c>
      <c r="S35" s="2">
        <f t="shared" si="6"/>
        <v>7428.5478343486902</v>
      </c>
      <c r="T35" s="9">
        <f>VLOOKUP(A35,'[1]4-1-22 thru 12-31-22'!$B$9:$Q$700,16,FALSE)</f>
        <v>62835.505716478125</v>
      </c>
    </row>
    <row r="36" spans="1:20" x14ac:dyDescent="0.25">
      <c r="A36" s="13" t="s">
        <v>55</v>
      </c>
      <c r="B36" s="31" t="s">
        <v>56</v>
      </c>
      <c r="C36" s="3">
        <v>10023</v>
      </c>
      <c r="D36" s="56">
        <v>259.68</v>
      </c>
      <c r="E36" s="4">
        <f t="shared" si="0"/>
        <v>2602772.64</v>
      </c>
      <c r="F36" s="3">
        <v>29030</v>
      </c>
      <c r="G36" s="56">
        <v>257.32</v>
      </c>
      <c r="H36" s="23">
        <f t="shared" si="1"/>
        <v>7469999.5999999996</v>
      </c>
      <c r="I36" s="3">
        <v>1240</v>
      </c>
      <c r="J36" s="56">
        <v>259.68</v>
      </c>
      <c r="K36" s="4">
        <f t="shared" si="2"/>
        <v>322003.20000000001</v>
      </c>
      <c r="L36" s="3">
        <v>3591</v>
      </c>
      <c r="M36" s="56">
        <v>257.32</v>
      </c>
      <c r="N36" s="4">
        <f t="shared" si="3"/>
        <v>924036.12</v>
      </c>
      <c r="O36" s="23">
        <f t="shared" si="4"/>
        <v>11318811.560000001</v>
      </c>
      <c r="P36" s="4">
        <f t="shared" si="5"/>
        <v>167087.52866954106</v>
      </c>
      <c r="R36" s="9">
        <v>281257.72743844602</v>
      </c>
      <c r="S36" s="2">
        <f t="shared" si="6"/>
        <v>-114170.19876890496</v>
      </c>
      <c r="T36" s="9">
        <f>VLOOKUP(A36,'[1]4-1-22 thru 12-31-22'!$B$9:$Q$700,16,FALSE)</f>
        <v>181483.23647259315</v>
      </c>
    </row>
    <row r="37" spans="1:20" x14ac:dyDescent="0.25">
      <c r="A37" s="13" t="s">
        <v>57</v>
      </c>
      <c r="B37" s="31" t="s">
        <v>58</v>
      </c>
      <c r="C37" s="3">
        <v>393</v>
      </c>
      <c r="D37" s="56">
        <v>299.24</v>
      </c>
      <c r="E37" s="4">
        <f t="shared" si="0"/>
        <v>117601.32</v>
      </c>
      <c r="F37" s="3">
        <v>26170</v>
      </c>
      <c r="G37" s="56">
        <v>296.35000000000002</v>
      </c>
      <c r="H37" s="23">
        <f t="shared" si="1"/>
        <v>7755479.5000000009</v>
      </c>
      <c r="I37" s="3">
        <v>96</v>
      </c>
      <c r="J37" s="56">
        <v>299.24</v>
      </c>
      <c r="K37" s="4">
        <f t="shared" si="2"/>
        <v>28727.040000000001</v>
      </c>
      <c r="L37" s="3">
        <v>6381</v>
      </c>
      <c r="M37" s="56">
        <v>296.35000000000002</v>
      </c>
      <c r="N37" s="4">
        <f t="shared" si="3"/>
        <v>1891009.35</v>
      </c>
      <c r="O37" s="23">
        <f t="shared" si="4"/>
        <v>9792817.2100000009</v>
      </c>
      <c r="P37" s="4">
        <f t="shared" si="5"/>
        <v>144560.90355933536</v>
      </c>
      <c r="R37" s="9">
        <v>159989.77019479475</v>
      </c>
      <c r="S37" s="2">
        <f t="shared" si="6"/>
        <v>-15428.866635459388</v>
      </c>
      <c r="T37" s="9">
        <f>VLOOKUP(A37,'[1]4-1-22 thru 12-31-22'!$B$9:$Q$700,16,FALSE)</f>
        <v>131921.52059223657</v>
      </c>
    </row>
    <row r="38" spans="1:20" x14ac:dyDescent="0.25">
      <c r="A38" s="13" t="s">
        <v>59</v>
      </c>
      <c r="B38" s="31" t="s">
        <v>60</v>
      </c>
      <c r="C38" s="3">
        <v>5790</v>
      </c>
      <c r="D38" s="56">
        <v>345.34</v>
      </c>
      <c r="E38" s="4">
        <f t="shared" si="0"/>
        <v>1999518.5999999999</v>
      </c>
      <c r="F38" s="3">
        <v>35458</v>
      </c>
      <c r="G38" s="56">
        <v>342.41</v>
      </c>
      <c r="H38" s="23">
        <f t="shared" si="1"/>
        <v>12141173.780000001</v>
      </c>
      <c r="I38" s="3">
        <v>1303</v>
      </c>
      <c r="J38" s="56">
        <v>345.34</v>
      </c>
      <c r="K38" s="4">
        <f t="shared" si="2"/>
        <v>449978.01999999996</v>
      </c>
      <c r="L38" s="3">
        <v>7982</v>
      </c>
      <c r="M38" s="56">
        <v>342.41</v>
      </c>
      <c r="N38" s="4">
        <f t="shared" si="3"/>
        <v>2733116.62</v>
      </c>
      <c r="O38" s="23">
        <f t="shared" si="4"/>
        <v>17323787.020000003</v>
      </c>
      <c r="P38" s="4">
        <f t="shared" si="5"/>
        <v>255732.56918584782</v>
      </c>
      <c r="R38" s="9">
        <v>310182.21909836307</v>
      </c>
      <c r="S38" s="2">
        <f t="shared" si="6"/>
        <v>-54449.649912515248</v>
      </c>
      <c r="T38" s="9">
        <f>VLOOKUP(A38,'[1]4-1-22 thru 12-31-22'!$B$9:$Q$700,16,FALSE)</f>
        <v>261472.26238372625</v>
      </c>
    </row>
    <row r="39" spans="1:20" x14ac:dyDescent="0.25">
      <c r="A39" s="13" t="s">
        <v>61</v>
      </c>
      <c r="B39" s="31" t="s">
        <v>62</v>
      </c>
      <c r="C39" s="3">
        <v>1327</v>
      </c>
      <c r="D39" s="56">
        <v>207.51</v>
      </c>
      <c r="E39" s="4">
        <f t="shared" si="0"/>
        <v>275365.76999999996</v>
      </c>
      <c r="F39" s="3">
        <v>26264</v>
      </c>
      <c r="G39" s="56">
        <v>205.79</v>
      </c>
      <c r="H39" s="23">
        <f t="shared" si="1"/>
        <v>5404868.5599999996</v>
      </c>
      <c r="I39" s="3">
        <v>109</v>
      </c>
      <c r="J39" s="56">
        <v>207.51</v>
      </c>
      <c r="K39" s="4">
        <f t="shared" si="2"/>
        <v>22618.59</v>
      </c>
      <c r="L39" s="3">
        <v>2153</v>
      </c>
      <c r="M39" s="56">
        <v>205.79</v>
      </c>
      <c r="N39" s="4">
        <f t="shared" si="3"/>
        <v>443065.87</v>
      </c>
      <c r="O39" s="23">
        <f t="shared" si="4"/>
        <v>6145918.7899999991</v>
      </c>
      <c r="P39" s="4">
        <f t="shared" si="5"/>
        <v>90725.636395769805</v>
      </c>
      <c r="R39" s="9">
        <v>111630.52305961565</v>
      </c>
      <c r="S39" s="2">
        <f t="shared" si="6"/>
        <v>-20904.886663845842</v>
      </c>
      <c r="T39" s="9">
        <f>VLOOKUP(A39,'[1]4-1-22 thru 12-31-22'!$B$9:$Q$700,16,FALSE)</f>
        <v>71098.843669262234</v>
      </c>
    </row>
    <row r="40" spans="1:20" x14ac:dyDescent="0.25">
      <c r="A40" s="13" t="s">
        <v>63</v>
      </c>
      <c r="B40" s="31" t="s">
        <v>64</v>
      </c>
      <c r="C40" s="3">
        <v>0</v>
      </c>
      <c r="D40" s="56">
        <v>195.45</v>
      </c>
      <c r="E40" s="4">
        <f t="shared" si="0"/>
        <v>0</v>
      </c>
      <c r="F40" s="3">
        <v>40939</v>
      </c>
      <c r="G40" s="56">
        <v>193.93</v>
      </c>
      <c r="H40" s="23">
        <f t="shared" si="1"/>
        <v>7939300.2700000005</v>
      </c>
      <c r="I40" s="3">
        <v>0</v>
      </c>
      <c r="J40" s="56">
        <v>195.45</v>
      </c>
      <c r="K40" s="4">
        <f t="shared" si="2"/>
        <v>0</v>
      </c>
      <c r="L40" s="3">
        <v>813</v>
      </c>
      <c r="M40" s="56">
        <v>193.93</v>
      </c>
      <c r="N40" s="4">
        <f t="shared" si="3"/>
        <v>157665.09</v>
      </c>
      <c r="O40" s="23">
        <f t="shared" si="4"/>
        <v>8096965.3600000003</v>
      </c>
      <c r="P40" s="4">
        <f t="shared" si="5"/>
        <v>119526.85355292558</v>
      </c>
      <c r="R40" s="9">
        <v>181992.38258017963</v>
      </c>
      <c r="S40" s="2">
        <f t="shared" si="6"/>
        <v>-62465.529027254059</v>
      </c>
      <c r="T40" s="9">
        <f>VLOOKUP(A40,'[1]4-1-22 thru 12-31-22'!$B$9:$Q$700,16,FALSE)</f>
        <v>109698.79518468949</v>
      </c>
    </row>
    <row r="41" spans="1:20" x14ac:dyDescent="0.25">
      <c r="A41" s="13" t="s">
        <v>65</v>
      </c>
      <c r="B41" s="31" t="s">
        <v>66</v>
      </c>
      <c r="C41" s="3">
        <v>0</v>
      </c>
      <c r="D41" s="56">
        <v>256.57</v>
      </c>
      <c r="E41" s="4">
        <f t="shared" si="0"/>
        <v>0</v>
      </c>
      <c r="F41" s="3">
        <v>4961</v>
      </c>
      <c r="G41" s="56">
        <v>254.63</v>
      </c>
      <c r="H41" s="23">
        <f t="shared" si="1"/>
        <v>1263219.43</v>
      </c>
      <c r="I41" s="3">
        <v>0</v>
      </c>
      <c r="J41" s="56">
        <v>256.57</v>
      </c>
      <c r="K41" s="4">
        <f t="shared" si="2"/>
        <v>0</v>
      </c>
      <c r="L41" s="3">
        <v>25</v>
      </c>
      <c r="M41" s="56">
        <v>254.63</v>
      </c>
      <c r="N41" s="4">
        <f t="shared" si="3"/>
        <v>6365.75</v>
      </c>
      <c r="O41" s="23">
        <f t="shared" si="4"/>
        <v>1269585.18</v>
      </c>
      <c r="P41" s="4">
        <f t="shared" si="5"/>
        <v>18741.530330917041</v>
      </c>
      <c r="R41" s="9">
        <v>29395.023006390355</v>
      </c>
      <c r="S41" s="2">
        <f t="shared" si="6"/>
        <v>-10653.492675473313</v>
      </c>
      <c r="T41" s="9">
        <f>VLOOKUP(A41,'[1]4-1-22 thru 12-31-22'!$B$9:$Q$700,16,FALSE)</f>
        <v>17041.404503790305</v>
      </c>
    </row>
    <row r="42" spans="1:20" x14ac:dyDescent="0.25">
      <c r="A42" s="13" t="s">
        <v>67</v>
      </c>
      <c r="B42" s="31" t="s">
        <v>68</v>
      </c>
      <c r="C42" s="3">
        <v>3328</v>
      </c>
      <c r="D42" s="56">
        <v>275.06</v>
      </c>
      <c r="E42" s="4">
        <f t="shared" si="0"/>
        <v>915399.68000000005</v>
      </c>
      <c r="F42" s="3">
        <v>55668</v>
      </c>
      <c r="G42" s="56">
        <v>272.54000000000002</v>
      </c>
      <c r="H42" s="23">
        <f t="shared" si="1"/>
        <v>15171756.720000001</v>
      </c>
      <c r="I42" s="3">
        <v>294</v>
      </c>
      <c r="J42" s="56">
        <v>275.06</v>
      </c>
      <c r="K42" s="4">
        <f t="shared" si="2"/>
        <v>80867.64</v>
      </c>
      <c r="L42" s="3">
        <v>4914</v>
      </c>
      <c r="M42" s="56">
        <v>272.54000000000002</v>
      </c>
      <c r="N42" s="4">
        <f t="shared" si="3"/>
        <v>1339261.56</v>
      </c>
      <c r="O42" s="23">
        <f t="shared" si="4"/>
        <v>17507285.600000001</v>
      </c>
      <c r="P42" s="4">
        <f t="shared" si="5"/>
        <v>258441.36277994927</v>
      </c>
      <c r="R42" s="9">
        <v>391613.39788644057</v>
      </c>
      <c r="S42" s="2">
        <f t="shared" si="6"/>
        <v>-133172.0351064913</v>
      </c>
      <c r="T42" s="9">
        <f>VLOOKUP(A42,'[1]4-1-22 thru 12-31-22'!$B$9:$Q$700,16,FALSE)</f>
        <v>234685.47331540848</v>
      </c>
    </row>
    <row r="43" spans="1:20" x14ac:dyDescent="0.25">
      <c r="A43" s="13" t="s">
        <v>69</v>
      </c>
      <c r="B43" s="31" t="s">
        <v>70</v>
      </c>
      <c r="C43" s="3">
        <v>2348</v>
      </c>
      <c r="D43" s="56">
        <v>400.45</v>
      </c>
      <c r="E43" s="4">
        <f t="shared" si="0"/>
        <v>940256.6</v>
      </c>
      <c r="F43" s="3">
        <v>21166</v>
      </c>
      <c r="G43" s="56">
        <v>396.42</v>
      </c>
      <c r="H43" s="23">
        <f t="shared" si="1"/>
        <v>8390625.7200000007</v>
      </c>
      <c r="I43" s="3">
        <v>542</v>
      </c>
      <c r="J43" s="56">
        <v>400.45</v>
      </c>
      <c r="K43" s="4">
        <f t="shared" si="2"/>
        <v>217043.9</v>
      </c>
      <c r="L43" s="3">
        <v>4885</v>
      </c>
      <c r="M43" s="56">
        <v>396.42</v>
      </c>
      <c r="N43" s="4">
        <f t="shared" si="3"/>
        <v>1936511.7000000002</v>
      </c>
      <c r="O43" s="23">
        <f t="shared" si="4"/>
        <v>11484437.92</v>
      </c>
      <c r="P43" s="4">
        <f t="shared" si="5"/>
        <v>169532.49376399766</v>
      </c>
      <c r="R43" s="9">
        <v>205561.16195634939</v>
      </c>
      <c r="S43" s="2">
        <f t="shared" si="6"/>
        <v>-36028.668192351732</v>
      </c>
      <c r="T43" s="9">
        <f>VLOOKUP(A43,'[1]4-1-22 thru 12-31-22'!$B$9:$Q$700,16,FALSE)</f>
        <v>231071.42090689592</v>
      </c>
    </row>
    <row r="44" spans="1:20" x14ac:dyDescent="0.25">
      <c r="A44" s="13" t="s">
        <v>71</v>
      </c>
      <c r="B44" s="31" t="s">
        <v>72</v>
      </c>
      <c r="C44" s="3">
        <v>902</v>
      </c>
      <c r="D44" s="56">
        <v>305.07</v>
      </c>
      <c r="E44" s="4">
        <f t="shared" si="0"/>
        <v>275173.14</v>
      </c>
      <c r="F44" s="3">
        <v>33103</v>
      </c>
      <c r="G44" s="56">
        <v>302.02</v>
      </c>
      <c r="H44" s="23">
        <f t="shared" si="1"/>
        <v>9997768.0599999987</v>
      </c>
      <c r="I44" s="3">
        <v>74</v>
      </c>
      <c r="J44" s="56">
        <v>305.07</v>
      </c>
      <c r="K44" s="4">
        <f t="shared" si="2"/>
        <v>22575.18</v>
      </c>
      <c r="L44" s="3">
        <v>2725</v>
      </c>
      <c r="M44" s="56">
        <v>302.02</v>
      </c>
      <c r="N44" s="4">
        <f t="shared" si="3"/>
        <v>823004.5</v>
      </c>
      <c r="O44" s="23">
        <f t="shared" si="4"/>
        <v>11118520.879999999</v>
      </c>
      <c r="P44" s="4">
        <f t="shared" si="5"/>
        <v>164130.85123398688</v>
      </c>
      <c r="R44" s="9">
        <v>212246.99967053716</v>
      </c>
      <c r="S44" s="2">
        <f t="shared" si="6"/>
        <v>-48116.148436550284</v>
      </c>
      <c r="T44" s="9">
        <f>VLOOKUP(A44,'[1]4-1-22 thru 12-31-22'!$B$9:$Q$700,16,FALSE)</f>
        <v>162978.85538653002</v>
      </c>
    </row>
    <row r="45" spans="1:20" x14ac:dyDescent="0.25">
      <c r="A45" s="13" t="s">
        <v>73</v>
      </c>
      <c r="B45" s="31" t="s">
        <v>74</v>
      </c>
      <c r="C45" s="3">
        <v>19373</v>
      </c>
      <c r="D45" s="56">
        <v>343.07</v>
      </c>
      <c r="E45" s="4">
        <f t="shared" si="0"/>
        <v>6646295.1099999994</v>
      </c>
      <c r="F45" s="3">
        <v>83110</v>
      </c>
      <c r="G45" s="56">
        <v>340.4</v>
      </c>
      <c r="H45" s="23">
        <f t="shared" si="1"/>
        <v>28290643.999999996</v>
      </c>
      <c r="I45" s="3">
        <v>7268</v>
      </c>
      <c r="J45" s="56">
        <v>343.07</v>
      </c>
      <c r="K45" s="4">
        <f t="shared" si="2"/>
        <v>2493432.7599999998</v>
      </c>
      <c r="L45" s="3">
        <v>31180</v>
      </c>
      <c r="M45" s="56">
        <v>340.4</v>
      </c>
      <c r="N45" s="4">
        <f t="shared" si="3"/>
        <v>10613672</v>
      </c>
      <c r="O45" s="23">
        <f t="shared" si="4"/>
        <v>48044043.869999997</v>
      </c>
      <c r="P45" s="4">
        <f t="shared" si="5"/>
        <v>709222.91752768727</v>
      </c>
      <c r="R45" s="9">
        <v>999766.67517401953</v>
      </c>
      <c r="S45" s="2">
        <f t="shared" si="6"/>
        <v>-290543.75764633226</v>
      </c>
      <c r="T45" s="9">
        <f>VLOOKUP(A45,'[1]4-1-22 thru 12-31-22'!$B$9:$Q$700,16,FALSE)</f>
        <v>732889.40883377392</v>
      </c>
    </row>
    <row r="46" spans="1:20" x14ac:dyDescent="0.25">
      <c r="A46" s="13" t="s">
        <v>75</v>
      </c>
      <c r="B46" s="31" t="s">
        <v>76</v>
      </c>
      <c r="C46" s="3">
        <v>0</v>
      </c>
      <c r="D46" s="56">
        <v>236.17</v>
      </c>
      <c r="E46" s="4">
        <f t="shared" si="0"/>
        <v>0</v>
      </c>
      <c r="F46" s="3">
        <v>21737</v>
      </c>
      <c r="G46" s="56">
        <v>234.09</v>
      </c>
      <c r="H46" s="23">
        <f t="shared" si="1"/>
        <v>5088414.33</v>
      </c>
      <c r="I46" s="3">
        <v>0</v>
      </c>
      <c r="J46" s="56">
        <v>236.17</v>
      </c>
      <c r="K46" s="4">
        <f t="shared" si="2"/>
        <v>0</v>
      </c>
      <c r="L46" s="3">
        <v>534</v>
      </c>
      <c r="M46" s="56">
        <v>234.09</v>
      </c>
      <c r="N46" s="4">
        <f t="shared" si="3"/>
        <v>125004.06</v>
      </c>
      <c r="O46" s="23">
        <f t="shared" si="4"/>
        <v>5213418.3899999997</v>
      </c>
      <c r="P46" s="4">
        <f t="shared" si="5"/>
        <v>76960.128727987903</v>
      </c>
      <c r="R46" s="9">
        <v>138803.12223914347</v>
      </c>
      <c r="S46" s="2">
        <f t="shared" si="6"/>
        <v>-61842.993511155568</v>
      </c>
      <c r="T46" s="9">
        <f>VLOOKUP(A46,'[1]4-1-22 thru 12-31-22'!$B$9:$Q$700,16,FALSE)</f>
        <v>78814.7136985455</v>
      </c>
    </row>
    <row r="47" spans="1:20" x14ac:dyDescent="0.25">
      <c r="A47" s="13" t="s">
        <v>77</v>
      </c>
      <c r="B47" s="31" t="s">
        <v>78</v>
      </c>
      <c r="C47" s="3">
        <v>0</v>
      </c>
      <c r="D47" s="56">
        <v>186.49</v>
      </c>
      <c r="E47" s="4">
        <f t="shared" si="0"/>
        <v>0</v>
      </c>
      <c r="F47" s="3">
        <v>22810</v>
      </c>
      <c r="G47" s="56">
        <v>184.91</v>
      </c>
      <c r="H47" s="23">
        <f t="shared" si="1"/>
        <v>4217797.0999999996</v>
      </c>
      <c r="I47" s="3">
        <v>0</v>
      </c>
      <c r="J47" s="56">
        <v>186.49</v>
      </c>
      <c r="K47" s="4">
        <f t="shared" si="2"/>
        <v>0</v>
      </c>
      <c r="L47" s="3">
        <v>619</v>
      </c>
      <c r="M47" s="56">
        <v>184.91</v>
      </c>
      <c r="N47" s="4">
        <f t="shared" si="3"/>
        <v>114459.29</v>
      </c>
      <c r="O47" s="23">
        <f t="shared" si="4"/>
        <v>4332256.3899999997</v>
      </c>
      <c r="P47" s="4">
        <f t="shared" si="5"/>
        <v>63952.475039519733</v>
      </c>
      <c r="R47" s="9">
        <v>113760.42269587461</v>
      </c>
      <c r="S47" s="2">
        <f t="shared" si="6"/>
        <v>-49807.947656354881</v>
      </c>
      <c r="T47" s="9">
        <f>VLOOKUP(A47,'[1]4-1-22 thru 12-31-22'!$B$9:$Q$700,16,FALSE)</f>
        <v>64769.039777183425</v>
      </c>
    </row>
    <row r="48" spans="1:20" x14ac:dyDescent="0.25">
      <c r="A48" s="13" t="s">
        <v>79</v>
      </c>
      <c r="B48" s="31" t="s">
        <v>80</v>
      </c>
      <c r="C48" s="3">
        <v>0</v>
      </c>
      <c r="D48" s="56">
        <v>231.88</v>
      </c>
      <c r="E48" s="4">
        <f t="shared" si="0"/>
        <v>0</v>
      </c>
      <c r="F48" s="3">
        <v>6027</v>
      </c>
      <c r="G48" s="56">
        <v>229.79</v>
      </c>
      <c r="H48" s="23">
        <f t="shared" si="1"/>
        <v>1384944.3299999998</v>
      </c>
      <c r="I48" s="3">
        <v>0</v>
      </c>
      <c r="J48" s="56">
        <v>231.88</v>
      </c>
      <c r="K48" s="4">
        <f t="shared" si="2"/>
        <v>0</v>
      </c>
      <c r="L48" s="3">
        <v>0</v>
      </c>
      <c r="M48" s="56">
        <v>229.79</v>
      </c>
      <c r="N48" s="4">
        <f t="shared" si="3"/>
        <v>0</v>
      </c>
      <c r="O48" s="23">
        <f t="shared" si="4"/>
        <v>1384944.3299999998</v>
      </c>
      <c r="P48" s="4">
        <f t="shared" si="5"/>
        <v>20444.454280197711</v>
      </c>
      <c r="R48" s="9">
        <v>197814.80292577558</v>
      </c>
      <c r="S48" s="2">
        <f t="shared" si="6"/>
        <v>-177370.34864557788</v>
      </c>
      <c r="T48" s="9">
        <f>VLOOKUP(A48,'[1]4-1-22 thru 12-31-22'!$B$9:$Q$700,16,FALSE)</f>
        <v>24266.23714301096</v>
      </c>
    </row>
    <row r="49" spans="1:20" x14ac:dyDescent="0.25">
      <c r="A49" s="13" t="s">
        <v>81</v>
      </c>
      <c r="B49" s="31" t="s">
        <v>82</v>
      </c>
      <c r="C49" s="3">
        <v>0</v>
      </c>
      <c r="D49" s="56">
        <v>232.5</v>
      </c>
      <c r="E49" s="4">
        <f t="shared" si="0"/>
        <v>0</v>
      </c>
      <c r="F49" s="3">
        <v>26521</v>
      </c>
      <c r="G49" s="56">
        <v>230.45</v>
      </c>
      <c r="H49" s="23">
        <f t="shared" si="1"/>
        <v>6111764.4499999993</v>
      </c>
      <c r="I49" s="3">
        <v>0</v>
      </c>
      <c r="J49" s="56">
        <v>232.5</v>
      </c>
      <c r="K49" s="4">
        <f t="shared" si="2"/>
        <v>0</v>
      </c>
      <c r="L49" s="3">
        <v>0</v>
      </c>
      <c r="M49" s="56">
        <v>230.45</v>
      </c>
      <c r="N49" s="4">
        <f t="shared" si="3"/>
        <v>0</v>
      </c>
      <c r="O49" s="23">
        <f t="shared" si="4"/>
        <v>6111764.4499999993</v>
      </c>
      <c r="P49" s="4">
        <f t="shared" si="5"/>
        <v>90221.452344848192</v>
      </c>
      <c r="R49" s="9">
        <v>44485.799159251597</v>
      </c>
      <c r="S49" s="2">
        <f t="shared" si="6"/>
        <v>45735.653185596595</v>
      </c>
      <c r="T49" s="9">
        <f>VLOOKUP(A49,'[1]4-1-22 thru 12-31-22'!$B$9:$Q$700,16,FALSE)</f>
        <v>103515.45851815872</v>
      </c>
    </row>
    <row r="50" spans="1:20" x14ac:dyDescent="0.25">
      <c r="A50" s="13" t="s">
        <v>83</v>
      </c>
      <c r="B50" s="31" t="s">
        <v>84</v>
      </c>
      <c r="C50" s="3">
        <v>791</v>
      </c>
      <c r="D50" s="56">
        <v>246.19</v>
      </c>
      <c r="E50" s="4">
        <f t="shared" si="0"/>
        <v>194736.29</v>
      </c>
      <c r="F50" s="3">
        <v>18830</v>
      </c>
      <c r="G50" s="56">
        <v>243.95</v>
      </c>
      <c r="H50" s="23">
        <f t="shared" si="1"/>
        <v>4593578.5</v>
      </c>
      <c r="I50" s="3">
        <v>97</v>
      </c>
      <c r="J50" s="56">
        <v>246.19</v>
      </c>
      <c r="K50" s="4">
        <f t="shared" si="2"/>
        <v>23880.43</v>
      </c>
      <c r="L50" s="3">
        <v>2316</v>
      </c>
      <c r="M50" s="56">
        <v>243.95</v>
      </c>
      <c r="N50" s="4">
        <f t="shared" si="3"/>
        <v>564988.19999999995</v>
      </c>
      <c r="O50" s="23">
        <f t="shared" si="4"/>
        <v>5377183.4199999999</v>
      </c>
      <c r="P50" s="4">
        <f t="shared" si="5"/>
        <v>79377.616995209595</v>
      </c>
      <c r="R50" s="9">
        <v>101125.07037873162</v>
      </c>
      <c r="S50" s="2">
        <f t="shared" si="6"/>
        <v>-21747.453383522021</v>
      </c>
      <c r="T50" s="9">
        <f>VLOOKUP(A50,'[1]4-1-22 thru 12-31-22'!$B$9:$Q$700,16,FALSE)</f>
        <v>77814.875318717153</v>
      </c>
    </row>
    <row r="51" spans="1:20" x14ac:dyDescent="0.25">
      <c r="A51" s="13" t="s">
        <v>85</v>
      </c>
      <c r="B51" s="31" t="s">
        <v>86</v>
      </c>
      <c r="C51" s="3">
        <v>2445</v>
      </c>
      <c r="D51" s="56">
        <v>190.86</v>
      </c>
      <c r="E51" s="4">
        <f t="shared" si="0"/>
        <v>466652.7</v>
      </c>
      <c r="F51" s="3">
        <v>17315</v>
      </c>
      <c r="G51" s="56">
        <v>189.29</v>
      </c>
      <c r="H51" s="23">
        <f t="shared" si="1"/>
        <v>3277556.35</v>
      </c>
      <c r="I51" s="3">
        <v>0</v>
      </c>
      <c r="J51" s="56">
        <v>190.86</v>
      </c>
      <c r="K51" s="4">
        <f t="shared" si="2"/>
        <v>0</v>
      </c>
      <c r="L51" s="3">
        <v>0</v>
      </c>
      <c r="M51" s="56">
        <v>189.29</v>
      </c>
      <c r="N51" s="4">
        <f t="shared" si="3"/>
        <v>0</v>
      </c>
      <c r="O51" s="23">
        <f t="shared" si="4"/>
        <v>3744209.0500000003</v>
      </c>
      <c r="P51" s="4">
        <f t="shared" si="5"/>
        <v>55271.760084556983</v>
      </c>
      <c r="R51" s="9">
        <v>127865.9223885721</v>
      </c>
      <c r="S51" s="2">
        <f t="shared" si="6"/>
        <v>-72594.162304015117</v>
      </c>
      <c r="T51" s="9">
        <f>VLOOKUP(A51,'[1]4-1-22 thru 12-31-22'!$B$9:$Q$700,16,FALSE)</f>
        <v>67732.65968308803</v>
      </c>
    </row>
    <row r="52" spans="1:20" x14ac:dyDescent="0.25">
      <c r="A52" s="13" t="s">
        <v>87</v>
      </c>
      <c r="B52" s="31" t="s">
        <v>88</v>
      </c>
      <c r="C52" s="3">
        <v>2782</v>
      </c>
      <c r="D52" s="56">
        <v>243.24</v>
      </c>
      <c r="E52" s="4">
        <f t="shared" si="0"/>
        <v>676693.68</v>
      </c>
      <c r="F52" s="3">
        <v>25139</v>
      </c>
      <c r="G52" s="56">
        <v>241.16</v>
      </c>
      <c r="H52" s="23">
        <f t="shared" si="1"/>
        <v>6062521.2400000002</v>
      </c>
      <c r="I52" s="3">
        <v>492</v>
      </c>
      <c r="J52" s="56">
        <v>243.24</v>
      </c>
      <c r="K52" s="4">
        <f t="shared" si="2"/>
        <v>119674.08</v>
      </c>
      <c r="L52" s="3">
        <v>4450</v>
      </c>
      <c r="M52" s="56">
        <v>241.16</v>
      </c>
      <c r="N52" s="4">
        <f t="shared" si="3"/>
        <v>1073162</v>
      </c>
      <c r="O52" s="23">
        <f t="shared" si="4"/>
        <v>7932051</v>
      </c>
      <c r="P52" s="4">
        <f t="shared" si="5"/>
        <v>117092.39895418506</v>
      </c>
      <c r="R52" s="9">
        <v>157394.91708622544</v>
      </c>
      <c r="S52" s="2">
        <f t="shared" si="6"/>
        <v>-40302.518132040379</v>
      </c>
      <c r="T52" s="9">
        <f>VLOOKUP(A52,'[1]4-1-22 thru 12-31-22'!$B$9:$Q$700,16,FALSE)</f>
        <v>124206.55035463028</v>
      </c>
    </row>
    <row r="53" spans="1:20" x14ac:dyDescent="0.25">
      <c r="A53" s="13" t="s">
        <v>89</v>
      </c>
      <c r="B53" s="31" t="s">
        <v>90</v>
      </c>
      <c r="C53" s="3">
        <v>5398</v>
      </c>
      <c r="D53" s="56">
        <v>264.33</v>
      </c>
      <c r="E53" s="4">
        <f t="shared" si="0"/>
        <v>1426853.3399999999</v>
      </c>
      <c r="F53" s="3">
        <v>72202</v>
      </c>
      <c r="G53" s="56">
        <v>262.04000000000002</v>
      </c>
      <c r="H53" s="23">
        <f t="shared" si="1"/>
        <v>18919812.080000002</v>
      </c>
      <c r="I53" s="3">
        <v>1221</v>
      </c>
      <c r="J53" s="56">
        <v>264.33</v>
      </c>
      <c r="K53" s="4">
        <f t="shared" si="2"/>
        <v>322746.93</v>
      </c>
      <c r="L53" s="3">
        <v>16333</v>
      </c>
      <c r="M53" s="56">
        <v>262.04000000000002</v>
      </c>
      <c r="N53" s="4">
        <f t="shared" si="3"/>
        <v>4279899.32</v>
      </c>
      <c r="O53" s="23">
        <f t="shared" si="4"/>
        <v>24949311.670000002</v>
      </c>
      <c r="P53" s="4">
        <f t="shared" si="5"/>
        <v>368300.04694825405</v>
      </c>
      <c r="R53" s="9">
        <v>505706.68771814147</v>
      </c>
      <c r="S53" s="2">
        <f t="shared" si="6"/>
        <v>-137406.64076988742</v>
      </c>
      <c r="T53" s="9">
        <f>VLOOKUP(A53,'[1]4-1-22 thru 12-31-22'!$B$9:$Q$700,16,FALSE)</f>
        <v>343058.75802232581</v>
      </c>
    </row>
    <row r="54" spans="1:20" x14ac:dyDescent="0.25">
      <c r="A54" s="13" t="s">
        <v>91</v>
      </c>
      <c r="B54" s="31" t="s">
        <v>92</v>
      </c>
      <c r="C54" s="3">
        <v>7106</v>
      </c>
      <c r="D54" s="56">
        <v>430.11</v>
      </c>
      <c r="E54" s="4">
        <f t="shared" si="0"/>
        <v>3056361.66</v>
      </c>
      <c r="F54" s="3">
        <v>72374</v>
      </c>
      <c r="G54" s="56">
        <v>426.66</v>
      </c>
      <c r="H54" s="23">
        <f t="shared" si="1"/>
        <v>30879090.840000004</v>
      </c>
      <c r="I54" s="3">
        <v>2008</v>
      </c>
      <c r="J54" s="56">
        <v>430.11</v>
      </c>
      <c r="K54" s="4">
        <f t="shared" si="2"/>
        <v>863660.88</v>
      </c>
      <c r="L54" s="3">
        <v>20450</v>
      </c>
      <c r="M54" s="56">
        <v>426.66</v>
      </c>
      <c r="N54" s="4">
        <f t="shared" si="3"/>
        <v>8725197</v>
      </c>
      <c r="O54" s="23">
        <f t="shared" si="4"/>
        <v>43524310.38000001</v>
      </c>
      <c r="P54" s="4">
        <f t="shared" si="5"/>
        <v>642502.91825162747</v>
      </c>
      <c r="R54" s="9">
        <v>947700.85940734844</v>
      </c>
      <c r="S54" s="2">
        <f t="shared" si="6"/>
        <v>-305197.94115572097</v>
      </c>
      <c r="T54" s="9">
        <f>VLOOKUP(A54,'[1]4-1-22 thru 12-31-22'!$B$9:$Q$700,16,FALSE)</f>
        <v>706279.51053906057</v>
      </c>
    </row>
    <row r="55" spans="1:20" x14ac:dyDescent="0.25">
      <c r="A55" s="13" t="s">
        <v>93</v>
      </c>
      <c r="B55" s="31" t="s">
        <v>94</v>
      </c>
      <c r="C55" s="3">
        <v>2555</v>
      </c>
      <c r="D55" s="56">
        <v>264.86</v>
      </c>
      <c r="E55" s="4">
        <f t="shared" si="0"/>
        <v>676717.3</v>
      </c>
      <c r="F55" s="3">
        <v>22502</v>
      </c>
      <c r="G55" s="56">
        <v>262.51</v>
      </c>
      <c r="H55" s="23">
        <f t="shared" si="1"/>
        <v>5907000.0199999996</v>
      </c>
      <c r="I55" s="3">
        <v>393</v>
      </c>
      <c r="J55" s="56">
        <v>264.86</v>
      </c>
      <c r="K55" s="4">
        <f t="shared" si="2"/>
        <v>104089.98000000001</v>
      </c>
      <c r="L55" s="3">
        <v>3466</v>
      </c>
      <c r="M55" s="56">
        <v>262.51</v>
      </c>
      <c r="N55" s="4">
        <f t="shared" si="3"/>
        <v>909859.65999999992</v>
      </c>
      <c r="O55" s="23">
        <f t="shared" si="4"/>
        <v>7597666.959999999</v>
      </c>
      <c r="P55" s="4">
        <f t="shared" si="5"/>
        <v>112156.24443178068</v>
      </c>
      <c r="R55" s="9">
        <v>158184.73916346216</v>
      </c>
      <c r="S55" s="2">
        <f t="shared" si="6"/>
        <v>-46028.49473168148</v>
      </c>
      <c r="T55" s="9">
        <f>VLOOKUP(A55,'[1]4-1-22 thru 12-31-22'!$B$9:$Q$700,16,FALSE)</f>
        <v>121646.9155498343</v>
      </c>
    </row>
    <row r="56" spans="1:20" x14ac:dyDescent="0.25">
      <c r="A56" s="13" t="s">
        <v>95</v>
      </c>
      <c r="B56" s="31" t="s">
        <v>96</v>
      </c>
      <c r="C56" s="3">
        <v>5182</v>
      </c>
      <c r="D56" s="56">
        <v>219.72</v>
      </c>
      <c r="E56" s="4">
        <f t="shared" si="0"/>
        <v>1138589.04</v>
      </c>
      <c r="F56" s="3">
        <v>48363</v>
      </c>
      <c r="G56" s="56">
        <v>217.88</v>
      </c>
      <c r="H56" s="23">
        <f t="shared" si="1"/>
        <v>10537330.439999999</v>
      </c>
      <c r="I56" s="3">
        <v>0</v>
      </c>
      <c r="J56" s="56">
        <v>219.72</v>
      </c>
      <c r="K56" s="4">
        <f t="shared" si="2"/>
        <v>0</v>
      </c>
      <c r="L56" s="3">
        <v>0</v>
      </c>
      <c r="M56" s="56">
        <v>217.88</v>
      </c>
      <c r="N56" s="4">
        <f t="shared" si="3"/>
        <v>0</v>
      </c>
      <c r="O56" s="23">
        <f t="shared" si="4"/>
        <v>11675919.48</v>
      </c>
      <c r="P56" s="4">
        <f t="shared" si="5"/>
        <v>172359.13156749762</v>
      </c>
      <c r="R56" s="9">
        <v>186718.69959114466</v>
      </c>
      <c r="S56" s="2">
        <f t="shared" si="6"/>
        <v>-14359.568023647036</v>
      </c>
      <c r="T56" s="9">
        <f>VLOOKUP(A56,'[1]4-1-22 thru 12-31-22'!$B$9:$Q$700,16,FALSE)</f>
        <v>162361.84517809117</v>
      </c>
    </row>
    <row r="57" spans="1:20" x14ac:dyDescent="0.25">
      <c r="A57" s="13" t="s">
        <v>97</v>
      </c>
      <c r="B57" s="31" t="s">
        <v>98</v>
      </c>
      <c r="C57" s="3">
        <v>4752</v>
      </c>
      <c r="D57" s="56">
        <v>235.84</v>
      </c>
      <c r="E57" s="4">
        <f t="shared" si="0"/>
        <v>1120711.6799999999</v>
      </c>
      <c r="F57" s="3">
        <v>62544</v>
      </c>
      <c r="G57" s="56">
        <v>233.85</v>
      </c>
      <c r="H57" s="23">
        <f t="shared" si="1"/>
        <v>14625914.4</v>
      </c>
      <c r="I57" s="3">
        <v>580</v>
      </c>
      <c r="J57" s="56">
        <v>235.84</v>
      </c>
      <c r="K57" s="4">
        <f t="shared" si="2"/>
        <v>136787.20000000001</v>
      </c>
      <c r="L57" s="3">
        <v>7629</v>
      </c>
      <c r="M57" s="56">
        <v>233.85</v>
      </c>
      <c r="N57" s="4">
        <f t="shared" si="3"/>
        <v>1784041.65</v>
      </c>
      <c r="O57" s="23">
        <f t="shared" si="4"/>
        <v>17667454.93</v>
      </c>
      <c r="P57" s="4">
        <f t="shared" si="5"/>
        <v>260805.7715676114</v>
      </c>
      <c r="R57" s="9">
        <v>446185.19668937015</v>
      </c>
      <c r="S57" s="2">
        <f t="shared" si="6"/>
        <v>-185379.42512175874</v>
      </c>
      <c r="T57" s="9">
        <f>VLOOKUP(A57,'[1]4-1-22 thru 12-31-22'!$B$9:$Q$700,16,FALSE)</f>
        <v>253455.17194655086</v>
      </c>
    </row>
    <row r="58" spans="1:20" x14ac:dyDescent="0.25">
      <c r="A58" s="13" t="s">
        <v>99</v>
      </c>
      <c r="B58" s="31" t="s">
        <v>100</v>
      </c>
      <c r="C58" s="3">
        <v>1125</v>
      </c>
      <c r="D58" s="56">
        <v>193.91</v>
      </c>
      <c r="E58" s="4">
        <f t="shared" si="0"/>
        <v>218148.75</v>
      </c>
      <c r="F58" s="3">
        <v>15541</v>
      </c>
      <c r="G58" s="56">
        <v>192.3</v>
      </c>
      <c r="H58" s="23">
        <f t="shared" si="1"/>
        <v>2988534.3000000003</v>
      </c>
      <c r="I58" s="3">
        <v>168</v>
      </c>
      <c r="J58" s="56">
        <v>193.91</v>
      </c>
      <c r="K58" s="4">
        <f t="shared" si="2"/>
        <v>32576.880000000001</v>
      </c>
      <c r="L58" s="3">
        <v>2325</v>
      </c>
      <c r="M58" s="56">
        <v>192.3</v>
      </c>
      <c r="N58" s="4">
        <f t="shared" si="3"/>
        <v>447097.5</v>
      </c>
      <c r="O58" s="23">
        <f t="shared" si="4"/>
        <v>3686357.43</v>
      </c>
      <c r="P58" s="4">
        <f t="shared" si="5"/>
        <v>54417.758393293785</v>
      </c>
      <c r="R58" s="9">
        <v>66955.004003279129</v>
      </c>
      <c r="S58" s="2">
        <f t="shared" si="6"/>
        <v>-12537.245609985344</v>
      </c>
      <c r="T58" s="9">
        <f>VLOOKUP(A58,'[1]4-1-22 thru 12-31-22'!$B$9:$Q$700,16,FALSE)</f>
        <v>52492.888202831869</v>
      </c>
    </row>
    <row r="59" spans="1:20" x14ac:dyDescent="0.25">
      <c r="A59" s="13" t="s">
        <v>101</v>
      </c>
      <c r="B59" s="31" t="s">
        <v>102</v>
      </c>
      <c r="C59" s="3">
        <v>2465</v>
      </c>
      <c r="D59" s="56">
        <v>293.77</v>
      </c>
      <c r="E59" s="4">
        <f t="shared" si="0"/>
        <v>724143.04999999993</v>
      </c>
      <c r="F59" s="3">
        <v>42481</v>
      </c>
      <c r="G59" s="56">
        <v>291.14999999999998</v>
      </c>
      <c r="H59" s="23">
        <f t="shared" si="1"/>
        <v>12368343.149999999</v>
      </c>
      <c r="I59" s="3">
        <v>620</v>
      </c>
      <c r="J59" s="56">
        <v>293.77</v>
      </c>
      <c r="K59" s="4">
        <f t="shared" si="2"/>
        <v>182137.4</v>
      </c>
      <c r="L59" s="3">
        <v>10679</v>
      </c>
      <c r="M59" s="56">
        <v>291.14999999999998</v>
      </c>
      <c r="N59" s="4">
        <f t="shared" si="3"/>
        <v>3109190.8499999996</v>
      </c>
      <c r="O59" s="23">
        <f t="shared" si="4"/>
        <v>16383814.449999999</v>
      </c>
      <c r="P59" s="4">
        <f t="shared" si="5"/>
        <v>241856.75785124706</v>
      </c>
      <c r="R59" s="9">
        <v>340868.47717707744</v>
      </c>
      <c r="S59" s="2">
        <f t="shared" si="6"/>
        <v>-99011.719325830374</v>
      </c>
      <c r="T59" s="9">
        <f>VLOOKUP(A59,'[1]4-1-22 thru 12-31-22'!$B$9:$Q$700,16,FALSE)</f>
        <v>263692.70456480322</v>
      </c>
    </row>
    <row r="60" spans="1:20" x14ac:dyDescent="0.25">
      <c r="A60" s="13" t="s">
        <v>103</v>
      </c>
      <c r="B60" s="31" t="s">
        <v>104</v>
      </c>
      <c r="C60" s="3">
        <v>5008</v>
      </c>
      <c r="D60" s="56">
        <v>331.97</v>
      </c>
      <c r="E60" s="4">
        <f t="shared" si="0"/>
        <v>1662505.7600000002</v>
      </c>
      <c r="F60" s="3">
        <v>23514</v>
      </c>
      <c r="G60" s="56">
        <v>328.99</v>
      </c>
      <c r="H60" s="23">
        <f t="shared" si="1"/>
        <v>7735870.8600000003</v>
      </c>
      <c r="I60" s="3">
        <v>1633</v>
      </c>
      <c r="J60" s="56">
        <v>331.97</v>
      </c>
      <c r="K60" s="4">
        <f t="shared" si="2"/>
        <v>542107.01</v>
      </c>
      <c r="L60" s="3">
        <v>7667</v>
      </c>
      <c r="M60" s="56">
        <v>328.99</v>
      </c>
      <c r="N60" s="4">
        <f t="shared" si="3"/>
        <v>2522366.33</v>
      </c>
      <c r="O60" s="23">
        <f t="shared" si="4"/>
        <v>12462849.959999999</v>
      </c>
      <c r="P60" s="4">
        <f t="shared" si="5"/>
        <v>183975.74594798614</v>
      </c>
      <c r="R60" s="9">
        <v>253839.01381475339</v>
      </c>
      <c r="S60" s="2">
        <f t="shared" si="6"/>
        <v>-69863.267866767244</v>
      </c>
      <c r="T60" s="9">
        <f>VLOOKUP(A60,'[1]4-1-22 thru 12-31-22'!$B$9:$Q$700,16,FALSE)</f>
        <v>193110.45728245529</v>
      </c>
    </row>
    <row r="61" spans="1:20" x14ac:dyDescent="0.25">
      <c r="A61" s="13" t="s">
        <v>105</v>
      </c>
      <c r="B61" s="31" t="s">
        <v>106</v>
      </c>
      <c r="C61" s="3">
        <v>12036</v>
      </c>
      <c r="D61" s="56">
        <v>307.82</v>
      </c>
      <c r="E61" s="4">
        <f t="shared" si="0"/>
        <v>3704921.52</v>
      </c>
      <c r="F61" s="3">
        <v>43336</v>
      </c>
      <c r="G61" s="56">
        <v>304.64999999999998</v>
      </c>
      <c r="H61" s="23">
        <f t="shared" si="1"/>
        <v>13202312.399999999</v>
      </c>
      <c r="I61" s="3">
        <v>4073</v>
      </c>
      <c r="J61" s="56">
        <v>307.82</v>
      </c>
      <c r="K61" s="4">
        <f t="shared" si="2"/>
        <v>1253750.8599999999</v>
      </c>
      <c r="L61" s="3">
        <v>14667</v>
      </c>
      <c r="M61" s="56">
        <v>304.64999999999998</v>
      </c>
      <c r="N61" s="4">
        <f t="shared" si="3"/>
        <v>4468301.55</v>
      </c>
      <c r="O61" s="23">
        <f t="shared" si="4"/>
        <v>22629286.329999998</v>
      </c>
      <c r="P61" s="4">
        <f t="shared" si="5"/>
        <v>334051.99021045706</v>
      </c>
      <c r="R61" s="9">
        <v>469347.78782936151</v>
      </c>
      <c r="S61" s="2">
        <f t="shared" si="6"/>
        <v>-135295.79761890444</v>
      </c>
      <c r="T61" s="9">
        <f>VLOOKUP(A61,'[1]4-1-22 thru 12-31-22'!$B$9:$Q$700,16,FALSE)</f>
        <v>310166.11507756519</v>
      </c>
    </row>
    <row r="62" spans="1:20" x14ac:dyDescent="0.25">
      <c r="A62" s="13" t="s">
        <v>107</v>
      </c>
      <c r="B62" s="31" t="s">
        <v>108</v>
      </c>
      <c r="C62" s="3">
        <v>7397</v>
      </c>
      <c r="D62" s="56">
        <v>268.74</v>
      </c>
      <c r="E62" s="4">
        <f t="shared" si="0"/>
        <v>1987869.78</v>
      </c>
      <c r="F62" s="3">
        <v>20283</v>
      </c>
      <c r="G62" s="56">
        <v>266.41000000000003</v>
      </c>
      <c r="H62" s="23">
        <f t="shared" si="1"/>
        <v>5403594.0300000003</v>
      </c>
      <c r="I62" s="3">
        <v>2820</v>
      </c>
      <c r="J62" s="56">
        <v>268.74</v>
      </c>
      <c r="K62" s="4">
        <f t="shared" si="2"/>
        <v>757846.8</v>
      </c>
      <c r="L62" s="3">
        <v>7731</v>
      </c>
      <c r="M62" s="56">
        <v>266.41000000000003</v>
      </c>
      <c r="N62" s="4">
        <f t="shared" si="3"/>
        <v>2059615.7100000002</v>
      </c>
      <c r="O62" s="23">
        <f t="shared" si="4"/>
        <v>10208926.32</v>
      </c>
      <c r="P62" s="4">
        <f t="shared" si="5"/>
        <v>150703.47802293763</v>
      </c>
      <c r="R62" s="9">
        <v>216183.91794159621</v>
      </c>
      <c r="S62" s="2">
        <f t="shared" si="6"/>
        <v>-65480.43991865858</v>
      </c>
      <c r="T62" s="9">
        <f>VLOOKUP(A62,'[1]4-1-22 thru 12-31-22'!$B$9:$Q$700,16,FALSE)</f>
        <v>165126.67993906225</v>
      </c>
    </row>
    <row r="63" spans="1:20" x14ac:dyDescent="0.25">
      <c r="A63" s="13" t="s">
        <v>109</v>
      </c>
      <c r="B63" s="31" t="s">
        <v>110</v>
      </c>
      <c r="C63" s="3">
        <v>7</v>
      </c>
      <c r="D63" s="56">
        <v>274.75</v>
      </c>
      <c r="E63" s="4">
        <f t="shared" si="0"/>
        <v>1923.25</v>
      </c>
      <c r="F63" s="3">
        <v>16569</v>
      </c>
      <c r="G63" s="56">
        <v>272.27</v>
      </c>
      <c r="H63" s="23">
        <f t="shared" si="1"/>
        <v>4511241.63</v>
      </c>
      <c r="I63" s="3">
        <v>1</v>
      </c>
      <c r="J63" s="56">
        <v>274.75</v>
      </c>
      <c r="K63" s="4">
        <f t="shared" si="2"/>
        <v>274.75</v>
      </c>
      <c r="L63" s="3">
        <v>1458</v>
      </c>
      <c r="M63" s="56">
        <v>272.27</v>
      </c>
      <c r="N63" s="4">
        <f t="shared" si="3"/>
        <v>396969.66</v>
      </c>
      <c r="O63" s="23">
        <f t="shared" si="4"/>
        <v>4910409.29</v>
      </c>
      <c r="P63" s="4">
        <f t="shared" si="5"/>
        <v>72487.12894218869</v>
      </c>
      <c r="R63" s="9">
        <v>120063.23659115771</v>
      </c>
      <c r="S63" s="2">
        <f t="shared" si="6"/>
        <v>-47576.107648969017</v>
      </c>
      <c r="T63" s="9">
        <f>VLOOKUP(A63,'[1]4-1-22 thru 12-31-22'!$B$9:$Q$700,16,FALSE)</f>
        <v>74933.314063948608</v>
      </c>
    </row>
    <row r="64" spans="1:20" x14ac:dyDescent="0.25">
      <c r="A64" s="13" t="s">
        <v>111</v>
      </c>
      <c r="B64" s="31" t="s">
        <v>112</v>
      </c>
      <c r="C64" s="3">
        <v>20274</v>
      </c>
      <c r="D64" s="56">
        <v>296.43</v>
      </c>
      <c r="E64" s="4">
        <f t="shared" si="0"/>
        <v>6009821.8200000003</v>
      </c>
      <c r="F64" s="3">
        <v>44191</v>
      </c>
      <c r="G64" s="56">
        <v>293.77999999999997</v>
      </c>
      <c r="H64" s="23">
        <f t="shared" si="1"/>
        <v>12982431.979999999</v>
      </c>
      <c r="I64" s="3">
        <v>8115</v>
      </c>
      <c r="J64" s="56">
        <v>296.43</v>
      </c>
      <c r="K64" s="4">
        <f t="shared" si="2"/>
        <v>2405529.4500000002</v>
      </c>
      <c r="L64" s="3">
        <v>17688</v>
      </c>
      <c r="M64" s="56">
        <v>293.77999999999997</v>
      </c>
      <c r="N64" s="4">
        <f t="shared" si="3"/>
        <v>5196380.6399999997</v>
      </c>
      <c r="O64" s="23">
        <f t="shared" si="4"/>
        <v>26594163.890000001</v>
      </c>
      <c r="P64" s="4">
        <f t="shared" si="5"/>
        <v>392581.24387511658</v>
      </c>
      <c r="R64" s="9">
        <v>413838.91333834588</v>
      </c>
      <c r="S64" s="2">
        <f t="shared" si="6"/>
        <v>-21257.669463229307</v>
      </c>
      <c r="T64" s="9">
        <f>VLOOKUP(A64,'[1]4-1-22 thru 12-31-22'!$B$9:$Q$700,16,FALSE)</f>
        <v>297046.01170450449</v>
      </c>
    </row>
    <row r="65" spans="1:20" x14ac:dyDescent="0.25">
      <c r="A65" s="13" t="s">
        <v>113</v>
      </c>
      <c r="B65" s="31" t="s">
        <v>114</v>
      </c>
      <c r="C65" s="3">
        <v>6764</v>
      </c>
      <c r="D65" s="56">
        <v>359.7</v>
      </c>
      <c r="E65" s="4">
        <f t="shared" si="0"/>
        <v>2433010.7999999998</v>
      </c>
      <c r="F65" s="3">
        <v>42390</v>
      </c>
      <c r="G65" s="56">
        <v>356.77</v>
      </c>
      <c r="H65" s="23">
        <f t="shared" si="1"/>
        <v>15123480.299999999</v>
      </c>
      <c r="I65" s="3">
        <v>2212</v>
      </c>
      <c r="J65" s="56">
        <v>359.7</v>
      </c>
      <c r="K65" s="4">
        <f t="shared" si="2"/>
        <v>795656.4</v>
      </c>
      <c r="L65" s="3">
        <v>13860</v>
      </c>
      <c r="M65" s="56">
        <v>356.77</v>
      </c>
      <c r="N65" s="4">
        <f t="shared" si="3"/>
        <v>4944832.2</v>
      </c>
      <c r="O65" s="23">
        <f t="shared" si="4"/>
        <v>23296979.699999999</v>
      </c>
      <c r="P65" s="4">
        <f t="shared" si="5"/>
        <v>343908.43445912673</v>
      </c>
      <c r="R65" s="9">
        <v>282267.15448366542</v>
      </c>
      <c r="S65" s="2">
        <f t="shared" si="6"/>
        <v>61641.279975461308</v>
      </c>
      <c r="T65" s="9">
        <f>VLOOKUP(A65,'[1]4-1-22 thru 12-31-22'!$B$9:$Q$700,16,FALSE)</f>
        <v>322940.66930300149</v>
      </c>
    </row>
    <row r="66" spans="1:20" x14ac:dyDescent="0.25">
      <c r="A66" s="13" t="s">
        <v>115</v>
      </c>
      <c r="B66" s="31" t="s">
        <v>116</v>
      </c>
      <c r="C66" s="3">
        <v>11652</v>
      </c>
      <c r="D66" s="56">
        <v>277.33999999999997</v>
      </c>
      <c r="E66" s="4">
        <f t="shared" si="0"/>
        <v>3231565.6799999997</v>
      </c>
      <c r="F66" s="3">
        <v>35356</v>
      </c>
      <c r="G66" s="56">
        <v>274.83999999999997</v>
      </c>
      <c r="H66" s="23">
        <f t="shared" si="1"/>
        <v>9717243.0399999991</v>
      </c>
      <c r="I66" s="3">
        <v>4332</v>
      </c>
      <c r="J66" s="56">
        <v>277.33999999999997</v>
      </c>
      <c r="K66" s="4">
        <f t="shared" si="2"/>
        <v>1201436.8799999999</v>
      </c>
      <c r="L66" s="3">
        <v>13144</v>
      </c>
      <c r="M66" s="56">
        <v>274.83999999999997</v>
      </c>
      <c r="N66" s="4">
        <f t="shared" si="3"/>
        <v>3612496.9599999995</v>
      </c>
      <c r="O66" s="23">
        <f t="shared" si="4"/>
        <v>17762742.559999999</v>
      </c>
      <c r="P66" s="4">
        <f t="shared" si="5"/>
        <v>262212.40109979152</v>
      </c>
      <c r="R66" s="9">
        <v>417833.52716694813</v>
      </c>
      <c r="S66" s="2">
        <f t="shared" si="6"/>
        <v>-155621.12606715661</v>
      </c>
      <c r="T66" s="9">
        <f>VLOOKUP(A66,'[1]4-1-22 thru 12-31-22'!$B$9:$Q$700,16,FALSE)</f>
        <v>273793.45847240003</v>
      </c>
    </row>
    <row r="67" spans="1:20" x14ac:dyDescent="0.25">
      <c r="A67" s="13" t="s">
        <v>117</v>
      </c>
      <c r="B67" s="31" t="s">
        <v>118</v>
      </c>
      <c r="C67" s="3">
        <v>8401</v>
      </c>
      <c r="D67" s="56">
        <v>231.29</v>
      </c>
      <c r="E67" s="4">
        <f t="shared" si="0"/>
        <v>1943067.29</v>
      </c>
      <c r="F67" s="3">
        <v>21953</v>
      </c>
      <c r="G67" s="56">
        <v>229.4</v>
      </c>
      <c r="H67" s="23">
        <f t="shared" si="1"/>
        <v>5036018.2</v>
      </c>
      <c r="I67" s="3">
        <v>2084</v>
      </c>
      <c r="J67" s="56">
        <v>231.29</v>
      </c>
      <c r="K67" s="4">
        <f t="shared" si="2"/>
        <v>482008.36</v>
      </c>
      <c r="L67" s="3">
        <v>5445</v>
      </c>
      <c r="M67" s="56">
        <v>229.4</v>
      </c>
      <c r="N67" s="4">
        <f t="shared" si="3"/>
        <v>1249083</v>
      </c>
      <c r="O67" s="23">
        <f t="shared" si="4"/>
        <v>8710176.8500000015</v>
      </c>
      <c r="P67" s="4">
        <f t="shared" si="5"/>
        <v>128579.03998369492</v>
      </c>
      <c r="R67" s="9">
        <v>183772.32613236399</v>
      </c>
      <c r="S67" s="2">
        <f t="shared" si="6"/>
        <v>-55193.286148669067</v>
      </c>
      <c r="T67" s="9">
        <f>VLOOKUP(A67,'[1]4-1-22 thru 12-31-22'!$B$9:$Q$700,16,FALSE)</f>
        <v>131543.82811497347</v>
      </c>
    </row>
    <row r="68" spans="1:20" x14ac:dyDescent="0.25">
      <c r="A68" s="13" t="s">
        <v>119</v>
      </c>
      <c r="B68" s="31" t="s">
        <v>120</v>
      </c>
      <c r="C68" s="3">
        <v>5414</v>
      </c>
      <c r="D68" s="56">
        <v>352.77</v>
      </c>
      <c r="E68" s="4">
        <f t="shared" si="0"/>
        <v>1909896.7799999998</v>
      </c>
      <c r="F68" s="3">
        <v>21770</v>
      </c>
      <c r="G68" s="56">
        <v>349.04</v>
      </c>
      <c r="H68" s="23">
        <f t="shared" si="1"/>
        <v>7598600.8000000007</v>
      </c>
      <c r="I68" s="3">
        <v>1918</v>
      </c>
      <c r="J68" s="56">
        <v>352.77</v>
      </c>
      <c r="K68" s="4">
        <f t="shared" si="2"/>
        <v>676612.86</v>
      </c>
      <c r="L68" s="3">
        <v>7710</v>
      </c>
      <c r="M68" s="56">
        <v>349.04</v>
      </c>
      <c r="N68" s="4">
        <f t="shared" si="3"/>
        <v>2691098.4000000004</v>
      </c>
      <c r="O68" s="23">
        <f t="shared" si="4"/>
        <v>12876208.84</v>
      </c>
      <c r="P68" s="4">
        <f t="shared" si="5"/>
        <v>190077.72170283378</v>
      </c>
      <c r="R68" s="9">
        <v>246255.62300060957</v>
      </c>
      <c r="S68" s="2">
        <f t="shared" si="6"/>
        <v>-56177.901297775796</v>
      </c>
      <c r="T68" s="9">
        <f>VLOOKUP(A68,'[1]4-1-22 thru 12-31-22'!$B$9:$Q$700,16,FALSE)</f>
        <v>216745.68854265427</v>
      </c>
    </row>
    <row r="69" spans="1:20" x14ac:dyDescent="0.25">
      <c r="A69" s="13" t="s">
        <v>121</v>
      </c>
      <c r="B69" s="31" t="s">
        <v>122</v>
      </c>
      <c r="C69" s="3">
        <v>12445</v>
      </c>
      <c r="D69" s="56">
        <v>308.8</v>
      </c>
      <c r="E69" s="4">
        <f t="shared" si="0"/>
        <v>3843016</v>
      </c>
      <c r="F69" s="3">
        <v>60244</v>
      </c>
      <c r="G69" s="56">
        <v>305.88</v>
      </c>
      <c r="H69" s="23">
        <f t="shared" si="1"/>
        <v>18427434.719999999</v>
      </c>
      <c r="I69" s="3">
        <v>1852</v>
      </c>
      <c r="J69" s="56">
        <v>308.8</v>
      </c>
      <c r="K69" s="4">
        <f t="shared" si="2"/>
        <v>571897.59999999998</v>
      </c>
      <c r="L69" s="3">
        <v>8963</v>
      </c>
      <c r="M69" s="56">
        <v>305.88</v>
      </c>
      <c r="N69" s="4">
        <f t="shared" si="3"/>
        <v>2741602.44</v>
      </c>
      <c r="O69" s="23">
        <f t="shared" si="4"/>
        <v>25583950.759999998</v>
      </c>
      <c r="P69" s="4">
        <f t="shared" si="5"/>
        <v>377668.54615712207</v>
      </c>
      <c r="R69" s="9">
        <v>561071.83987937507</v>
      </c>
      <c r="S69" s="2">
        <f t="shared" si="6"/>
        <v>-183403.293722253</v>
      </c>
      <c r="T69" s="9">
        <f>VLOOKUP(A69,'[1]4-1-22 thru 12-31-22'!$B$9:$Q$700,16,FALSE)</f>
        <v>399805.74530953832</v>
      </c>
    </row>
    <row r="70" spans="1:20" x14ac:dyDescent="0.25">
      <c r="A70" s="13" t="s">
        <v>123</v>
      </c>
      <c r="B70" s="31" t="s">
        <v>124</v>
      </c>
      <c r="C70" s="3">
        <v>0</v>
      </c>
      <c r="D70" s="56">
        <v>191.09</v>
      </c>
      <c r="E70" s="4">
        <f t="shared" si="0"/>
        <v>0</v>
      </c>
      <c r="F70" s="3">
        <v>38236</v>
      </c>
      <c r="G70" s="56">
        <v>189.45</v>
      </c>
      <c r="H70" s="23">
        <f t="shared" si="1"/>
        <v>7243810.1999999993</v>
      </c>
      <c r="I70" s="3">
        <v>0</v>
      </c>
      <c r="J70" s="56">
        <v>191.09</v>
      </c>
      <c r="K70" s="4">
        <f t="shared" si="2"/>
        <v>0</v>
      </c>
      <c r="L70" s="3">
        <v>285</v>
      </c>
      <c r="M70" s="56">
        <v>189.45</v>
      </c>
      <c r="N70" s="4">
        <f t="shared" si="3"/>
        <v>53993.25</v>
      </c>
      <c r="O70" s="23">
        <f t="shared" si="4"/>
        <v>7297803.4499999993</v>
      </c>
      <c r="P70" s="4">
        <f t="shared" si="5"/>
        <v>107729.67963224494</v>
      </c>
      <c r="R70" s="9">
        <v>199032.21259426058</v>
      </c>
      <c r="S70" s="2">
        <f t="shared" si="6"/>
        <v>-91302.532962015641</v>
      </c>
      <c r="T70" s="9">
        <f>VLOOKUP(A70,'[1]4-1-22 thru 12-31-22'!$B$9:$Q$700,16,FALSE)</f>
        <v>119358.3495107193</v>
      </c>
    </row>
    <row r="71" spans="1:20" x14ac:dyDescent="0.25">
      <c r="A71" s="13" t="s">
        <v>125</v>
      </c>
      <c r="B71" s="31" t="s">
        <v>126</v>
      </c>
      <c r="C71" s="3">
        <v>1202</v>
      </c>
      <c r="D71" s="56">
        <v>311.13</v>
      </c>
      <c r="E71" s="4">
        <f t="shared" si="0"/>
        <v>373978.26</v>
      </c>
      <c r="F71" s="3">
        <v>52889</v>
      </c>
      <c r="G71" s="56">
        <v>308.63</v>
      </c>
      <c r="H71" s="23">
        <f t="shared" si="1"/>
        <v>16323132.07</v>
      </c>
      <c r="I71" s="3">
        <v>355</v>
      </c>
      <c r="J71" s="56">
        <v>311.13</v>
      </c>
      <c r="K71" s="4">
        <f t="shared" si="2"/>
        <v>110451.15</v>
      </c>
      <c r="L71" s="3">
        <v>15621</v>
      </c>
      <c r="M71" s="56">
        <v>308.63</v>
      </c>
      <c r="N71" s="4">
        <f t="shared" si="3"/>
        <v>4821109.2299999995</v>
      </c>
      <c r="O71" s="23">
        <f t="shared" si="4"/>
        <v>21628670.710000001</v>
      </c>
      <c r="P71" s="4">
        <f t="shared" si="5"/>
        <v>319280.97028423258</v>
      </c>
      <c r="R71" s="9">
        <v>440515.06968811445</v>
      </c>
      <c r="S71" s="2">
        <f t="shared" si="6"/>
        <v>-121234.09940388188</v>
      </c>
      <c r="T71" s="9">
        <f>VLOOKUP(A71,'[1]4-1-22 thru 12-31-22'!$B$9:$Q$700,16,FALSE)</f>
        <v>318152.06375074008</v>
      </c>
    </row>
    <row r="72" spans="1:20" x14ac:dyDescent="0.25">
      <c r="A72" s="13" t="s">
        <v>127</v>
      </c>
      <c r="B72" s="31" t="s">
        <v>128</v>
      </c>
      <c r="C72" s="3">
        <v>4551</v>
      </c>
      <c r="D72" s="56">
        <v>327.48</v>
      </c>
      <c r="E72" s="4">
        <f t="shared" si="0"/>
        <v>1490361.48</v>
      </c>
      <c r="F72" s="3">
        <v>38433</v>
      </c>
      <c r="G72" s="56">
        <v>325.66000000000003</v>
      </c>
      <c r="H72" s="23">
        <f t="shared" si="1"/>
        <v>12516090.780000001</v>
      </c>
      <c r="I72" s="3">
        <v>1341</v>
      </c>
      <c r="J72" s="56">
        <v>327.48</v>
      </c>
      <c r="K72" s="4">
        <f t="shared" si="2"/>
        <v>439150.68000000005</v>
      </c>
      <c r="L72" s="3">
        <v>11327</v>
      </c>
      <c r="M72" s="56">
        <v>325.66000000000003</v>
      </c>
      <c r="N72" s="4">
        <f t="shared" si="3"/>
        <v>3688750.8200000003</v>
      </c>
      <c r="O72" s="23">
        <f t="shared" si="4"/>
        <v>18134353.760000002</v>
      </c>
      <c r="P72" s="4">
        <f t="shared" si="5"/>
        <v>267698.10043357592</v>
      </c>
      <c r="R72" s="9">
        <v>316350.69857400371</v>
      </c>
      <c r="S72" s="2">
        <f t="shared" si="6"/>
        <v>-48652.598140427785</v>
      </c>
      <c r="T72" s="9">
        <f>VLOOKUP(A72,'[1]4-1-22 thru 12-31-22'!$B$9:$Q$700,16,FALSE)</f>
        <v>273245.57994360791</v>
      </c>
    </row>
    <row r="73" spans="1:20" x14ac:dyDescent="0.25">
      <c r="A73" s="13" t="s">
        <v>129</v>
      </c>
      <c r="B73" s="31" t="s">
        <v>130</v>
      </c>
      <c r="C73" s="3">
        <v>5774</v>
      </c>
      <c r="D73" s="56">
        <v>316.10000000000002</v>
      </c>
      <c r="E73" s="4">
        <f t="shared" si="0"/>
        <v>1825161.4000000001</v>
      </c>
      <c r="F73" s="3">
        <v>42342</v>
      </c>
      <c r="G73" s="56">
        <v>313.27</v>
      </c>
      <c r="H73" s="23">
        <f t="shared" si="1"/>
        <v>13264478.34</v>
      </c>
      <c r="I73" s="3">
        <v>1270</v>
      </c>
      <c r="J73" s="56">
        <v>316.10000000000002</v>
      </c>
      <c r="K73" s="4">
        <f t="shared" si="2"/>
        <v>401447</v>
      </c>
      <c r="L73" s="3">
        <v>9314</v>
      </c>
      <c r="M73" s="56">
        <v>313.27</v>
      </c>
      <c r="N73" s="4">
        <f t="shared" si="3"/>
        <v>2917796.78</v>
      </c>
      <c r="O73" s="23">
        <f t="shared" si="4"/>
        <v>18408883.52</v>
      </c>
      <c r="P73" s="4">
        <f t="shared" si="5"/>
        <v>271750.69013360643</v>
      </c>
      <c r="R73" s="9">
        <v>69375.03012952533</v>
      </c>
      <c r="S73" s="2">
        <f t="shared" si="6"/>
        <v>202375.66000408109</v>
      </c>
      <c r="T73" s="9">
        <f>VLOOKUP(A73,'[1]4-1-22 thru 12-31-22'!$B$9:$Q$700,16,FALSE)</f>
        <v>305808.94902977784</v>
      </c>
    </row>
    <row r="74" spans="1:20" x14ac:dyDescent="0.25">
      <c r="A74" s="13" t="s">
        <v>131</v>
      </c>
      <c r="B74" s="31" t="s">
        <v>132</v>
      </c>
      <c r="C74" s="3">
        <v>2667</v>
      </c>
      <c r="D74" s="56">
        <v>210.49</v>
      </c>
      <c r="E74" s="4">
        <f t="shared" ref="E74:E137" si="7">D74*C74</f>
        <v>561376.83000000007</v>
      </c>
      <c r="F74" s="3">
        <v>28139</v>
      </c>
      <c r="G74" s="56">
        <v>208.64</v>
      </c>
      <c r="H74" s="23">
        <f t="shared" ref="H74:H137" si="8">G74*F74</f>
        <v>5870920.96</v>
      </c>
      <c r="I74" s="3">
        <v>355</v>
      </c>
      <c r="J74" s="56">
        <v>210.49</v>
      </c>
      <c r="K74" s="4">
        <f t="shared" ref="K74:K137" si="9">J74*I74</f>
        <v>74723.95</v>
      </c>
      <c r="L74" s="3">
        <v>3744</v>
      </c>
      <c r="M74" s="56">
        <v>208.64</v>
      </c>
      <c r="N74" s="4">
        <f t="shared" ref="N74:N137" si="10">M74*L74</f>
        <v>781148.15999999992</v>
      </c>
      <c r="O74" s="23">
        <f t="shared" ref="O74:O137" si="11">N74+K74+H74+E74</f>
        <v>7288169.9000000004</v>
      </c>
      <c r="P74" s="4">
        <f t="shared" ref="P74:P137" si="12">(O74/$O$7)*$P$7</f>
        <v>107587.46982043903</v>
      </c>
      <c r="R74" s="9">
        <v>356763.42608002288</v>
      </c>
      <c r="S74" s="2">
        <f t="shared" si="6"/>
        <v>-249175.95625958385</v>
      </c>
      <c r="T74" s="9">
        <f>VLOOKUP(A74,'[1]4-1-22 thru 12-31-22'!$B$9:$Q$700,16,FALSE)</f>
        <v>88824.906175423544</v>
      </c>
    </row>
    <row r="75" spans="1:20" x14ac:dyDescent="0.25">
      <c r="A75" s="13" t="s">
        <v>133</v>
      </c>
      <c r="B75" s="31" t="s">
        <v>134</v>
      </c>
      <c r="C75" s="3">
        <v>0</v>
      </c>
      <c r="D75" s="56">
        <v>170.37</v>
      </c>
      <c r="E75" s="4">
        <f t="shared" si="7"/>
        <v>0</v>
      </c>
      <c r="F75" s="3">
        <v>693</v>
      </c>
      <c r="G75" s="56">
        <v>169.27</v>
      </c>
      <c r="H75" s="23">
        <f t="shared" si="8"/>
        <v>117304.11</v>
      </c>
      <c r="I75" s="3">
        <v>0</v>
      </c>
      <c r="J75" s="56">
        <v>170.37</v>
      </c>
      <c r="K75" s="4">
        <f t="shared" si="9"/>
        <v>0</v>
      </c>
      <c r="L75" s="3">
        <v>0</v>
      </c>
      <c r="M75" s="56">
        <v>169.27</v>
      </c>
      <c r="N75" s="4">
        <f t="shared" si="10"/>
        <v>0</v>
      </c>
      <c r="O75" s="23">
        <f t="shared" si="11"/>
        <v>117304.11</v>
      </c>
      <c r="P75" s="4">
        <f t="shared" si="12"/>
        <v>1731.635316904242</v>
      </c>
      <c r="R75" s="9">
        <v>139032.10910263681</v>
      </c>
      <c r="S75" s="2">
        <f t="shared" ref="S75:S137" si="13">P75-R75</f>
        <v>-137300.47378573255</v>
      </c>
      <c r="T75" s="9">
        <f>VLOOKUP(A75,'[1]4-1-22 thru 12-31-22'!$B$9:$Q$700,16,FALSE)</f>
        <v>1037.2342834347271</v>
      </c>
    </row>
    <row r="76" spans="1:20" x14ac:dyDescent="0.25">
      <c r="A76" s="13" t="s">
        <v>135</v>
      </c>
      <c r="B76" s="31" t="s">
        <v>136</v>
      </c>
      <c r="C76" s="3">
        <v>1761</v>
      </c>
      <c r="D76" s="56">
        <v>218.93</v>
      </c>
      <c r="E76" s="4">
        <f t="shared" si="7"/>
        <v>385535.73000000004</v>
      </c>
      <c r="F76" s="3">
        <v>30268</v>
      </c>
      <c r="G76" s="56">
        <v>217.18</v>
      </c>
      <c r="H76" s="23">
        <f t="shared" si="8"/>
        <v>6573604.2400000002</v>
      </c>
      <c r="I76" s="3">
        <v>93</v>
      </c>
      <c r="J76" s="56">
        <v>218.93</v>
      </c>
      <c r="K76" s="4">
        <f t="shared" si="9"/>
        <v>20360.490000000002</v>
      </c>
      <c r="L76" s="3">
        <v>1591</v>
      </c>
      <c r="M76" s="56">
        <v>217.18</v>
      </c>
      <c r="N76" s="4">
        <f t="shared" si="10"/>
        <v>345533.38</v>
      </c>
      <c r="O76" s="23">
        <f t="shared" si="11"/>
        <v>7325033.8400000008</v>
      </c>
      <c r="P76" s="4">
        <f t="shared" si="12"/>
        <v>108131.65280281055</v>
      </c>
      <c r="R76" s="9">
        <v>0</v>
      </c>
      <c r="S76" s="2">
        <f t="shared" si="13"/>
        <v>108131.65280281055</v>
      </c>
      <c r="T76" s="9">
        <f>VLOOKUP(A76,'[1]4-1-22 thru 12-31-22'!$B$9:$Q$700,16,FALSE)</f>
        <v>112147.4890478358</v>
      </c>
    </row>
    <row r="77" spans="1:20" x14ac:dyDescent="0.25">
      <c r="A77" s="13" t="s">
        <v>137</v>
      </c>
      <c r="B77" s="31" t="s">
        <v>138</v>
      </c>
      <c r="C77" s="3">
        <v>0</v>
      </c>
      <c r="D77" s="56">
        <v>292.52</v>
      </c>
      <c r="E77" s="4">
        <f t="shared" si="7"/>
        <v>0</v>
      </c>
      <c r="F77" s="3">
        <v>51778</v>
      </c>
      <c r="G77" s="56">
        <v>289.86</v>
      </c>
      <c r="H77" s="23">
        <f t="shared" si="8"/>
        <v>15008371.08</v>
      </c>
      <c r="I77" s="3">
        <v>0</v>
      </c>
      <c r="J77" s="56">
        <v>292.52</v>
      </c>
      <c r="K77" s="4">
        <f t="shared" si="9"/>
        <v>0</v>
      </c>
      <c r="L77" s="3">
        <v>3069</v>
      </c>
      <c r="M77" s="56">
        <v>289.86</v>
      </c>
      <c r="N77" s="4">
        <f t="shared" si="10"/>
        <v>889580.34000000008</v>
      </c>
      <c r="O77" s="23">
        <f t="shared" si="11"/>
        <v>15897951.42</v>
      </c>
      <c r="P77" s="4">
        <f t="shared" si="12"/>
        <v>234684.48075092974</v>
      </c>
      <c r="R77" s="9">
        <v>173817.42989603445</v>
      </c>
      <c r="S77" s="2">
        <f t="shared" si="13"/>
        <v>60867.050854895293</v>
      </c>
      <c r="T77" s="9">
        <f>VLOOKUP(A77,'[1]4-1-22 thru 12-31-22'!$B$9:$Q$700,16,FALSE)</f>
        <v>264887.03145842534</v>
      </c>
    </row>
    <row r="78" spans="1:20" x14ac:dyDescent="0.25">
      <c r="A78" s="13" t="s">
        <v>139</v>
      </c>
      <c r="B78" s="31" t="s">
        <v>140</v>
      </c>
      <c r="C78" s="3">
        <v>11522</v>
      </c>
      <c r="D78" s="56">
        <v>255.19</v>
      </c>
      <c r="E78" s="4">
        <f t="shared" si="7"/>
        <v>2940299.18</v>
      </c>
      <c r="F78" s="3">
        <v>28647</v>
      </c>
      <c r="G78" s="56">
        <v>252.93</v>
      </c>
      <c r="H78" s="23">
        <f t="shared" si="8"/>
        <v>7245685.71</v>
      </c>
      <c r="I78" s="3">
        <v>0</v>
      </c>
      <c r="J78" s="56">
        <v>255.19</v>
      </c>
      <c r="K78" s="4">
        <f t="shared" si="9"/>
        <v>0</v>
      </c>
      <c r="L78" s="3">
        <v>0</v>
      </c>
      <c r="M78" s="56">
        <v>252.93</v>
      </c>
      <c r="N78" s="4">
        <f t="shared" si="10"/>
        <v>0</v>
      </c>
      <c r="O78" s="23">
        <f t="shared" si="11"/>
        <v>10185984.890000001</v>
      </c>
      <c r="P78" s="4">
        <f t="shared" si="12"/>
        <v>150364.81818903849</v>
      </c>
      <c r="R78" s="9">
        <v>403200.43048692902</v>
      </c>
      <c r="S78" s="2">
        <f t="shared" si="13"/>
        <v>-252835.61229789053</v>
      </c>
      <c r="T78" s="9">
        <f>VLOOKUP(A78,'[1]4-1-22 thru 12-31-22'!$B$9:$Q$700,16,FALSE)</f>
        <v>179348.55464624445</v>
      </c>
    </row>
    <row r="79" spans="1:20" x14ac:dyDescent="0.25">
      <c r="A79" s="13" t="s">
        <v>141</v>
      </c>
      <c r="B79" s="31" t="s">
        <v>142</v>
      </c>
      <c r="C79" s="3">
        <v>908</v>
      </c>
      <c r="D79" s="56">
        <v>291.87</v>
      </c>
      <c r="E79" s="4">
        <f t="shared" si="7"/>
        <v>265017.96000000002</v>
      </c>
      <c r="F79" s="3">
        <v>67053</v>
      </c>
      <c r="G79" s="56">
        <v>289.27</v>
      </c>
      <c r="H79" s="23">
        <f t="shared" si="8"/>
        <v>19396421.309999999</v>
      </c>
      <c r="I79" s="3">
        <v>133</v>
      </c>
      <c r="J79" s="56">
        <v>291.87</v>
      </c>
      <c r="K79" s="4">
        <f t="shared" si="9"/>
        <v>38818.71</v>
      </c>
      <c r="L79" s="3">
        <v>9786</v>
      </c>
      <c r="M79" s="56">
        <v>289.27</v>
      </c>
      <c r="N79" s="4">
        <f t="shared" si="10"/>
        <v>2830796.2199999997</v>
      </c>
      <c r="O79" s="23">
        <f t="shared" si="11"/>
        <v>22531054.199999999</v>
      </c>
      <c r="P79" s="4">
        <f t="shared" si="12"/>
        <v>332601.89416895667</v>
      </c>
      <c r="R79" s="9">
        <v>334139.38641694823</v>
      </c>
      <c r="S79" s="2">
        <f t="shared" si="13"/>
        <v>-1537.4922479915549</v>
      </c>
      <c r="T79" s="9">
        <f>VLOOKUP(A79,'[1]4-1-22 thru 12-31-22'!$B$9:$Q$700,16,FALSE)</f>
        <v>339818.97744840814</v>
      </c>
    </row>
    <row r="80" spans="1:20" x14ac:dyDescent="0.25">
      <c r="A80" s="13" t="s">
        <v>143</v>
      </c>
      <c r="B80" s="31" t="s">
        <v>144</v>
      </c>
      <c r="C80" s="3">
        <v>0</v>
      </c>
      <c r="D80" s="56">
        <v>182.29</v>
      </c>
      <c r="E80" s="4">
        <f t="shared" si="7"/>
        <v>0</v>
      </c>
      <c r="F80" s="3">
        <v>19338</v>
      </c>
      <c r="G80" s="56">
        <v>180.82</v>
      </c>
      <c r="H80" s="23">
        <f t="shared" si="8"/>
        <v>3496697.1599999997</v>
      </c>
      <c r="I80" s="3">
        <v>0</v>
      </c>
      <c r="J80" s="56">
        <v>182.29</v>
      </c>
      <c r="K80" s="4">
        <f t="shared" si="9"/>
        <v>0</v>
      </c>
      <c r="L80" s="3">
        <v>2578</v>
      </c>
      <c r="M80" s="56">
        <v>180.82</v>
      </c>
      <c r="N80" s="4">
        <f t="shared" si="10"/>
        <v>466153.95999999996</v>
      </c>
      <c r="O80" s="23">
        <f t="shared" si="11"/>
        <v>3962851.1199999996</v>
      </c>
      <c r="P80" s="4">
        <f t="shared" si="12"/>
        <v>58499.339494801417</v>
      </c>
      <c r="R80" s="9">
        <v>418361.78530076775</v>
      </c>
      <c r="S80" s="2">
        <f t="shared" si="13"/>
        <v>-359862.44580596633</v>
      </c>
      <c r="T80" s="9">
        <f>VLOOKUP(A80,'[1]4-1-22 thru 12-31-22'!$B$9:$Q$700,16,FALSE)</f>
        <v>50670.652131855597</v>
      </c>
    </row>
    <row r="81" spans="1:20" x14ac:dyDescent="0.25">
      <c r="A81" s="13" t="s">
        <v>145</v>
      </c>
      <c r="B81" s="31" t="s">
        <v>146</v>
      </c>
      <c r="C81" s="3">
        <v>2433</v>
      </c>
      <c r="D81" s="56">
        <v>277.89999999999998</v>
      </c>
      <c r="E81" s="4">
        <f t="shared" si="7"/>
        <v>676130.7</v>
      </c>
      <c r="F81" s="3">
        <v>22479</v>
      </c>
      <c r="G81" s="56">
        <v>275.42</v>
      </c>
      <c r="H81" s="23">
        <f t="shared" si="8"/>
        <v>6191166.1800000006</v>
      </c>
      <c r="I81" s="3">
        <v>784</v>
      </c>
      <c r="J81" s="56">
        <v>277.89999999999998</v>
      </c>
      <c r="K81" s="4">
        <f t="shared" si="9"/>
        <v>217873.59999999998</v>
      </c>
      <c r="L81" s="3">
        <v>7245</v>
      </c>
      <c r="M81" s="56">
        <v>275.42</v>
      </c>
      <c r="N81" s="4">
        <f t="shared" si="10"/>
        <v>1995417.9000000001</v>
      </c>
      <c r="O81" s="23">
        <f t="shared" si="11"/>
        <v>9080588.379999999</v>
      </c>
      <c r="P81" s="4">
        <f t="shared" si="12"/>
        <v>134047.02987029421</v>
      </c>
      <c r="R81" s="9">
        <v>97095.689451347716</v>
      </c>
      <c r="S81" s="2">
        <f t="shared" si="13"/>
        <v>36951.340418946493</v>
      </c>
      <c r="T81" s="9">
        <f>VLOOKUP(A81,'[1]4-1-22 thru 12-31-22'!$B$9:$Q$700,16,FALSE)</f>
        <v>125394.92141163586</v>
      </c>
    </row>
    <row r="82" spans="1:20" x14ac:dyDescent="0.25">
      <c r="A82" s="13" t="s">
        <v>149</v>
      </c>
      <c r="B82" s="31" t="s">
        <v>150</v>
      </c>
      <c r="C82" s="3">
        <v>428</v>
      </c>
      <c r="D82" s="56">
        <v>227.28</v>
      </c>
      <c r="E82" s="4">
        <f t="shared" si="7"/>
        <v>97275.839999999997</v>
      </c>
      <c r="F82" s="3">
        <v>24832</v>
      </c>
      <c r="G82" s="56">
        <v>225.76</v>
      </c>
      <c r="H82" s="23">
        <f t="shared" si="8"/>
        <v>5606072.3199999994</v>
      </c>
      <c r="I82" s="3">
        <v>21</v>
      </c>
      <c r="J82" s="56">
        <v>227.28</v>
      </c>
      <c r="K82" s="4">
        <f t="shared" si="9"/>
        <v>4772.88</v>
      </c>
      <c r="L82" s="3">
        <v>1224</v>
      </c>
      <c r="M82" s="56">
        <v>225.76</v>
      </c>
      <c r="N82" s="4">
        <f t="shared" si="10"/>
        <v>276330.23999999999</v>
      </c>
      <c r="O82" s="23">
        <f t="shared" si="11"/>
        <v>5984451.2799999993</v>
      </c>
      <c r="P82" s="4">
        <f t="shared" si="12"/>
        <v>88342.063962983026</v>
      </c>
      <c r="R82" s="9">
        <v>154300.81069695103</v>
      </c>
      <c r="S82" s="2">
        <f t="shared" si="13"/>
        <v>-65958.746733968001</v>
      </c>
      <c r="T82" s="9">
        <f>VLOOKUP(A82,'[1]4-1-22 thru 12-31-22'!$B$9:$Q$700,16,FALSE)</f>
        <v>87855.860293333477</v>
      </c>
    </row>
    <row r="83" spans="1:20" x14ac:dyDescent="0.25">
      <c r="A83" s="13" t="s">
        <v>151</v>
      </c>
      <c r="B83" s="31" t="s">
        <v>152</v>
      </c>
      <c r="C83" s="3">
        <v>0</v>
      </c>
      <c r="D83" s="56">
        <v>246.11</v>
      </c>
      <c r="E83" s="4">
        <f t="shared" si="7"/>
        <v>0</v>
      </c>
      <c r="F83" s="3">
        <v>25051</v>
      </c>
      <c r="G83" s="56">
        <v>243.86</v>
      </c>
      <c r="H83" s="23">
        <f t="shared" si="8"/>
        <v>6108936.8600000003</v>
      </c>
      <c r="I83" s="3">
        <v>0</v>
      </c>
      <c r="J83" s="56">
        <v>246.11</v>
      </c>
      <c r="K83" s="4">
        <f t="shared" si="9"/>
        <v>0</v>
      </c>
      <c r="L83" s="3">
        <v>3168</v>
      </c>
      <c r="M83" s="56">
        <v>243.86</v>
      </c>
      <c r="N83" s="4">
        <f t="shared" si="10"/>
        <v>772548.4800000001</v>
      </c>
      <c r="O83" s="23">
        <f t="shared" si="11"/>
        <v>6881485.3400000008</v>
      </c>
      <c r="P83" s="4">
        <f t="shared" si="12"/>
        <v>101584.0199248159</v>
      </c>
      <c r="R83" s="9">
        <v>145467.97653297218</v>
      </c>
      <c r="S83" s="2">
        <f t="shared" si="13"/>
        <v>-43883.956608156281</v>
      </c>
      <c r="T83" s="9">
        <f>VLOOKUP(A83,'[1]4-1-22 thru 12-31-22'!$B$9:$Q$700,16,FALSE)</f>
        <v>99813.175104276306</v>
      </c>
    </row>
    <row r="84" spans="1:20" x14ac:dyDescent="0.25">
      <c r="A84" s="13" t="s">
        <v>153</v>
      </c>
      <c r="B84" s="31" t="s">
        <v>154</v>
      </c>
      <c r="C84" s="3">
        <v>577</v>
      </c>
      <c r="D84" s="56">
        <v>262.12</v>
      </c>
      <c r="E84" s="4">
        <f t="shared" si="7"/>
        <v>151243.24</v>
      </c>
      <c r="F84" s="3">
        <v>27426</v>
      </c>
      <c r="G84" s="56">
        <v>259.75</v>
      </c>
      <c r="H84" s="23">
        <f t="shared" si="8"/>
        <v>7123903.5</v>
      </c>
      <c r="I84" s="3">
        <v>62</v>
      </c>
      <c r="J84" s="56">
        <v>262.12</v>
      </c>
      <c r="K84" s="4">
        <f t="shared" si="9"/>
        <v>16251.44</v>
      </c>
      <c r="L84" s="3">
        <v>2927</v>
      </c>
      <c r="M84" s="56">
        <v>259.75</v>
      </c>
      <c r="N84" s="4">
        <f t="shared" si="10"/>
        <v>760288.25</v>
      </c>
      <c r="O84" s="23">
        <f t="shared" si="11"/>
        <v>8051686.4299999997</v>
      </c>
      <c r="P84" s="4">
        <f t="shared" si="12"/>
        <v>118858.44905883208</v>
      </c>
      <c r="R84" s="9">
        <v>145021.21754393942</v>
      </c>
      <c r="S84" s="2">
        <f t="shared" si="13"/>
        <v>-26162.768485107343</v>
      </c>
      <c r="T84" s="9">
        <f>VLOOKUP(A84,'[1]4-1-22 thru 12-31-22'!$B$9:$Q$700,16,FALSE)</f>
        <v>121436.92580893278</v>
      </c>
    </row>
    <row r="85" spans="1:20" x14ac:dyDescent="0.25">
      <c r="A85" s="13" t="s">
        <v>155</v>
      </c>
      <c r="B85" s="31" t="s">
        <v>156</v>
      </c>
      <c r="C85" s="3">
        <v>3461</v>
      </c>
      <c r="D85" s="56">
        <v>211.57</v>
      </c>
      <c r="E85" s="4">
        <f t="shared" si="7"/>
        <v>732243.77</v>
      </c>
      <c r="F85" s="3">
        <v>32326</v>
      </c>
      <c r="G85" s="56">
        <v>209.97</v>
      </c>
      <c r="H85" s="23">
        <f t="shared" si="8"/>
        <v>6787490.2199999997</v>
      </c>
      <c r="I85" s="3">
        <v>924</v>
      </c>
      <c r="J85" s="56">
        <v>211.57</v>
      </c>
      <c r="K85" s="4">
        <f t="shared" si="9"/>
        <v>195490.68</v>
      </c>
      <c r="L85" s="3">
        <v>8632</v>
      </c>
      <c r="M85" s="56">
        <v>209.97</v>
      </c>
      <c r="N85" s="4">
        <f t="shared" si="10"/>
        <v>1812461.04</v>
      </c>
      <c r="O85" s="23">
        <f t="shared" si="11"/>
        <v>9527685.709999999</v>
      </c>
      <c r="P85" s="4">
        <f t="shared" si="12"/>
        <v>140647.05033608683</v>
      </c>
      <c r="R85" s="9">
        <v>193821.60554224215</v>
      </c>
      <c r="S85" s="2">
        <f t="shared" si="13"/>
        <v>-53174.555206155317</v>
      </c>
      <c r="T85" s="9">
        <f>VLOOKUP(A85,'[1]4-1-22 thru 12-31-22'!$B$9:$Q$700,16,FALSE)</f>
        <v>140175.12425473344</v>
      </c>
    </row>
    <row r="86" spans="1:20" x14ac:dyDescent="0.25">
      <c r="A86" s="13" t="s">
        <v>157</v>
      </c>
      <c r="B86" s="31" t="s">
        <v>158</v>
      </c>
      <c r="C86" s="3">
        <v>365</v>
      </c>
      <c r="D86" s="56">
        <v>210.67</v>
      </c>
      <c r="E86" s="4">
        <f t="shared" si="7"/>
        <v>76894.549999999988</v>
      </c>
      <c r="F86" s="3">
        <v>7954</v>
      </c>
      <c r="G86" s="56">
        <v>209.35</v>
      </c>
      <c r="H86" s="23">
        <f t="shared" si="8"/>
        <v>1665169.9</v>
      </c>
      <c r="I86" s="3">
        <v>10</v>
      </c>
      <c r="J86" s="56">
        <v>210.67</v>
      </c>
      <c r="K86" s="4">
        <f t="shared" si="9"/>
        <v>2106.6999999999998</v>
      </c>
      <c r="L86" s="3">
        <v>207</v>
      </c>
      <c r="M86" s="56">
        <v>209.35</v>
      </c>
      <c r="N86" s="4">
        <f t="shared" si="10"/>
        <v>43335.45</v>
      </c>
      <c r="O86" s="23">
        <f t="shared" si="11"/>
        <v>1787506.5999999999</v>
      </c>
      <c r="P86" s="4">
        <f t="shared" si="12"/>
        <v>26387.051210391728</v>
      </c>
      <c r="R86" s="9">
        <v>209363.26556279405</v>
      </c>
      <c r="S86" s="2">
        <f t="shared" si="13"/>
        <v>-182976.21435240231</v>
      </c>
      <c r="T86" s="9">
        <f>VLOOKUP(A86,'[1]4-1-22 thru 12-31-22'!$B$9:$Q$700,16,FALSE)</f>
        <v>29289.083477411677</v>
      </c>
    </row>
    <row r="87" spans="1:20" x14ac:dyDescent="0.25">
      <c r="A87" s="13" t="s">
        <v>159</v>
      </c>
      <c r="B87" s="31" t="s">
        <v>160</v>
      </c>
      <c r="C87" s="3">
        <v>3103</v>
      </c>
      <c r="D87" s="56">
        <v>220.97</v>
      </c>
      <c r="E87" s="4">
        <f t="shared" si="7"/>
        <v>685669.91</v>
      </c>
      <c r="F87" s="3">
        <v>34311</v>
      </c>
      <c r="G87" s="56">
        <v>218.99</v>
      </c>
      <c r="H87" s="23">
        <f t="shared" si="8"/>
        <v>7513765.8900000006</v>
      </c>
      <c r="I87" s="3">
        <v>529</v>
      </c>
      <c r="J87" s="56">
        <v>220.97</v>
      </c>
      <c r="K87" s="4">
        <f t="shared" si="9"/>
        <v>116893.13</v>
      </c>
      <c r="L87" s="3">
        <v>5849</v>
      </c>
      <c r="M87" s="56">
        <v>218.99</v>
      </c>
      <c r="N87" s="4">
        <f t="shared" si="10"/>
        <v>1280872.51</v>
      </c>
      <c r="O87" s="23">
        <f t="shared" si="11"/>
        <v>9597201.4400000013</v>
      </c>
      <c r="P87" s="4">
        <f t="shared" si="12"/>
        <v>141673.23682817467</v>
      </c>
      <c r="R87" s="9">
        <v>42190.679984757968</v>
      </c>
      <c r="S87" s="2">
        <f t="shared" si="13"/>
        <v>99482.556843416707</v>
      </c>
      <c r="T87" s="9">
        <f>VLOOKUP(A87,'[1]4-1-22 thru 12-31-22'!$B$9:$Q$700,16,FALSE)</f>
        <v>133544.78322882208</v>
      </c>
    </row>
    <row r="88" spans="1:20" x14ac:dyDescent="0.25">
      <c r="A88" s="13" t="s">
        <v>161</v>
      </c>
      <c r="B88" s="31" t="s">
        <v>162</v>
      </c>
      <c r="C88" s="3">
        <v>496</v>
      </c>
      <c r="D88" s="56">
        <v>215.29</v>
      </c>
      <c r="E88" s="4">
        <f t="shared" si="7"/>
        <v>106783.84</v>
      </c>
      <c r="F88" s="3">
        <v>31159</v>
      </c>
      <c r="G88" s="56">
        <v>213.98</v>
      </c>
      <c r="H88" s="23">
        <f t="shared" si="8"/>
        <v>6667402.8199999994</v>
      </c>
      <c r="I88" s="3">
        <v>15</v>
      </c>
      <c r="J88" s="56">
        <v>215.29</v>
      </c>
      <c r="K88" s="4">
        <f t="shared" si="9"/>
        <v>3229.35</v>
      </c>
      <c r="L88" s="3">
        <v>946</v>
      </c>
      <c r="M88" s="56">
        <v>213.98</v>
      </c>
      <c r="N88" s="4">
        <f t="shared" si="10"/>
        <v>202425.08</v>
      </c>
      <c r="O88" s="23">
        <f t="shared" si="11"/>
        <v>6979841.0899999989</v>
      </c>
      <c r="P88" s="4">
        <f t="shared" si="12"/>
        <v>103035.94083637306</v>
      </c>
      <c r="R88" s="9">
        <v>213975.94958092042</v>
      </c>
      <c r="S88" s="2">
        <f t="shared" si="13"/>
        <v>-110940.00874454736</v>
      </c>
      <c r="T88" s="9">
        <f>VLOOKUP(A88,'[1]4-1-22 thru 12-31-22'!$B$9:$Q$700,16,FALSE)</f>
        <v>94539.835433815228</v>
      </c>
    </row>
    <row r="89" spans="1:20" x14ac:dyDescent="0.25">
      <c r="A89" s="13" t="s">
        <v>163</v>
      </c>
      <c r="B89" s="31" t="s">
        <v>164</v>
      </c>
      <c r="C89" s="3">
        <v>0</v>
      </c>
      <c r="D89" s="56">
        <v>165.96</v>
      </c>
      <c r="E89" s="4">
        <f t="shared" si="7"/>
        <v>0</v>
      </c>
      <c r="F89" s="3">
        <v>20434</v>
      </c>
      <c r="G89" s="56">
        <v>164.61</v>
      </c>
      <c r="H89" s="23">
        <f t="shared" si="8"/>
        <v>3363640.74</v>
      </c>
      <c r="I89" s="3">
        <v>0</v>
      </c>
      <c r="J89" s="56">
        <v>165.96</v>
      </c>
      <c r="K89" s="4">
        <f t="shared" si="9"/>
        <v>0</v>
      </c>
      <c r="L89" s="3">
        <v>445</v>
      </c>
      <c r="M89" s="56">
        <v>164.61</v>
      </c>
      <c r="N89" s="4">
        <f t="shared" si="10"/>
        <v>73251.450000000012</v>
      </c>
      <c r="O89" s="23">
        <f t="shared" si="11"/>
        <v>3436892.1900000004</v>
      </c>
      <c r="P89" s="4">
        <f t="shared" si="12"/>
        <v>50735.169437766213</v>
      </c>
      <c r="R89" s="9">
        <v>157034.74399857246</v>
      </c>
      <c r="S89" s="2">
        <f t="shared" si="13"/>
        <v>-106299.57456080624</v>
      </c>
      <c r="T89" s="9">
        <f>VLOOKUP(A89,'[1]4-1-22 thru 12-31-22'!$B$9:$Q$700,16,FALSE)</f>
        <v>41465.097561038558</v>
      </c>
    </row>
    <row r="90" spans="1:20" x14ac:dyDescent="0.25">
      <c r="A90" s="13" t="s">
        <v>165</v>
      </c>
      <c r="B90" s="31" t="s">
        <v>166</v>
      </c>
      <c r="C90" s="3">
        <v>1046</v>
      </c>
      <c r="D90" s="56">
        <v>253.98</v>
      </c>
      <c r="E90" s="4">
        <f t="shared" si="7"/>
        <v>265663.08</v>
      </c>
      <c r="F90" s="3">
        <v>44629</v>
      </c>
      <c r="G90" s="56">
        <v>251.75</v>
      </c>
      <c r="H90" s="23">
        <f t="shared" si="8"/>
        <v>11235350.75</v>
      </c>
      <c r="I90" s="3">
        <v>97</v>
      </c>
      <c r="J90" s="56">
        <v>253.98</v>
      </c>
      <c r="K90" s="4">
        <f t="shared" si="9"/>
        <v>24636.059999999998</v>
      </c>
      <c r="L90" s="3">
        <v>4133</v>
      </c>
      <c r="M90" s="56">
        <v>251.75</v>
      </c>
      <c r="N90" s="4">
        <f t="shared" si="10"/>
        <v>1040482.75</v>
      </c>
      <c r="O90" s="23">
        <f t="shared" si="11"/>
        <v>12566132.640000001</v>
      </c>
      <c r="P90" s="4">
        <f t="shared" si="12"/>
        <v>185500.39786608622</v>
      </c>
      <c r="R90" s="9">
        <v>73561.029444710395</v>
      </c>
      <c r="S90" s="2">
        <f t="shared" si="13"/>
        <v>111939.36842137582</v>
      </c>
      <c r="T90" s="9">
        <f>VLOOKUP(A90,'[1]4-1-22 thru 12-31-22'!$B$9:$Q$700,16,FALSE)</f>
        <v>162324.20803815423</v>
      </c>
    </row>
    <row r="91" spans="1:20" x14ac:dyDescent="0.25">
      <c r="A91" s="13" t="s">
        <v>167</v>
      </c>
      <c r="B91" s="31" t="s">
        <v>168</v>
      </c>
      <c r="C91" s="3">
        <v>1694</v>
      </c>
      <c r="D91" s="56">
        <v>201.04</v>
      </c>
      <c r="E91" s="4">
        <f t="shared" si="7"/>
        <v>340561.76</v>
      </c>
      <c r="F91" s="3">
        <v>32184</v>
      </c>
      <c r="G91" s="56">
        <v>199.33</v>
      </c>
      <c r="H91" s="23">
        <f t="shared" si="8"/>
        <v>6415236.7200000007</v>
      </c>
      <c r="I91" s="3">
        <v>45</v>
      </c>
      <c r="J91" s="56">
        <v>201.04</v>
      </c>
      <c r="K91" s="4">
        <f t="shared" si="9"/>
        <v>9046.7999999999993</v>
      </c>
      <c r="L91" s="3">
        <v>858</v>
      </c>
      <c r="M91" s="56">
        <v>199.33</v>
      </c>
      <c r="N91" s="4">
        <f t="shared" si="10"/>
        <v>171025.14</v>
      </c>
      <c r="O91" s="23">
        <f t="shared" si="11"/>
        <v>6935870.4200000009</v>
      </c>
      <c r="P91" s="4">
        <f t="shared" si="12"/>
        <v>102386.84878768068</v>
      </c>
      <c r="R91" s="9">
        <v>272281.48717535799</v>
      </c>
      <c r="S91" s="2">
        <f t="shared" si="13"/>
        <v>-169894.63838767732</v>
      </c>
      <c r="T91" s="9">
        <f>VLOOKUP(A91,'[1]4-1-22 thru 12-31-22'!$B$9:$Q$700,16,FALSE)</f>
        <v>124428.1832197819</v>
      </c>
    </row>
    <row r="92" spans="1:20" x14ac:dyDescent="0.25">
      <c r="A92" s="13" t="s">
        <v>169</v>
      </c>
      <c r="B92" s="31" t="s">
        <v>170</v>
      </c>
      <c r="C92" s="3">
        <v>0</v>
      </c>
      <c r="D92" s="56">
        <v>166.15</v>
      </c>
      <c r="E92" s="4">
        <f t="shared" si="7"/>
        <v>0</v>
      </c>
      <c r="F92" s="3">
        <v>5234</v>
      </c>
      <c r="G92" s="56">
        <v>165.08</v>
      </c>
      <c r="H92" s="23">
        <f t="shared" si="8"/>
        <v>864028.72000000009</v>
      </c>
      <c r="I92" s="3">
        <v>0</v>
      </c>
      <c r="J92" s="56">
        <v>166.15</v>
      </c>
      <c r="K92" s="4">
        <f t="shared" si="9"/>
        <v>0</v>
      </c>
      <c r="L92" s="3">
        <v>602</v>
      </c>
      <c r="M92" s="56">
        <v>165.08</v>
      </c>
      <c r="N92" s="4">
        <f t="shared" si="10"/>
        <v>99378.16</v>
      </c>
      <c r="O92" s="23">
        <f t="shared" si="11"/>
        <v>963406.88000000012</v>
      </c>
      <c r="P92" s="4">
        <f t="shared" si="12"/>
        <v>14221.747029635426</v>
      </c>
      <c r="R92" s="9">
        <v>200100.70930835902</v>
      </c>
      <c r="S92" s="2">
        <f t="shared" si="13"/>
        <v>-185878.9622787236</v>
      </c>
      <c r="T92" s="9">
        <f>VLOOKUP(A92,'[1]4-1-22 thru 12-31-22'!$B$9:$Q$700,16,FALSE)</f>
        <v>13745.459351478154</v>
      </c>
    </row>
    <row r="93" spans="1:20" x14ac:dyDescent="0.25">
      <c r="A93" s="13" t="s">
        <v>171</v>
      </c>
      <c r="B93" s="31" t="s">
        <v>172</v>
      </c>
      <c r="C93" s="3">
        <v>558</v>
      </c>
      <c r="D93" s="56">
        <v>210.94</v>
      </c>
      <c r="E93" s="4">
        <f t="shared" si="7"/>
        <v>117704.52</v>
      </c>
      <c r="F93" s="3">
        <v>12574</v>
      </c>
      <c r="G93" s="56">
        <v>209.07</v>
      </c>
      <c r="H93" s="23">
        <f t="shared" si="8"/>
        <v>2628846.1799999997</v>
      </c>
      <c r="I93" s="3">
        <v>138</v>
      </c>
      <c r="J93" s="56">
        <v>210.94</v>
      </c>
      <c r="K93" s="4">
        <f t="shared" si="9"/>
        <v>29109.72</v>
      </c>
      <c r="L93" s="3">
        <v>3113</v>
      </c>
      <c r="M93" s="56">
        <v>209.07</v>
      </c>
      <c r="N93" s="4">
        <f t="shared" si="10"/>
        <v>650834.91</v>
      </c>
      <c r="O93" s="23">
        <f t="shared" si="11"/>
        <v>3426495.3299999996</v>
      </c>
      <c r="P93" s="4">
        <f t="shared" si="12"/>
        <v>50581.691695503723</v>
      </c>
      <c r="R93" s="9">
        <v>44373.087329937989</v>
      </c>
      <c r="S93" s="2">
        <f t="shared" si="13"/>
        <v>6208.604365565734</v>
      </c>
      <c r="T93" s="9">
        <f>VLOOKUP(A93,'[1]4-1-22 thru 12-31-22'!$B$9:$Q$700,16,FALSE)</f>
        <v>52370.220062790344</v>
      </c>
    </row>
    <row r="94" spans="1:20" x14ac:dyDescent="0.25">
      <c r="A94" s="13" t="s">
        <v>173</v>
      </c>
      <c r="B94" s="31" t="s">
        <v>174</v>
      </c>
      <c r="C94" s="3">
        <v>0</v>
      </c>
      <c r="D94" s="56">
        <v>184.17</v>
      </c>
      <c r="E94" s="4">
        <f t="shared" si="7"/>
        <v>0</v>
      </c>
      <c r="F94" s="3">
        <v>28414</v>
      </c>
      <c r="G94" s="56">
        <v>182.72</v>
      </c>
      <c r="H94" s="23">
        <f t="shared" si="8"/>
        <v>5191806.08</v>
      </c>
      <c r="I94" s="3">
        <v>0</v>
      </c>
      <c r="J94" s="56">
        <v>184.17</v>
      </c>
      <c r="K94" s="4">
        <f t="shared" si="9"/>
        <v>0</v>
      </c>
      <c r="L94" s="3">
        <v>1082</v>
      </c>
      <c r="M94" s="56">
        <v>182.72</v>
      </c>
      <c r="N94" s="4">
        <f t="shared" si="10"/>
        <v>197703.04000000001</v>
      </c>
      <c r="O94" s="23">
        <f t="shared" si="11"/>
        <v>5389509.1200000001</v>
      </c>
      <c r="P94" s="4">
        <f t="shared" si="12"/>
        <v>79559.568142748816</v>
      </c>
      <c r="R94" s="9">
        <v>76640.044667806389</v>
      </c>
      <c r="S94" s="2">
        <f t="shared" si="13"/>
        <v>2919.5234749424271</v>
      </c>
      <c r="T94" s="9">
        <f>VLOOKUP(A94,'[1]4-1-22 thru 12-31-22'!$B$9:$Q$700,16,FALSE)</f>
        <v>81330.111924737284</v>
      </c>
    </row>
    <row r="95" spans="1:20" x14ac:dyDescent="0.25">
      <c r="A95" s="13" t="s">
        <v>175</v>
      </c>
      <c r="B95" s="31" t="s">
        <v>176</v>
      </c>
      <c r="C95" s="3">
        <v>7778</v>
      </c>
      <c r="D95" s="56">
        <v>269.62</v>
      </c>
      <c r="E95" s="4">
        <f t="shared" si="7"/>
        <v>2097104.36</v>
      </c>
      <c r="F95" s="3">
        <v>23283</v>
      </c>
      <c r="G95" s="56">
        <v>267.27</v>
      </c>
      <c r="H95" s="23">
        <f t="shared" si="8"/>
        <v>6222847.4099999992</v>
      </c>
      <c r="I95" s="3">
        <v>4042</v>
      </c>
      <c r="J95" s="56">
        <v>269.62</v>
      </c>
      <c r="K95" s="4">
        <f t="shared" si="9"/>
        <v>1089804.04</v>
      </c>
      <c r="L95" s="3">
        <v>12100</v>
      </c>
      <c r="M95" s="56">
        <v>267.27</v>
      </c>
      <c r="N95" s="4">
        <f t="shared" si="10"/>
        <v>3233967</v>
      </c>
      <c r="O95" s="23">
        <f t="shared" si="11"/>
        <v>12643722.809999999</v>
      </c>
      <c r="P95" s="4">
        <f t="shared" si="12"/>
        <v>186645.77869389011</v>
      </c>
      <c r="R95" s="9">
        <v>153130.21936126059</v>
      </c>
      <c r="S95" s="2">
        <f t="shared" si="13"/>
        <v>33515.55933262952</v>
      </c>
      <c r="T95" s="9">
        <f>VLOOKUP(A95,'[1]4-1-22 thru 12-31-22'!$B$9:$Q$700,16,FALSE)</f>
        <v>165817.50541295824</v>
      </c>
    </row>
    <row r="96" spans="1:20" x14ac:dyDescent="0.25">
      <c r="A96" s="13" t="s">
        <v>177</v>
      </c>
      <c r="B96" s="31" t="s">
        <v>178</v>
      </c>
      <c r="C96" s="3">
        <v>1702</v>
      </c>
      <c r="D96" s="56">
        <v>236.61</v>
      </c>
      <c r="E96" s="4">
        <f t="shared" si="7"/>
        <v>402710.22000000003</v>
      </c>
      <c r="F96" s="3">
        <v>20181</v>
      </c>
      <c r="G96" s="56">
        <v>235.01</v>
      </c>
      <c r="H96" s="23">
        <f t="shared" si="8"/>
        <v>4742736.8099999996</v>
      </c>
      <c r="I96" s="3">
        <v>386</v>
      </c>
      <c r="J96" s="56">
        <v>236.61</v>
      </c>
      <c r="K96" s="4">
        <f t="shared" si="9"/>
        <v>91331.46</v>
      </c>
      <c r="L96" s="3">
        <v>4575</v>
      </c>
      <c r="M96" s="56">
        <v>235.01</v>
      </c>
      <c r="N96" s="4">
        <f t="shared" si="10"/>
        <v>1075170.75</v>
      </c>
      <c r="O96" s="23">
        <f t="shared" si="11"/>
        <v>6311949.2399999993</v>
      </c>
      <c r="P96" s="4">
        <f t="shared" si="12"/>
        <v>93176.566639403245</v>
      </c>
      <c r="R96" s="9">
        <v>237650.14712372611</v>
      </c>
      <c r="S96" s="2">
        <f t="shared" si="13"/>
        <v>-144473.58048432285</v>
      </c>
      <c r="T96" s="9">
        <f>VLOOKUP(A96,'[1]4-1-22 thru 12-31-22'!$B$9:$Q$700,16,FALSE)</f>
        <v>95325.503711104946</v>
      </c>
    </row>
    <row r="97" spans="1:20" x14ac:dyDescent="0.25">
      <c r="A97" s="13" t="s">
        <v>179</v>
      </c>
      <c r="B97" s="31" t="s">
        <v>180</v>
      </c>
      <c r="C97" s="3">
        <v>730</v>
      </c>
      <c r="D97" s="56">
        <v>173.91</v>
      </c>
      <c r="E97" s="4">
        <f t="shared" si="7"/>
        <v>126954.3</v>
      </c>
      <c r="F97" s="3">
        <v>17228</v>
      </c>
      <c r="G97" s="56">
        <v>172.38</v>
      </c>
      <c r="H97" s="23">
        <f t="shared" si="8"/>
        <v>2969762.64</v>
      </c>
      <c r="I97" s="3">
        <v>1</v>
      </c>
      <c r="J97" s="56">
        <v>173.91</v>
      </c>
      <c r="K97" s="4">
        <f t="shared" si="9"/>
        <v>173.91</v>
      </c>
      <c r="L97" s="3">
        <v>30</v>
      </c>
      <c r="M97" s="56">
        <v>172.38</v>
      </c>
      <c r="N97" s="4">
        <f t="shared" si="10"/>
        <v>5171.3999999999996</v>
      </c>
      <c r="O97" s="23">
        <f t="shared" si="11"/>
        <v>3102062.25</v>
      </c>
      <c r="P97" s="4">
        <f t="shared" si="12"/>
        <v>45792.432569800294</v>
      </c>
      <c r="R97" s="9">
        <v>120998.05031617284</v>
      </c>
      <c r="S97" s="2">
        <f t="shared" si="13"/>
        <v>-75205.617746372547</v>
      </c>
      <c r="T97" s="9">
        <f>VLOOKUP(A97,'[1]4-1-22 thru 12-31-22'!$B$9:$Q$700,16,FALSE)</f>
        <v>52932.401724023999</v>
      </c>
    </row>
    <row r="98" spans="1:20" x14ac:dyDescent="0.25">
      <c r="A98" s="13" t="s">
        <v>181</v>
      </c>
      <c r="B98" s="31" t="s">
        <v>182</v>
      </c>
      <c r="C98" s="3">
        <v>2779</v>
      </c>
      <c r="D98" s="56">
        <v>296.44</v>
      </c>
      <c r="E98" s="4">
        <f t="shared" si="7"/>
        <v>823806.76</v>
      </c>
      <c r="F98" s="3">
        <v>64158</v>
      </c>
      <c r="G98" s="56">
        <v>293.77</v>
      </c>
      <c r="H98" s="23">
        <f t="shared" si="8"/>
        <v>18847695.66</v>
      </c>
      <c r="I98" s="3">
        <v>716</v>
      </c>
      <c r="J98" s="56">
        <v>296.44</v>
      </c>
      <c r="K98" s="4">
        <f t="shared" si="9"/>
        <v>212251.04</v>
      </c>
      <c r="L98" s="3">
        <v>16533</v>
      </c>
      <c r="M98" s="56">
        <v>293.77</v>
      </c>
      <c r="N98" s="4">
        <f t="shared" si="10"/>
        <v>4856899.41</v>
      </c>
      <c r="O98" s="23">
        <f t="shared" si="11"/>
        <v>24740652.870000001</v>
      </c>
      <c r="P98" s="4">
        <f t="shared" si="12"/>
        <v>365219.83989273943</v>
      </c>
      <c r="R98" s="9">
        <v>82733.467822702602</v>
      </c>
      <c r="S98" s="2">
        <f t="shared" si="13"/>
        <v>282486.37207003683</v>
      </c>
      <c r="T98" s="9">
        <f>VLOOKUP(A98,'[1]4-1-22 thru 12-31-22'!$B$9:$Q$700,16,FALSE)</f>
        <v>371862.67541439558</v>
      </c>
    </row>
    <row r="99" spans="1:20" x14ac:dyDescent="0.25">
      <c r="A99" s="13" t="s">
        <v>183</v>
      </c>
      <c r="B99" s="31" t="s">
        <v>184</v>
      </c>
      <c r="C99" s="3">
        <v>3103</v>
      </c>
      <c r="D99" s="56">
        <v>338.06</v>
      </c>
      <c r="E99" s="4">
        <f t="shared" si="7"/>
        <v>1049000.18</v>
      </c>
      <c r="F99" s="3">
        <v>74367</v>
      </c>
      <c r="G99" s="56">
        <v>335.18</v>
      </c>
      <c r="H99" s="23">
        <f t="shared" si="8"/>
        <v>24926331.059999999</v>
      </c>
      <c r="I99" s="3">
        <v>667</v>
      </c>
      <c r="J99" s="56">
        <v>338.06</v>
      </c>
      <c r="K99" s="4">
        <f t="shared" si="9"/>
        <v>225486.02</v>
      </c>
      <c r="L99" s="3">
        <v>15977</v>
      </c>
      <c r="M99" s="56">
        <v>335.18</v>
      </c>
      <c r="N99" s="4">
        <f t="shared" si="10"/>
        <v>5355170.8600000003</v>
      </c>
      <c r="O99" s="23">
        <f t="shared" si="11"/>
        <v>31555988.119999997</v>
      </c>
      <c r="P99" s="4">
        <f t="shared" si="12"/>
        <v>465827.35667490849</v>
      </c>
      <c r="R99" s="9">
        <v>615679.01950454991</v>
      </c>
      <c r="S99" s="2">
        <f t="shared" si="13"/>
        <v>-149851.66282964143</v>
      </c>
      <c r="T99" s="9">
        <f>VLOOKUP(A99,'[1]4-1-22 thru 12-31-22'!$B$9:$Q$700,16,FALSE)</f>
        <v>443981.96325745201</v>
      </c>
    </row>
    <row r="100" spans="1:20" x14ac:dyDescent="0.25">
      <c r="A100" s="13" t="s">
        <v>185</v>
      </c>
      <c r="B100" s="31" t="s">
        <v>186</v>
      </c>
      <c r="C100" s="3">
        <v>19826</v>
      </c>
      <c r="D100" s="56">
        <v>311.39999999999998</v>
      </c>
      <c r="E100" s="4">
        <f t="shared" si="7"/>
        <v>6173816.3999999994</v>
      </c>
      <c r="F100" s="3">
        <v>115957</v>
      </c>
      <c r="G100" s="56">
        <v>308.82</v>
      </c>
      <c r="H100" s="23">
        <f t="shared" si="8"/>
        <v>35809840.740000002</v>
      </c>
      <c r="I100" s="3">
        <v>144</v>
      </c>
      <c r="J100" s="56">
        <v>311.39999999999998</v>
      </c>
      <c r="K100" s="4">
        <f t="shared" si="9"/>
        <v>44841.599999999999</v>
      </c>
      <c r="L100" s="3">
        <v>841</v>
      </c>
      <c r="M100" s="56">
        <v>308.82</v>
      </c>
      <c r="N100" s="4">
        <f t="shared" si="10"/>
        <v>259717.62</v>
      </c>
      <c r="O100" s="23">
        <f t="shared" si="11"/>
        <v>42288216.359999999</v>
      </c>
      <c r="P100" s="4">
        <f t="shared" si="12"/>
        <v>624255.78215344506</v>
      </c>
      <c r="R100" s="9">
        <v>628678.2064302587</v>
      </c>
      <c r="S100" s="2">
        <f t="shared" si="13"/>
        <v>-4422.4242768136319</v>
      </c>
      <c r="T100" s="9">
        <f>VLOOKUP(A100,'[1]4-1-22 thru 12-31-22'!$B$9:$Q$700,16,FALSE)</f>
        <v>529682.65219997382</v>
      </c>
    </row>
    <row r="101" spans="1:20" x14ac:dyDescent="0.25">
      <c r="A101" s="13" t="s">
        <v>187</v>
      </c>
      <c r="B101" s="31" t="s">
        <v>188</v>
      </c>
      <c r="C101" s="3">
        <v>42664</v>
      </c>
      <c r="D101" s="56">
        <v>357.29</v>
      </c>
      <c r="E101" s="4">
        <f t="shared" si="7"/>
        <v>15243420.560000001</v>
      </c>
      <c r="F101" s="3">
        <v>42216</v>
      </c>
      <c r="G101" s="56">
        <v>354.65</v>
      </c>
      <c r="H101" s="23">
        <f t="shared" si="8"/>
        <v>14971904.399999999</v>
      </c>
      <c r="I101" s="3">
        <v>7840</v>
      </c>
      <c r="J101" s="56">
        <v>357.29</v>
      </c>
      <c r="K101" s="4">
        <f t="shared" si="9"/>
        <v>2801153.6</v>
      </c>
      <c r="L101" s="3">
        <v>7758</v>
      </c>
      <c r="M101" s="56">
        <v>354.65</v>
      </c>
      <c r="N101" s="4">
        <f t="shared" si="10"/>
        <v>2751374.6999999997</v>
      </c>
      <c r="O101" s="23">
        <f t="shared" si="11"/>
        <v>35767853.259999998</v>
      </c>
      <c r="P101" s="4">
        <f t="shared" si="12"/>
        <v>528002.6242461967</v>
      </c>
      <c r="R101" s="9">
        <v>731610.17630787508</v>
      </c>
      <c r="S101" s="2">
        <f t="shared" si="13"/>
        <v>-203607.55206167838</v>
      </c>
      <c r="T101" s="9">
        <f>VLOOKUP(A101,'[1]4-1-22 thru 12-31-22'!$B$9:$Q$700,16,FALSE)</f>
        <v>575466.21057631762</v>
      </c>
    </row>
    <row r="102" spans="1:20" x14ac:dyDescent="0.25">
      <c r="A102" s="13" t="s">
        <v>189</v>
      </c>
      <c r="B102" s="31" t="s">
        <v>190</v>
      </c>
      <c r="C102" s="3">
        <v>2240</v>
      </c>
      <c r="D102" s="56">
        <v>186.84</v>
      </c>
      <c r="E102" s="4">
        <f t="shared" si="7"/>
        <v>418521.60000000003</v>
      </c>
      <c r="F102" s="3">
        <v>15459</v>
      </c>
      <c r="G102" s="56">
        <v>185.35</v>
      </c>
      <c r="H102" s="23">
        <f t="shared" si="8"/>
        <v>2865325.65</v>
      </c>
      <c r="I102" s="3">
        <v>336</v>
      </c>
      <c r="J102" s="56">
        <v>186.84</v>
      </c>
      <c r="K102" s="4">
        <f t="shared" si="9"/>
        <v>62778.239999999998</v>
      </c>
      <c r="L102" s="3">
        <v>2317</v>
      </c>
      <c r="M102" s="56">
        <v>185.35</v>
      </c>
      <c r="N102" s="4">
        <f t="shared" si="10"/>
        <v>429455.95</v>
      </c>
      <c r="O102" s="23">
        <f t="shared" si="11"/>
        <v>3776081.44</v>
      </c>
      <c r="P102" s="4">
        <f t="shared" si="12"/>
        <v>55742.258144327818</v>
      </c>
      <c r="R102" s="9">
        <v>866297.27735526429</v>
      </c>
      <c r="S102" s="2">
        <f t="shared" si="13"/>
        <v>-810555.0192109365</v>
      </c>
      <c r="T102" s="9">
        <f>VLOOKUP(A102,'[1]4-1-22 thru 12-31-22'!$B$9:$Q$700,16,FALSE)</f>
        <v>58884.138390941014</v>
      </c>
    </row>
    <row r="103" spans="1:20" x14ac:dyDescent="0.25">
      <c r="A103" s="13" t="s">
        <v>191</v>
      </c>
      <c r="B103" s="31" t="s">
        <v>192</v>
      </c>
      <c r="C103" s="3">
        <v>2886</v>
      </c>
      <c r="D103" s="56">
        <v>244.66</v>
      </c>
      <c r="E103" s="4">
        <f t="shared" si="7"/>
        <v>706088.76</v>
      </c>
      <c r="F103" s="3">
        <v>21781</v>
      </c>
      <c r="G103" s="56">
        <v>242.56</v>
      </c>
      <c r="H103" s="23">
        <f t="shared" si="8"/>
        <v>5283199.3600000003</v>
      </c>
      <c r="I103" s="3">
        <v>0</v>
      </c>
      <c r="J103" s="56">
        <v>244.66</v>
      </c>
      <c r="K103" s="4">
        <f t="shared" si="9"/>
        <v>0</v>
      </c>
      <c r="L103" s="3">
        <v>0</v>
      </c>
      <c r="M103" s="56">
        <v>242.56</v>
      </c>
      <c r="N103" s="4">
        <f t="shared" si="10"/>
        <v>0</v>
      </c>
      <c r="O103" s="23">
        <f t="shared" si="11"/>
        <v>5989288.1200000001</v>
      </c>
      <c r="P103" s="4">
        <f t="shared" si="12"/>
        <v>88413.465067055295</v>
      </c>
      <c r="R103" s="9">
        <v>81486.706534622892</v>
      </c>
      <c r="S103" s="2">
        <f t="shared" si="13"/>
        <v>6926.7585324324027</v>
      </c>
      <c r="T103" s="9">
        <f>VLOOKUP(A103,'[1]4-1-22 thru 12-31-22'!$B$9:$Q$700,16,FALSE)</f>
        <v>97669.813042397756</v>
      </c>
    </row>
    <row r="104" spans="1:20" x14ac:dyDescent="0.25">
      <c r="A104" s="13" t="s">
        <v>193</v>
      </c>
      <c r="B104" s="31" t="s">
        <v>194</v>
      </c>
      <c r="C104" s="3">
        <v>8111</v>
      </c>
      <c r="D104" s="56">
        <v>311.48</v>
      </c>
      <c r="E104" s="4">
        <f t="shared" si="7"/>
        <v>2526414.2800000003</v>
      </c>
      <c r="F104" s="3">
        <v>21749</v>
      </c>
      <c r="G104" s="56">
        <v>308.76</v>
      </c>
      <c r="H104" s="23">
        <f t="shared" si="8"/>
        <v>6715221.2400000002</v>
      </c>
      <c r="I104" s="3">
        <v>2678</v>
      </c>
      <c r="J104" s="56">
        <v>311.48</v>
      </c>
      <c r="K104" s="4">
        <f t="shared" si="9"/>
        <v>834143.44000000006</v>
      </c>
      <c r="L104" s="3">
        <v>7182</v>
      </c>
      <c r="M104" s="56">
        <v>308.76</v>
      </c>
      <c r="N104" s="4">
        <f t="shared" si="10"/>
        <v>2217514.3199999998</v>
      </c>
      <c r="O104" s="23">
        <f t="shared" si="11"/>
        <v>12293293.280000001</v>
      </c>
      <c r="P104" s="4">
        <f t="shared" si="12"/>
        <v>181472.76173622214</v>
      </c>
      <c r="R104" s="9">
        <v>109029.39784992738</v>
      </c>
      <c r="S104" s="2">
        <f t="shared" si="13"/>
        <v>72443.363886294756</v>
      </c>
      <c r="T104" s="9">
        <f>VLOOKUP(A104,'[1]4-1-22 thru 12-31-22'!$B$9:$Q$700,16,FALSE)</f>
        <v>182428.91035361009</v>
      </c>
    </row>
    <row r="105" spans="1:20" x14ac:dyDescent="0.25">
      <c r="A105" s="13" t="s">
        <v>195</v>
      </c>
      <c r="B105" s="31" t="s">
        <v>196</v>
      </c>
      <c r="C105" s="3">
        <v>3381</v>
      </c>
      <c r="D105" s="56">
        <v>358.85</v>
      </c>
      <c r="E105" s="4">
        <f t="shared" si="7"/>
        <v>1213271.8500000001</v>
      </c>
      <c r="F105" s="3">
        <v>34489</v>
      </c>
      <c r="G105" s="56">
        <v>356.2</v>
      </c>
      <c r="H105" s="23">
        <f t="shared" si="8"/>
        <v>12284981.799999999</v>
      </c>
      <c r="I105" s="3">
        <v>1829</v>
      </c>
      <c r="J105" s="56">
        <v>358.85</v>
      </c>
      <c r="K105" s="4">
        <f t="shared" si="9"/>
        <v>656336.65</v>
      </c>
      <c r="L105" s="3">
        <v>18654</v>
      </c>
      <c r="M105" s="56">
        <v>356.2</v>
      </c>
      <c r="N105" s="4">
        <f t="shared" si="10"/>
        <v>6644554.7999999998</v>
      </c>
      <c r="O105" s="23">
        <f t="shared" si="11"/>
        <v>20799145.100000001</v>
      </c>
      <c r="P105" s="4">
        <f t="shared" si="12"/>
        <v>307035.56948325009</v>
      </c>
      <c r="R105" s="9">
        <v>231943.70657010644</v>
      </c>
      <c r="S105" s="2">
        <f t="shared" si="13"/>
        <v>75091.862913143646</v>
      </c>
      <c r="T105" s="9">
        <f>VLOOKUP(A105,'[1]4-1-22 thru 12-31-22'!$B$9:$Q$700,16,FALSE)</f>
        <v>254644.3236266223</v>
      </c>
    </row>
    <row r="106" spans="1:20" x14ac:dyDescent="0.25">
      <c r="A106" s="13" t="s">
        <v>197</v>
      </c>
      <c r="B106" s="31" t="s">
        <v>198</v>
      </c>
      <c r="C106" s="3">
        <v>0</v>
      </c>
      <c r="D106" s="56">
        <v>227.98</v>
      </c>
      <c r="E106" s="4">
        <f t="shared" si="7"/>
        <v>0</v>
      </c>
      <c r="F106" s="3">
        <v>10896</v>
      </c>
      <c r="G106" s="56">
        <v>226.15</v>
      </c>
      <c r="H106" s="23">
        <f t="shared" si="8"/>
        <v>2464130.4</v>
      </c>
      <c r="I106" s="3">
        <v>0</v>
      </c>
      <c r="J106" s="56">
        <v>227.98</v>
      </c>
      <c r="K106" s="4">
        <f t="shared" si="9"/>
        <v>0</v>
      </c>
      <c r="L106" s="3">
        <v>0</v>
      </c>
      <c r="M106" s="56">
        <v>226.15</v>
      </c>
      <c r="N106" s="4">
        <f t="shared" si="10"/>
        <v>0</v>
      </c>
      <c r="O106" s="23">
        <f t="shared" si="11"/>
        <v>2464130.4</v>
      </c>
      <c r="P106" s="4">
        <f t="shared" si="12"/>
        <v>36375.32586110902</v>
      </c>
      <c r="R106" s="9">
        <v>339431.93260697916</v>
      </c>
      <c r="S106" s="2">
        <f t="shared" si="13"/>
        <v>-303056.60674587014</v>
      </c>
      <c r="T106" s="9">
        <f>VLOOKUP(A106,'[1]4-1-22 thru 12-31-22'!$B$9:$Q$700,16,FALSE)</f>
        <v>31515.923227664873</v>
      </c>
    </row>
    <row r="107" spans="1:20" x14ac:dyDescent="0.25">
      <c r="A107" s="13" t="s">
        <v>199</v>
      </c>
      <c r="B107" s="31" t="s">
        <v>200</v>
      </c>
      <c r="C107" s="3">
        <v>526</v>
      </c>
      <c r="D107" s="56">
        <v>274.81</v>
      </c>
      <c r="E107" s="4">
        <f t="shared" si="7"/>
        <v>144550.06</v>
      </c>
      <c r="F107" s="3">
        <v>35847</v>
      </c>
      <c r="G107" s="56">
        <v>272.45999999999998</v>
      </c>
      <c r="H107" s="23">
        <f t="shared" si="8"/>
        <v>9766873.6199999992</v>
      </c>
      <c r="I107" s="3">
        <v>73</v>
      </c>
      <c r="J107" s="56">
        <v>274.81</v>
      </c>
      <c r="K107" s="4">
        <f t="shared" si="9"/>
        <v>20061.13</v>
      </c>
      <c r="L107" s="3">
        <v>5008</v>
      </c>
      <c r="M107" s="56">
        <v>272.45999999999998</v>
      </c>
      <c r="N107" s="4">
        <f t="shared" si="10"/>
        <v>1364479.68</v>
      </c>
      <c r="O107" s="23">
        <f t="shared" si="11"/>
        <v>11295964.49</v>
      </c>
      <c r="P107" s="4">
        <f t="shared" si="12"/>
        <v>166750.26177156297</v>
      </c>
      <c r="R107" s="9">
        <v>53265.552142592001</v>
      </c>
      <c r="S107" s="2">
        <f t="shared" si="13"/>
        <v>113484.70962897097</v>
      </c>
      <c r="T107" s="9">
        <f>VLOOKUP(A107,'[1]4-1-22 thru 12-31-22'!$B$9:$Q$700,16,FALSE)</f>
        <v>162184.78167866386</v>
      </c>
    </row>
    <row r="108" spans="1:20" x14ac:dyDescent="0.25">
      <c r="A108" s="13" t="s">
        <v>201</v>
      </c>
      <c r="B108" s="31" t="s">
        <v>202</v>
      </c>
      <c r="C108" s="3">
        <v>365</v>
      </c>
      <c r="D108" s="56">
        <v>238.49</v>
      </c>
      <c r="E108" s="4">
        <f t="shared" si="7"/>
        <v>87048.85</v>
      </c>
      <c r="F108" s="3">
        <v>28852</v>
      </c>
      <c r="G108" s="56">
        <v>236.65</v>
      </c>
      <c r="H108" s="23">
        <f t="shared" si="8"/>
        <v>6827825.7999999998</v>
      </c>
      <c r="I108" s="3">
        <v>28</v>
      </c>
      <c r="J108" s="56">
        <v>238.49</v>
      </c>
      <c r="K108" s="4">
        <f t="shared" si="9"/>
        <v>6677.72</v>
      </c>
      <c r="L108" s="3">
        <v>2225</v>
      </c>
      <c r="M108" s="56">
        <v>236.65</v>
      </c>
      <c r="N108" s="4">
        <f t="shared" si="10"/>
        <v>526546.25</v>
      </c>
      <c r="O108" s="23">
        <f t="shared" si="11"/>
        <v>7448098.6199999992</v>
      </c>
      <c r="P108" s="4">
        <f t="shared" si="12"/>
        <v>109948.32673959801</v>
      </c>
      <c r="R108" s="9">
        <v>264187.08818262775</v>
      </c>
      <c r="S108" s="2">
        <f t="shared" si="13"/>
        <v>-154238.76144302974</v>
      </c>
      <c r="T108" s="9">
        <f>VLOOKUP(A108,'[1]4-1-22 thru 12-31-22'!$B$9:$Q$700,16,FALSE)</f>
        <v>119489.56223853743</v>
      </c>
    </row>
    <row r="109" spans="1:20" x14ac:dyDescent="0.25">
      <c r="A109" s="13" t="s">
        <v>203</v>
      </c>
      <c r="B109" s="31" t="s">
        <v>204</v>
      </c>
      <c r="C109" s="3">
        <v>113</v>
      </c>
      <c r="D109" s="56">
        <v>185.18</v>
      </c>
      <c r="E109" s="4">
        <f t="shared" si="7"/>
        <v>20925.34</v>
      </c>
      <c r="F109" s="3">
        <v>22603</v>
      </c>
      <c r="G109" s="56">
        <v>183.64</v>
      </c>
      <c r="H109" s="23">
        <f t="shared" si="8"/>
        <v>4150814.9199999995</v>
      </c>
      <c r="I109" s="3">
        <v>6</v>
      </c>
      <c r="J109" s="56">
        <v>185.18</v>
      </c>
      <c r="K109" s="4">
        <f t="shared" si="9"/>
        <v>1111.08</v>
      </c>
      <c r="L109" s="3">
        <v>1235</v>
      </c>
      <c r="M109" s="56">
        <v>183.64</v>
      </c>
      <c r="N109" s="4">
        <f t="shared" si="10"/>
        <v>226795.4</v>
      </c>
      <c r="O109" s="23">
        <f t="shared" si="11"/>
        <v>4399646.7399999993</v>
      </c>
      <c r="P109" s="4">
        <f t="shared" si="12"/>
        <v>64947.286816179032</v>
      </c>
      <c r="R109" s="9">
        <v>153511.29444045265</v>
      </c>
      <c r="S109" s="2">
        <f t="shared" si="13"/>
        <v>-88564.007624273625</v>
      </c>
      <c r="T109" s="9">
        <f>VLOOKUP(A109,'[1]4-1-22 thru 12-31-22'!$B$9:$Q$700,16,FALSE)</f>
        <v>55273.68301295126</v>
      </c>
    </row>
    <row r="110" spans="1:20" x14ac:dyDescent="0.25">
      <c r="A110" s="13" t="s">
        <v>205</v>
      </c>
      <c r="B110" s="31" t="s">
        <v>206</v>
      </c>
      <c r="C110" s="3">
        <v>950</v>
      </c>
      <c r="D110" s="56">
        <v>232.5</v>
      </c>
      <c r="E110" s="4">
        <f t="shared" si="7"/>
        <v>220875</v>
      </c>
      <c r="F110" s="3">
        <v>12174</v>
      </c>
      <c r="G110" s="56">
        <v>230.85</v>
      </c>
      <c r="H110" s="23">
        <f t="shared" si="8"/>
        <v>2810367.9</v>
      </c>
      <c r="I110" s="3">
        <v>0</v>
      </c>
      <c r="J110" s="56">
        <v>232.5</v>
      </c>
      <c r="K110" s="4">
        <f t="shared" si="9"/>
        <v>0</v>
      </c>
      <c r="L110" s="3">
        <v>0</v>
      </c>
      <c r="M110" s="56">
        <v>230.85</v>
      </c>
      <c r="N110" s="4">
        <f t="shared" si="10"/>
        <v>0</v>
      </c>
      <c r="O110" s="23">
        <f t="shared" si="11"/>
        <v>3031242.9</v>
      </c>
      <c r="P110" s="4">
        <f t="shared" si="12"/>
        <v>44747.002127676802</v>
      </c>
      <c r="R110" s="9">
        <v>131183.38109086757</v>
      </c>
      <c r="S110" s="2">
        <f t="shared" si="13"/>
        <v>-86436.378963190771</v>
      </c>
      <c r="T110" s="9">
        <f>VLOOKUP(A110,'[1]4-1-22 thru 12-31-22'!$B$9:$Q$700,16,FALSE)</f>
        <v>46543.483029356277</v>
      </c>
    </row>
    <row r="111" spans="1:20" x14ac:dyDescent="0.25">
      <c r="A111" s="13" t="s">
        <v>207</v>
      </c>
      <c r="B111" s="31" t="s">
        <v>208</v>
      </c>
      <c r="C111" s="3">
        <v>0</v>
      </c>
      <c r="D111" s="56">
        <v>306.7</v>
      </c>
      <c r="E111" s="4">
        <f t="shared" si="7"/>
        <v>0</v>
      </c>
      <c r="F111" s="3">
        <v>21480</v>
      </c>
      <c r="G111" s="56">
        <v>304.02999999999997</v>
      </c>
      <c r="H111" s="23">
        <f t="shared" si="8"/>
        <v>6530564.3999999994</v>
      </c>
      <c r="I111" s="3">
        <v>0</v>
      </c>
      <c r="J111" s="56">
        <v>306.7</v>
      </c>
      <c r="K111" s="4">
        <f t="shared" si="9"/>
        <v>0</v>
      </c>
      <c r="L111" s="3">
        <v>1539</v>
      </c>
      <c r="M111" s="56">
        <v>304.02999999999997</v>
      </c>
      <c r="N111" s="4">
        <f t="shared" si="10"/>
        <v>467902.17</v>
      </c>
      <c r="O111" s="23">
        <f t="shared" si="11"/>
        <v>6998466.5699999994</v>
      </c>
      <c r="P111" s="4">
        <f t="shared" si="12"/>
        <v>103310.88890905607</v>
      </c>
      <c r="R111" s="9">
        <v>84193.694299478419</v>
      </c>
      <c r="S111" s="2">
        <f t="shared" si="13"/>
        <v>19117.194609577651</v>
      </c>
      <c r="T111" s="9">
        <f>VLOOKUP(A111,'[1]4-1-22 thru 12-31-22'!$B$9:$Q$700,16,FALSE)</f>
        <v>95762.691079318378</v>
      </c>
    </row>
    <row r="112" spans="1:20" x14ac:dyDescent="0.25">
      <c r="A112" s="13" t="s">
        <v>210</v>
      </c>
      <c r="B112" s="31" t="s">
        <v>211</v>
      </c>
      <c r="C112" s="3">
        <v>2</v>
      </c>
      <c r="D112" s="56">
        <v>206.6</v>
      </c>
      <c r="E112" s="4">
        <f t="shared" si="7"/>
        <v>413.2</v>
      </c>
      <c r="F112" s="3">
        <v>14448</v>
      </c>
      <c r="G112" s="56">
        <v>204.77</v>
      </c>
      <c r="H112" s="23">
        <f t="shared" si="8"/>
        <v>2958516.96</v>
      </c>
      <c r="I112" s="3">
        <v>0</v>
      </c>
      <c r="J112" s="56">
        <v>206.6</v>
      </c>
      <c r="K112" s="4">
        <f t="shared" si="9"/>
        <v>0</v>
      </c>
      <c r="L112" s="3">
        <v>1301</v>
      </c>
      <c r="M112" s="56">
        <v>204.77</v>
      </c>
      <c r="N112" s="4">
        <f t="shared" si="10"/>
        <v>266405.77</v>
      </c>
      <c r="O112" s="23">
        <f t="shared" si="11"/>
        <v>3225335.93</v>
      </c>
      <c r="P112" s="4">
        <f t="shared" si="12"/>
        <v>47612.190274221328</v>
      </c>
      <c r="R112" s="9">
        <v>147127.01008553518</v>
      </c>
      <c r="S112" s="2">
        <f t="shared" si="13"/>
        <v>-99514.81981131385</v>
      </c>
      <c r="T112" s="9">
        <f>VLOOKUP(A112,'[1]4-1-22 thru 12-31-22'!$B$9:$Q$700,16,FALSE)</f>
        <v>42041.099882052578</v>
      </c>
    </row>
    <row r="113" spans="1:20" x14ac:dyDescent="0.25">
      <c r="A113" s="13" t="s">
        <v>212</v>
      </c>
      <c r="B113" s="31" t="s">
        <v>213</v>
      </c>
      <c r="C113" s="3">
        <v>0</v>
      </c>
      <c r="D113" s="56">
        <v>223.71</v>
      </c>
      <c r="E113" s="4">
        <f t="shared" si="7"/>
        <v>0</v>
      </c>
      <c r="F113" s="3">
        <v>21251</v>
      </c>
      <c r="G113" s="56">
        <v>221.87</v>
      </c>
      <c r="H113" s="23">
        <f t="shared" si="8"/>
        <v>4714959.37</v>
      </c>
      <c r="I113" s="3">
        <v>0</v>
      </c>
      <c r="J113" s="56">
        <v>223.71</v>
      </c>
      <c r="K113" s="4">
        <f t="shared" si="9"/>
        <v>0</v>
      </c>
      <c r="L113" s="3">
        <v>387</v>
      </c>
      <c r="M113" s="56">
        <v>221.87</v>
      </c>
      <c r="N113" s="4">
        <f t="shared" si="10"/>
        <v>85863.69</v>
      </c>
      <c r="O113" s="23">
        <f t="shared" si="11"/>
        <v>4800823.0600000005</v>
      </c>
      <c r="P113" s="4">
        <f t="shared" si="12"/>
        <v>70869.424446460514</v>
      </c>
      <c r="R113" s="9">
        <v>158038.30192279871</v>
      </c>
      <c r="S113" s="2">
        <f t="shared" si="13"/>
        <v>-87168.877476338195</v>
      </c>
      <c r="T113" s="9">
        <f>VLOOKUP(A113,'[1]4-1-22 thru 12-31-22'!$B$9:$Q$700,16,FALSE)</f>
        <v>64762.618099632644</v>
      </c>
    </row>
    <row r="114" spans="1:20" x14ac:dyDescent="0.25">
      <c r="A114" s="13" t="s">
        <v>214</v>
      </c>
      <c r="B114" s="31" t="s">
        <v>215</v>
      </c>
      <c r="C114" s="3">
        <v>9777</v>
      </c>
      <c r="D114" s="56">
        <v>365.39</v>
      </c>
      <c r="E114" s="4">
        <f t="shared" si="7"/>
        <v>3572418.03</v>
      </c>
      <c r="F114" s="3">
        <v>57058</v>
      </c>
      <c r="G114" s="56">
        <v>362.5</v>
      </c>
      <c r="H114" s="23">
        <f t="shared" si="8"/>
        <v>20683525</v>
      </c>
      <c r="I114" s="3">
        <v>2254</v>
      </c>
      <c r="J114" s="56">
        <v>365.39</v>
      </c>
      <c r="K114" s="4">
        <f t="shared" si="9"/>
        <v>823589.05999999994</v>
      </c>
      <c r="L114" s="3">
        <v>13157</v>
      </c>
      <c r="M114" s="56">
        <v>362.5</v>
      </c>
      <c r="N114" s="4">
        <f t="shared" si="10"/>
        <v>4769412.5</v>
      </c>
      <c r="O114" s="23">
        <f t="shared" si="11"/>
        <v>29848944.59</v>
      </c>
      <c r="P114" s="4">
        <f t="shared" si="12"/>
        <v>440628.09584729653</v>
      </c>
      <c r="R114" s="9">
        <v>74923.775908130832</v>
      </c>
      <c r="S114" s="2">
        <f t="shared" si="13"/>
        <v>365704.31993916573</v>
      </c>
      <c r="T114" s="9">
        <f>VLOOKUP(A114,'[1]4-1-22 thru 12-31-22'!$B$9:$Q$700,16,FALSE)</f>
        <v>423296.68245476467</v>
      </c>
    </row>
    <row r="115" spans="1:20" x14ac:dyDescent="0.25">
      <c r="A115" s="13" t="s">
        <v>216</v>
      </c>
      <c r="B115" s="31" t="s">
        <v>217</v>
      </c>
      <c r="C115" s="3">
        <v>2037</v>
      </c>
      <c r="D115" s="56">
        <v>188.37</v>
      </c>
      <c r="E115" s="4">
        <f t="shared" si="7"/>
        <v>383709.69</v>
      </c>
      <c r="F115" s="3">
        <v>36192</v>
      </c>
      <c r="G115" s="56">
        <v>186.99</v>
      </c>
      <c r="H115" s="23">
        <f t="shared" si="8"/>
        <v>6767542.0800000001</v>
      </c>
      <c r="I115" s="3">
        <v>257</v>
      </c>
      <c r="J115" s="56">
        <v>188.37</v>
      </c>
      <c r="K115" s="4">
        <f t="shared" si="9"/>
        <v>48411.090000000004</v>
      </c>
      <c r="L115" s="3">
        <v>4562</v>
      </c>
      <c r="M115" s="56">
        <v>186.99</v>
      </c>
      <c r="N115" s="4">
        <f t="shared" si="10"/>
        <v>853048.38</v>
      </c>
      <c r="O115" s="23">
        <f t="shared" si="11"/>
        <v>8052711.2400000002</v>
      </c>
      <c r="P115" s="4">
        <f t="shared" si="12"/>
        <v>118873.57723455515</v>
      </c>
      <c r="R115" s="9">
        <v>134681.73183457725</v>
      </c>
      <c r="S115" s="2">
        <f t="shared" si="13"/>
        <v>-15808.154600022099</v>
      </c>
      <c r="T115" s="9">
        <f>VLOOKUP(A115,'[1]4-1-22 thru 12-31-22'!$B$9:$Q$700,16,FALSE)</f>
        <v>122081.34418758824</v>
      </c>
    </row>
    <row r="116" spans="1:20" x14ac:dyDescent="0.25">
      <c r="A116" s="13" t="s">
        <v>218</v>
      </c>
      <c r="B116" s="31" t="s">
        <v>219</v>
      </c>
      <c r="C116" s="3">
        <v>551</v>
      </c>
      <c r="D116" s="56">
        <v>187.84</v>
      </c>
      <c r="E116" s="4">
        <f t="shared" si="7"/>
        <v>103499.84</v>
      </c>
      <c r="F116" s="3">
        <v>12084</v>
      </c>
      <c r="G116" s="56">
        <v>186.53</v>
      </c>
      <c r="H116" s="23">
        <f t="shared" si="8"/>
        <v>2254028.52</v>
      </c>
      <c r="I116" s="3">
        <v>37</v>
      </c>
      <c r="J116" s="56">
        <v>187.84</v>
      </c>
      <c r="K116" s="4">
        <f t="shared" si="9"/>
        <v>6950.08</v>
      </c>
      <c r="L116" s="3">
        <v>800</v>
      </c>
      <c r="M116" s="56">
        <v>186.53</v>
      </c>
      <c r="N116" s="4">
        <f t="shared" si="10"/>
        <v>149224</v>
      </c>
      <c r="O116" s="23">
        <f t="shared" si="11"/>
        <v>2513702.44</v>
      </c>
      <c r="P116" s="4">
        <f t="shared" si="12"/>
        <v>37107.104953887523</v>
      </c>
      <c r="R116" s="9">
        <v>491342.17613526853</v>
      </c>
      <c r="S116" s="2">
        <f t="shared" si="13"/>
        <v>-454235.071181381</v>
      </c>
      <c r="T116" s="9">
        <f>VLOOKUP(A116,'[1]4-1-22 thru 12-31-22'!$B$9:$Q$700,16,FALSE)</f>
        <v>35649.776758481072</v>
      </c>
    </row>
    <row r="117" spans="1:20" x14ac:dyDescent="0.25">
      <c r="A117" s="13" t="s">
        <v>220</v>
      </c>
      <c r="B117" s="31" t="s">
        <v>221</v>
      </c>
      <c r="C117" s="3">
        <v>3598</v>
      </c>
      <c r="D117" s="56">
        <v>289.08999999999997</v>
      </c>
      <c r="E117" s="4">
        <f t="shared" si="7"/>
        <v>1040145.82</v>
      </c>
      <c r="F117" s="3">
        <v>55182</v>
      </c>
      <c r="G117" s="56">
        <v>286.32</v>
      </c>
      <c r="H117" s="23">
        <f t="shared" si="8"/>
        <v>15799710.24</v>
      </c>
      <c r="I117" s="3">
        <v>965</v>
      </c>
      <c r="J117" s="56">
        <v>289.08999999999997</v>
      </c>
      <c r="K117" s="4">
        <f t="shared" si="9"/>
        <v>278971.84999999998</v>
      </c>
      <c r="L117" s="3">
        <v>14799</v>
      </c>
      <c r="M117" s="56">
        <v>286.32</v>
      </c>
      <c r="N117" s="4">
        <f t="shared" si="10"/>
        <v>4237249.68</v>
      </c>
      <c r="O117" s="23">
        <f t="shared" si="11"/>
        <v>21356077.59</v>
      </c>
      <c r="P117" s="4">
        <f t="shared" si="12"/>
        <v>315256.96913254989</v>
      </c>
      <c r="R117" s="9">
        <v>210276.92699518159</v>
      </c>
      <c r="S117" s="2">
        <f t="shared" si="13"/>
        <v>104980.04213736829</v>
      </c>
      <c r="T117" s="9">
        <f>VLOOKUP(A117,'[1]4-1-22 thru 12-31-22'!$B$9:$Q$700,16,FALSE)</f>
        <v>306153.42535473302</v>
      </c>
    </row>
    <row r="118" spans="1:20" x14ac:dyDescent="0.25">
      <c r="A118" s="13" t="s">
        <v>222</v>
      </c>
      <c r="B118" s="31" t="s">
        <v>223</v>
      </c>
      <c r="C118" s="3">
        <v>3</v>
      </c>
      <c r="D118" s="56">
        <v>271</v>
      </c>
      <c r="E118" s="4">
        <f t="shared" si="7"/>
        <v>813</v>
      </c>
      <c r="F118" s="3">
        <v>22676</v>
      </c>
      <c r="G118" s="56">
        <v>268.56</v>
      </c>
      <c r="H118" s="23">
        <f t="shared" si="8"/>
        <v>6089866.5599999996</v>
      </c>
      <c r="I118" s="3">
        <v>0</v>
      </c>
      <c r="J118" s="56">
        <v>271</v>
      </c>
      <c r="K118" s="4">
        <f t="shared" si="9"/>
        <v>0</v>
      </c>
      <c r="L118" s="3">
        <v>2461</v>
      </c>
      <c r="M118" s="56">
        <v>268.56</v>
      </c>
      <c r="N118" s="4">
        <f t="shared" si="10"/>
        <v>660926.16</v>
      </c>
      <c r="O118" s="23">
        <f t="shared" si="11"/>
        <v>6751605.7199999997</v>
      </c>
      <c r="P118" s="4">
        <f t="shared" si="12"/>
        <v>99666.745782093174</v>
      </c>
      <c r="R118" s="9">
        <v>57049.045099716459</v>
      </c>
      <c r="S118" s="2">
        <f t="shared" si="13"/>
        <v>42617.700682376715</v>
      </c>
      <c r="T118" s="9">
        <f>VLOOKUP(A118,'[1]4-1-22 thru 12-31-22'!$B$9:$Q$700,16,FALSE)</f>
        <v>93816.11316728231</v>
      </c>
    </row>
    <row r="119" spans="1:20" x14ac:dyDescent="0.25">
      <c r="A119" s="13" t="s">
        <v>224</v>
      </c>
      <c r="B119" s="31" t="s">
        <v>225</v>
      </c>
      <c r="C119" s="3">
        <v>374</v>
      </c>
      <c r="D119" s="56">
        <v>196.88</v>
      </c>
      <c r="E119" s="4">
        <f t="shared" si="7"/>
        <v>73633.119999999995</v>
      </c>
      <c r="F119" s="3">
        <v>35869</v>
      </c>
      <c r="G119" s="56">
        <v>195.33</v>
      </c>
      <c r="H119" s="23">
        <f t="shared" si="8"/>
        <v>7006291.7700000005</v>
      </c>
      <c r="I119" s="3">
        <v>5</v>
      </c>
      <c r="J119" s="56">
        <v>196.88</v>
      </c>
      <c r="K119" s="4">
        <f t="shared" si="9"/>
        <v>984.4</v>
      </c>
      <c r="L119" s="3">
        <v>492</v>
      </c>
      <c r="M119" s="56">
        <v>195.33</v>
      </c>
      <c r="N119" s="4">
        <f t="shared" si="10"/>
        <v>96102.36</v>
      </c>
      <c r="O119" s="23">
        <f t="shared" si="11"/>
        <v>7177011.6500000004</v>
      </c>
      <c r="P119" s="4">
        <f t="shared" si="12"/>
        <v>105946.55927207654</v>
      </c>
      <c r="R119" s="9">
        <v>403640.81674547726</v>
      </c>
      <c r="S119" s="2">
        <f t="shared" si="13"/>
        <v>-297694.25747340074</v>
      </c>
      <c r="T119" s="9">
        <f>VLOOKUP(A119,'[1]4-1-22 thru 12-31-22'!$B$9:$Q$700,16,FALSE)</f>
        <v>108030.03012724915</v>
      </c>
    </row>
    <row r="120" spans="1:20" x14ac:dyDescent="0.25">
      <c r="A120" s="13" t="s">
        <v>226</v>
      </c>
      <c r="B120" s="31" t="s">
        <v>227</v>
      </c>
      <c r="C120" s="3">
        <v>719</v>
      </c>
      <c r="D120" s="56">
        <v>294.36</v>
      </c>
      <c r="E120" s="4">
        <f t="shared" si="7"/>
        <v>211644.84</v>
      </c>
      <c r="F120" s="3">
        <v>15549</v>
      </c>
      <c r="G120" s="56">
        <v>292.41000000000003</v>
      </c>
      <c r="H120" s="23">
        <f t="shared" si="8"/>
        <v>4546683.0900000008</v>
      </c>
      <c r="I120" s="3">
        <v>56</v>
      </c>
      <c r="J120" s="56">
        <v>294.36</v>
      </c>
      <c r="K120" s="4">
        <f t="shared" si="9"/>
        <v>16484.16</v>
      </c>
      <c r="L120" s="3">
        <v>1214</v>
      </c>
      <c r="M120" s="56">
        <v>292.41000000000003</v>
      </c>
      <c r="N120" s="4">
        <f t="shared" si="10"/>
        <v>354985.74000000005</v>
      </c>
      <c r="O120" s="23">
        <f t="shared" si="11"/>
        <v>5129797.830000001</v>
      </c>
      <c r="P120" s="4">
        <f t="shared" si="12"/>
        <v>75725.727691951673</v>
      </c>
      <c r="R120" s="9">
        <v>133831.14974645304</v>
      </c>
      <c r="S120" s="2">
        <f t="shared" si="13"/>
        <v>-58105.422054501367</v>
      </c>
      <c r="T120" s="9">
        <f>VLOOKUP(A120,'[1]4-1-22 thru 12-31-22'!$B$9:$Q$700,16,FALSE)</f>
        <v>74828.29722130837</v>
      </c>
    </row>
    <row r="121" spans="1:20" x14ac:dyDescent="0.25">
      <c r="A121" s="13" t="s">
        <v>228</v>
      </c>
      <c r="B121" s="31" t="s">
        <v>229</v>
      </c>
      <c r="C121" s="3">
        <v>1140</v>
      </c>
      <c r="D121" s="56">
        <v>265.7</v>
      </c>
      <c r="E121" s="4">
        <f t="shared" si="7"/>
        <v>302898</v>
      </c>
      <c r="F121" s="3">
        <v>39630</v>
      </c>
      <c r="G121" s="56">
        <v>263.56</v>
      </c>
      <c r="H121" s="23">
        <f t="shared" si="8"/>
        <v>10444882.800000001</v>
      </c>
      <c r="I121" s="3">
        <v>145</v>
      </c>
      <c r="J121" s="56">
        <v>265.7</v>
      </c>
      <c r="K121" s="4">
        <f t="shared" si="9"/>
        <v>38526.5</v>
      </c>
      <c r="L121" s="3">
        <v>5046</v>
      </c>
      <c r="M121" s="56">
        <v>263.56</v>
      </c>
      <c r="N121" s="4">
        <f t="shared" si="10"/>
        <v>1329923.76</v>
      </c>
      <c r="O121" s="23">
        <f t="shared" si="11"/>
        <v>12116231.060000001</v>
      </c>
      <c r="P121" s="4">
        <f t="shared" si="12"/>
        <v>178858.98125196231</v>
      </c>
      <c r="R121" s="9">
        <v>192183.66991931622</v>
      </c>
      <c r="S121" s="2">
        <f t="shared" si="13"/>
        <v>-13324.688667353912</v>
      </c>
      <c r="T121" s="9">
        <f>VLOOKUP(A121,'[1]4-1-22 thru 12-31-22'!$B$9:$Q$700,16,FALSE)</f>
        <v>153555.96564979374</v>
      </c>
    </row>
    <row r="122" spans="1:20" x14ac:dyDescent="0.25">
      <c r="A122" s="13" t="s">
        <v>1313</v>
      </c>
      <c r="B122" s="31" t="s">
        <v>230</v>
      </c>
      <c r="C122" s="3">
        <v>1457</v>
      </c>
      <c r="D122" s="56">
        <v>237.6</v>
      </c>
      <c r="E122" s="4">
        <f t="shared" si="7"/>
        <v>346183.2</v>
      </c>
      <c r="F122" s="3">
        <v>26863</v>
      </c>
      <c r="G122" s="56">
        <v>235.71</v>
      </c>
      <c r="H122" s="23">
        <f t="shared" si="8"/>
        <v>6331877.7300000004</v>
      </c>
      <c r="I122" s="3">
        <v>88</v>
      </c>
      <c r="J122" s="56">
        <v>237.6</v>
      </c>
      <c r="K122" s="4">
        <f t="shared" si="9"/>
        <v>20908.8</v>
      </c>
      <c r="L122" s="3">
        <v>1632</v>
      </c>
      <c r="M122" s="56">
        <v>235.71</v>
      </c>
      <c r="N122" s="4">
        <f t="shared" si="10"/>
        <v>384678.72000000003</v>
      </c>
      <c r="O122" s="23">
        <f t="shared" si="11"/>
        <v>7083648.4500000002</v>
      </c>
      <c r="P122" s="4">
        <f t="shared" si="12"/>
        <v>104568.33804505225</v>
      </c>
      <c r="R122" s="9">
        <v>113079.81656066091</v>
      </c>
      <c r="S122" s="2">
        <f t="shared" si="13"/>
        <v>-8511.4785156086582</v>
      </c>
      <c r="T122" s="9">
        <f>VLOOKUP(A122,'[1]4-1-22 thru 12-31-22'!$B$9:$Q$700,16,FALSE)</f>
        <v>99504.238643253309</v>
      </c>
    </row>
    <row r="123" spans="1:20" x14ac:dyDescent="0.25">
      <c r="A123" s="13" t="s">
        <v>231</v>
      </c>
      <c r="B123" s="31" t="s">
        <v>232</v>
      </c>
      <c r="C123" s="3">
        <v>105</v>
      </c>
      <c r="D123" s="56">
        <v>298.02999999999997</v>
      </c>
      <c r="E123" s="4">
        <f t="shared" si="7"/>
        <v>31293.149999999998</v>
      </c>
      <c r="F123" s="3">
        <v>23195</v>
      </c>
      <c r="G123" s="56">
        <v>295.37</v>
      </c>
      <c r="H123" s="23">
        <f t="shared" si="8"/>
        <v>6851107.1500000004</v>
      </c>
      <c r="I123" s="3">
        <v>0</v>
      </c>
      <c r="J123" s="56">
        <v>298.02999999999997</v>
      </c>
      <c r="K123" s="4">
        <f t="shared" si="9"/>
        <v>0</v>
      </c>
      <c r="L123" s="3">
        <v>64</v>
      </c>
      <c r="M123" s="56">
        <v>295.37</v>
      </c>
      <c r="N123" s="4">
        <f t="shared" si="10"/>
        <v>18903.68</v>
      </c>
      <c r="O123" s="23">
        <f t="shared" si="11"/>
        <v>6901303.9800000004</v>
      </c>
      <c r="P123" s="4">
        <f t="shared" si="12"/>
        <v>101876.58134450539</v>
      </c>
      <c r="R123" s="9">
        <v>175713.56682224676</v>
      </c>
      <c r="S123" s="2">
        <f t="shared" si="13"/>
        <v>-73836.985477741371</v>
      </c>
      <c r="T123" s="9">
        <f>VLOOKUP(A123,'[1]4-1-22 thru 12-31-22'!$B$9:$Q$700,16,FALSE)</f>
        <v>101375.97515806557</v>
      </c>
    </row>
    <row r="124" spans="1:20" x14ac:dyDescent="0.25">
      <c r="A124" s="13" t="s">
        <v>233</v>
      </c>
      <c r="B124" s="31" t="s">
        <v>234</v>
      </c>
      <c r="C124" s="3">
        <v>0</v>
      </c>
      <c r="D124" s="56">
        <v>349.94</v>
      </c>
      <c r="E124" s="4">
        <f t="shared" si="7"/>
        <v>0</v>
      </c>
      <c r="F124" s="3">
        <v>60280</v>
      </c>
      <c r="G124" s="56">
        <v>346.95</v>
      </c>
      <c r="H124" s="23">
        <f t="shared" si="8"/>
        <v>20914146</v>
      </c>
      <c r="I124" s="3">
        <v>0</v>
      </c>
      <c r="J124" s="56">
        <v>349.94</v>
      </c>
      <c r="K124" s="4">
        <f t="shared" si="9"/>
        <v>0</v>
      </c>
      <c r="L124" s="3">
        <v>19151</v>
      </c>
      <c r="M124" s="56">
        <v>346.95</v>
      </c>
      <c r="N124" s="4">
        <f t="shared" si="10"/>
        <v>6644439.4500000002</v>
      </c>
      <c r="O124" s="23">
        <f t="shared" si="11"/>
        <v>27558585.449999999</v>
      </c>
      <c r="P124" s="65">
        <f>(O124/$O$7)*$P$7</f>
        <v>406817.96954210202</v>
      </c>
      <c r="R124" s="9">
        <v>186861.9301093609</v>
      </c>
      <c r="S124" s="2">
        <f t="shared" si="13"/>
        <v>219956.03943274112</v>
      </c>
      <c r="T124" s="9">
        <f>VLOOKUP(A124,'[1]4-1-22 thru 12-31-22'!$B$9:$Q$700,16,FALSE)</f>
        <v>382264.2379039161</v>
      </c>
    </row>
    <row r="125" spans="1:20" x14ac:dyDescent="0.25">
      <c r="A125" s="13" t="s">
        <v>235</v>
      </c>
      <c r="B125" s="31" t="s">
        <v>236</v>
      </c>
      <c r="C125" s="3">
        <v>19586</v>
      </c>
      <c r="D125" s="56">
        <v>327.18</v>
      </c>
      <c r="E125" s="4">
        <f t="shared" si="7"/>
        <v>6408147.4800000004</v>
      </c>
      <c r="F125" s="3">
        <v>48559</v>
      </c>
      <c r="G125" s="56">
        <v>324.60000000000002</v>
      </c>
      <c r="H125" s="23">
        <f t="shared" si="8"/>
        <v>15762251.4</v>
      </c>
      <c r="I125" s="3">
        <v>4878</v>
      </c>
      <c r="J125" s="56">
        <v>327.18</v>
      </c>
      <c r="K125" s="4">
        <f t="shared" si="9"/>
        <v>1595984.04</v>
      </c>
      <c r="L125" s="3">
        <v>12093</v>
      </c>
      <c r="M125" s="56">
        <v>324.60000000000002</v>
      </c>
      <c r="N125" s="4">
        <f t="shared" si="10"/>
        <v>3925387.8000000003</v>
      </c>
      <c r="O125" s="23">
        <f t="shared" si="11"/>
        <v>27691770.720000003</v>
      </c>
      <c r="P125" s="4">
        <f t="shared" si="12"/>
        <v>408784.04146595392</v>
      </c>
      <c r="R125" s="9">
        <v>132603.00396566294</v>
      </c>
      <c r="S125" s="2">
        <f t="shared" si="13"/>
        <v>276181.03750029102</v>
      </c>
      <c r="T125" s="9">
        <f>VLOOKUP(A125,'[1]4-1-22 thru 12-31-22'!$B$9:$Q$700,16,FALSE)</f>
        <v>424036.41832765786</v>
      </c>
    </row>
    <row r="126" spans="1:20" x14ac:dyDescent="0.25">
      <c r="A126" s="13" t="s">
        <v>237</v>
      </c>
      <c r="B126" s="31" t="s">
        <v>238</v>
      </c>
      <c r="C126" s="3">
        <v>0</v>
      </c>
      <c r="D126" s="56">
        <v>337.95</v>
      </c>
      <c r="E126" s="4">
        <f t="shared" si="7"/>
        <v>0</v>
      </c>
      <c r="F126" s="3">
        <v>56079</v>
      </c>
      <c r="G126" s="56">
        <v>334.91</v>
      </c>
      <c r="H126" s="23">
        <f t="shared" si="8"/>
        <v>18781417.890000001</v>
      </c>
      <c r="I126" s="3">
        <v>0</v>
      </c>
      <c r="J126" s="56">
        <v>337.95</v>
      </c>
      <c r="K126" s="4">
        <f t="shared" si="9"/>
        <v>0</v>
      </c>
      <c r="L126" s="3">
        <v>11389</v>
      </c>
      <c r="M126" s="56">
        <v>334.91</v>
      </c>
      <c r="N126" s="4">
        <f t="shared" si="10"/>
        <v>3814289.99</v>
      </c>
      <c r="O126" s="23">
        <f t="shared" si="11"/>
        <v>22595707.880000003</v>
      </c>
      <c r="P126" s="4">
        <f t="shared" si="12"/>
        <v>333556.30740866187</v>
      </c>
      <c r="R126" s="9">
        <v>536064.80592788919</v>
      </c>
      <c r="S126" s="2">
        <f t="shared" si="13"/>
        <v>-202508.49851922732</v>
      </c>
      <c r="T126" s="9">
        <f>VLOOKUP(A126,'[1]4-1-22 thru 12-31-22'!$B$9:$Q$700,16,FALSE)</f>
        <v>296443.42654364195</v>
      </c>
    </row>
    <row r="127" spans="1:20" x14ac:dyDescent="0.25">
      <c r="A127" s="13" t="s">
        <v>239</v>
      </c>
      <c r="B127" s="31" t="s">
        <v>240</v>
      </c>
      <c r="C127" s="3">
        <v>1520</v>
      </c>
      <c r="D127" s="56">
        <v>312.76</v>
      </c>
      <c r="E127" s="4">
        <f t="shared" si="7"/>
        <v>475395.2</v>
      </c>
      <c r="F127" s="3">
        <v>37765</v>
      </c>
      <c r="G127" s="56">
        <v>310.14999999999998</v>
      </c>
      <c r="H127" s="23">
        <f t="shared" si="8"/>
        <v>11712814.75</v>
      </c>
      <c r="I127" s="3">
        <v>173</v>
      </c>
      <c r="J127" s="56">
        <v>312.76</v>
      </c>
      <c r="K127" s="4">
        <f t="shared" si="9"/>
        <v>54107.479999999996</v>
      </c>
      <c r="L127" s="3">
        <v>4308</v>
      </c>
      <c r="M127" s="56">
        <v>310.14999999999998</v>
      </c>
      <c r="N127" s="4">
        <f t="shared" si="10"/>
        <v>1336126.2</v>
      </c>
      <c r="O127" s="23">
        <f t="shared" si="11"/>
        <v>13578443.629999999</v>
      </c>
      <c r="P127" s="4">
        <f t="shared" si="12"/>
        <v>200444.06405113544</v>
      </c>
      <c r="R127" s="9">
        <v>584125.30159546458</v>
      </c>
      <c r="S127" s="2">
        <f t="shared" si="13"/>
        <v>-383681.23754432914</v>
      </c>
      <c r="T127" s="9">
        <f>VLOOKUP(A127,'[1]4-1-22 thru 12-31-22'!$B$9:$Q$700,16,FALSE)</f>
        <v>193780.40246260137</v>
      </c>
    </row>
    <row r="128" spans="1:20" x14ac:dyDescent="0.25">
      <c r="A128" s="13" t="s">
        <v>241</v>
      </c>
      <c r="B128" s="31" t="s">
        <v>242</v>
      </c>
      <c r="C128" s="3">
        <v>870</v>
      </c>
      <c r="D128" s="56">
        <v>218.42</v>
      </c>
      <c r="E128" s="4">
        <f t="shared" si="7"/>
        <v>190025.4</v>
      </c>
      <c r="F128" s="3">
        <v>7749</v>
      </c>
      <c r="G128" s="56">
        <v>216.48</v>
      </c>
      <c r="H128" s="23">
        <f t="shared" si="8"/>
        <v>1677503.52</v>
      </c>
      <c r="I128" s="3">
        <v>82</v>
      </c>
      <c r="J128" s="56">
        <v>218.42</v>
      </c>
      <c r="K128" s="4">
        <f t="shared" si="9"/>
        <v>17910.439999999999</v>
      </c>
      <c r="L128" s="3">
        <v>733</v>
      </c>
      <c r="M128" s="56">
        <v>216.48</v>
      </c>
      <c r="N128" s="4">
        <f t="shared" si="10"/>
        <v>158679.84</v>
      </c>
      <c r="O128" s="23">
        <f t="shared" si="11"/>
        <v>2044119.2</v>
      </c>
      <c r="P128" s="4">
        <f t="shared" si="12"/>
        <v>30175.149009544897</v>
      </c>
      <c r="R128" s="9">
        <v>388620.2468092753</v>
      </c>
      <c r="S128" s="2">
        <f t="shared" si="13"/>
        <v>-358445.09779973037</v>
      </c>
      <c r="T128" s="9">
        <f>VLOOKUP(A128,'[1]4-1-22 thru 12-31-22'!$B$9:$Q$700,16,FALSE)</f>
        <v>31859.531040796213</v>
      </c>
    </row>
    <row r="129" spans="1:20" x14ac:dyDescent="0.25">
      <c r="A129" s="13" t="s">
        <v>1314</v>
      </c>
      <c r="B129" s="31" t="s">
        <v>1299</v>
      </c>
      <c r="C129" s="3">
        <v>0</v>
      </c>
      <c r="D129" s="56">
        <v>313.98</v>
      </c>
      <c r="E129" s="4">
        <f t="shared" si="7"/>
        <v>0</v>
      </c>
      <c r="F129" s="3">
        <v>23747</v>
      </c>
      <c r="G129" s="56">
        <v>311.22000000000003</v>
      </c>
      <c r="H129" s="23">
        <f t="shared" si="8"/>
        <v>7390541.3400000008</v>
      </c>
      <c r="I129" s="3">
        <v>0</v>
      </c>
      <c r="J129" s="56">
        <v>313.98</v>
      </c>
      <c r="K129" s="4">
        <f t="shared" si="9"/>
        <v>0</v>
      </c>
      <c r="L129" s="3">
        <v>1359</v>
      </c>
      <c r="M129" s="56">
        <v>311.22000000000003</v>
      </c>
      <c r="N129" s="4">
        <f t="shared" si="10"/>
        <v>422947.98000000004</v>
      </c>
      <c r="O129" s="23">
        <f t="shared" si="11"/>
        <v>7813489.3200000012</v>
      </c>
      <c r="P129" s="4">
        <f t="shared" si="12"/>
        <v>115342.19947422229</v>
      </c>
      <c r="R129" s="9">
        <v>263596.85230693227</v>
      </c>
      <c r="S129" s="2">
        <f t="shared" si="13"/>
        <v>-148254.65283270998</v>
      </c>
      <c r="T129" s="9">
        <f>VLOOKUP(A129,'[1]4-1-22 thru 12-31-22'!$B$9:$Q$700,16,FALSE)</f>
        <v>108198.23379901442</v>
      </c>
    </row>
    <row r="130" spans="1:20" x14ac:dyDescent="0.25">
      <c r="A130" s="13" t="s">
        <v>243</v>
      </c>
      <c r="B130" s="31" t="s">
        <v>244</v>
      </c>
      <c r="C130" s="3">
        <v>12206</v>
      </c>
      <c r="D130" s="56">
        <v>246.56</v>
      </c>
      <c r="E130" s="4">
        <f t="shared" si="7"/>
        <v>3009511.36</v>
      </c>
      <c r="F130" s="3">
        <v>35081</v>
      </c>
      <c r="G130" s="56">
        <v>244.4</v>
      </c>
      <c r="H130" s="23">
        <f t="shared" si="8"/>
        <v>8573796.4000000004</v>
      </c>
      <c r="I130" s="3">
        <v>3671</v>
      </c>
      <c r="J130" s="56">
        <v>246.56</v>
      </c>
      <c r="K130" s="4">
        <f t="shared" si="9"/>
        <v>905121.76</v>
      </c>
      <c r="L130" s="3">
        <v>10551</v>
      </c>
      <c r="M130" s="56">
        <v>244.4</v>
      </c>
      <c r="N130" s="4">
        <f t="shared" si="10"/>
        <v>2578664.4</v>
      </c>
      <c r="O130" s="23">
        <f t="shared" si="11"/>
        <v>15067093.92</v>
      </c>
      <c r="P130" s="4">
        <f t="shared" si="12"/>
        <v>222419.41868008871</v>
      </c>
      <c r="R130" s="9">
        <v>40257.132530431758</v>
      </c>
      <c r="S130" s="2">
        <f t="shared" si="13"/>
        <v>182162.28614965695</v>
      </c>
      <c r="T130" s="9">
        <f>VLOOKUP(A130,'[1]4-1-22 thru 12-31-22'!$B$9:$Q$700,16,FALSE)</f>
        <v>230879.23733681472</v>
      </c>
    </row>
    <row r="131" spans="1:20" x14ac:dyDescent="0.25">
      <c r="A131" s="13" t="s">
        <v>245</v>
      </c>
      <c r="B131" s="31" t="s">
        <v>246</v>
      </c>
      <c r="C131" s="3">
        <v>0</v>
      </c>
      <c r="D131" s="56">
        <v>306.12</v>
      </c>
      <c r="E131" s="4">
        <f t="shared" si="7"/>
        <v>0</v>
      </c>
      <c r="F131" s="3">
        <v>51888</v>
      </c>
      <c r="G131" s="56">
        <v>303.39999999999998</v>
      </c>
      <c r="H131" s="23">
        <f t="shared" si="8"/>
        <v>15742819.199999999</v>
      </c>
      <c r="I131" s="3">
        <v>0</v>
      </c>
      <c r="J131" s="56">
        <v>306.12</v>
      </c>
      <c r="K131" s="4">
        <f t="shared" si="9"/>
        <v>0</v>
      </c>
      <c r="L131" s="3">
        <v>6979</v>
      </c>
      <c r="M131" s="56">
        <v>303.39999999999998</v>
      </c>
      <c r="N131" s="4">
        <f t="shared" si="10"/>
        <v>2117428.5999999996</v>
      </c>
      <c r="O131" s="23">
        <f t="shared" si="11"/>
        <v>17860247.799999997</v>
      </c>
      <c r="P131" s="4">
        <f t="shared" si="12"/>
        <v>263651.76684040553</v>
      </c>
      <c r="S131" s="2"/>
      <c r="T131" s="9"/>
    </row>
    <row r="132" spans="1:20" x14ac:dyDescent="0.25">
      <c r="A132" s="13" t="s">
        <v>247</v>
      </c>
      <c r="B132" s="31" t="s">
        <v>248</v>
      </c>
      <c r="C132" s="3">
        <v>0</v>
      </c>
      <c r="D132" s="56">
        <v>190.47</v>
      </c>
      <c r="E132" s="4">
        <f t="shared" si="7"/>
        <v>0</v>
      </c>
      <c r="F132" s="3">
        <v>14010</v>
      </c>
      <c r="G132" s="56">
        <v>188.85</v>
      </c>
      <c r="H132" s="23">
        <f t="shared" si="8"/>
        <v>2645788.5</v>
      </c>
      <c r="I132" s="3">
        <v>0</v>
      </c>
      <c r="J132" s="56">
        <v>190.47</v>
      </c>
      <c r="K132" s="4">
        <f t="shared" si="9"/>
        <v>0</v>
      </c>
      <c r="L132" s="3">
        <v>1492</v>
      </c>
      <c r="M132" s="56">
        <v>188.85</v>
      </c>
      <c r="N132" s="4">
        <f t="shared" si="10"/>
        <v>281764.2</v>
      </c>
      <c r="O132" s="23">
        <f t="shared" si="11"/>
        <v>2927552.7</v>
      </c>
      <c r="P132" s="4">
        <f t="shared" si="12"/>
        <v>43216.334426972506</v>
      </c>
      <c r="R132" s="9">
        <v>317495.74624408892</v>
      </c>
      <c r="S132" s="2">
        <f t="shared" si="13"/>
        <v>-274279.41181711643</v>
      </c>
      <c r="T132" s="9">
        <f>VLOOKUP(A132,'[1]4-1-22 thru 12-31-22'!$B$9:$Q$700,16,FALSE)</f>
        <v>42757.232130374956</v>
      </c>
    </row>
    <row r="133" spans="1:20" x14ac:dyDescent="0.25">
      <c r="A133" s="13" t="s">
        <v>249</v>
      </c>
      <c r="B133" s="31" t="s">
        <v>250</v>
      </c>
      <c r="C133" s="3">
        <v>9402</v>
      </c>
      <c r="D133" s="56">
        <v>295.79000000000002</v>
      </c>
      <c r="E133" s="4">
        <f t="shared" si="7"/>
        <v>2781017.58</v>
      </c>
      <c r="F133" s="3">
        <v>25032</v>
      </c>
      <c r="G133" s="56">
        <v>292.97000000000003</v>
      </c>
      <c r="H133" s="23">
        <f t="shared" si="8"/>
        <v>7333625.040000001</v>
      </c>
      <c r="I133" s="3">
        <v>2854</v>
      </c>
      <c r="J133" s="56">
        <v>295.79000000000002</v>
      </c>
      <c r="K133" s="4">
        <f t="shared" si="9"/>
        <v>844184.66</v>
      </c>
      <c r="L133" s="3">
        <v>7597</v>
      </c>
      <c r="M133" s="56">
        <v>292.97000000000003</v>
      </c>
      <c r="N133" s="4">
        <f t="shared" si="10"/>
        <v>2225693.0900000003</v>
      </c>
      <c r="O133" s="23">
        <f t="shared" si="11"/>
        <v>13184520.370000001</v>
      </c>
      <c r="P133" s="4">
        <f t="shared" si="12"/>
        <v>194628.99560071158</v>
      </c>
      <c r="R133" s="9">
        <v>411366.52501092781</v>
      </c>
      <c r="S133" s="2">
        <f t="shared" si="13"/>
        <v>-216737.52941021623</v>
      </c>
      <c r="T133" s="9">
        <f>VLOOKUP(A133,'[1]4-1-22 thru 12-31-22'!$B$9:$Q$700,16,FALSE)</f>
        <v>187064.58809368711</v>
      </c>
    </row>
    <row r="134" spans="1:20" x14ac:dyDescent="0.25">
      <c r="A134" s="13" t="s">
        <v>251</v>
      </c>
      <c r="B134" s="31" t="s">
        <v>252</v>
      </c>
      <c r="C134" s="3">
        <v>0</v>
      </c>
      <c r="D134" s="56">
        <v>171.24</v>
      </c>
      <c r="E134" s="4">
        <f t="shared" si="7"/>
        <v>0</v>
      </c>
      <c r="F134" s="3">
        <v>8853</v>
      </c>
      <c r="G134" s="56">
        <v>170.05</v>
      </c>
      <c r="H134" s="23">
        <f t="shared" si="8"/>
        <v>1505452.6500000001</v>
      </c>
      <c r="I134" s="3">
        <v>0</v>
      </c>
      <c r="J134" s="56">
        <v>171.24</v>
      </c>
      <c r="K134" s="4">
        <f t="shared" si="9"/>
        <v>0</v>
      </c>
      <c r="L134" s="3">
        <v>455</v>
      </c>
      <c r="M134" s="56">
        <v>170.05</v>
      </c>
      <c r="N134" s="4">
        <f t="shared" si="10"/>
        <v>77372.75</v>
      </c>
      <c r="O134" s="23">
        <f t="shared" si="11"/>
        <v>1582825.4000000001</v>
      </c>
      <c r="P134" s="4">
        <f t="shared" si="12"/>
        <v>23365.561216338319</v>
      </c>
      <c r="R134" s="9">
        <v>89283.826949795563</v>
      </c>
      <c r="S134" s="2">
        <f t="shared" si="13"/>
        <v>-65918.265733457243</v>
      </c>
      <c r="T134" s="9">
        <f>VLOOKUP(A134,'[1]4-1-22 thru 12-31-22'!$B$9:$Q$700,16,FALSE)</f>
        <v>24845.991978305428</v>
      </c>
    </row>
    <row r="135" spans="1:20" x14ac:dyDescent="0.25">
      <c r="A135" s="13" t="s">
        <v>253</v>
      </c>
      <c r="B135" s="31" t="s">
        <v>254</v>
      </c>
      <c r="C135" s="3">
        <v>654</v>
      </c>
      <c r="D135" s="56">
        <v>216.07</v>
      </c>
      <c r="E135" s="4">
        <f t="shared" si="7"/>
        <v>141309.78</v>
      </c>
      <c r="F135" s="3">
        <v>18267</v>
      </c>
      <c r="G135" s="56">
        <v>214.16</v>
      </c>
      <c r="H135" s="23">
        <f t="shared" si="8"/>
        <v>3912060.7199999997</v>
      </c>
      <c r="I135" s="3">
        <v>117</v>
      </c>
      <c r="J135" s="56">
        <v>216.07</v>
      </c>
      <c r="K135" s="4">
        <f t="shared" si="9"/>
        <v>25280.19</v>
      </c>
      <c r="L135" s="3">
        <v>3258</v>
      </c>
      <c r="M135" s="56">
        <v>214.16</v>
      </c>
      <c r="N135" s="4">
        <f t="shared" si="10"/>
        <v>697733.28</v>
      </c>
      <c r="O135" s="23">
        <f t="shared" si="11"/>
        <v>4776383.97</v>
      </c>
      <c r="P135" s="4">
        <f t="shared" si="12"/>
        <v>70508.656257204377</v>
      </c>
      <c r="R135" s="9">
        <v>298271.41579402564</v>
      </c>
      <c r="S135" s="2">
        <f t="shared" si="13"/>
        <v>-227762.75953682128</v>
      </c>
      <c r="T135" s="9">
        <f>VLOOKUP(A135,'[1]4-1-22 thru 12-31-22'!$B$9:$Q$700,16,FALSE)</f>
        <v>58668.604334222226</v>
      </c>
    </row>
    <row r="136" spans="1:20" x14ac:dyDescent="0.25">
      <c r="A136" s="13" t="s">
        <v>255</v>
      </c>
      <c r="B136" s="31" t="s">
        <v>256</v>
      </c>
      <c r="C136" s="3">
        <v>1448</v>
      </c>
      <c r="D136" s="56">
        <v>193.48</v>
      </c>
      <c r="E136" s="4">
        <f t="shared" si="7"/>
        <v>280159.03999999998</v>
      </c>
      <c r="F136" s="3">
        <v>15751</v>
      </c>
      <c r="G136" s="56">
        <v>191.88</v>
      </c>
      <c r="H136" s="23">
        <f t="shared" si="8"/>
        <v>3022301.88</v>
      </c>
      <c r="I136" s="3">
        <v>30</v>
      </c>
      <c r="J136" s="56">
        <v>193.48</v>
      </c>
      <c r="K136" s="4">
        <f t="shared" si="9"/>
        <v>5804.4</v>
      </c>
      <c r="L136" s="3">
        <v>325</v>
      </c>
      <c r="M136" s="56">
        <v>191.88</v>
      </c>
      <c r="N136" s="4">
        <f t="shared" si="10"/>
        <v>62361</v>
      </c>
      <c r="O136" s="23">
        <f t="shared" si="11"/>
        <v>3370626.32</v>
      </c>
      <c r="P136" s="4">
        <f t="shared" si="12"/>
        <v>49756.957158610894</v>
      </c>
      <c r="R136" s="9">
        <v>48214.51781774663</v>
      </c>
      <c r="S136" s="2">
        <f t="shared" si="13"/>
        <v>1542.4393408642645</v>
      </c>
      <c r="T136" s="9">
        <f>VLOOKUP(A136,'[1]4-1-22 thru 12-31-22'!$B$9:$Q$700,16,FALSE)</f>
        <v>44605.779135354693</v>
      </c>
    </row>
    <row r="137" spans="1:20" x14ac:dyDescent="0.25">
      <c r="A137" s="13" t="s">
        <v>257</v>
      </c>
      <c r="B137" s="31" t="s">
        <v>258</v>
      </c>
      <c r="C137" s="3">
        <v>4318</v>
      </c>
      <c r="D137" s="56">
        <v>222.82</v>
      </c>
      <c r="E137" s="4">
        <f t="shared" si="7"/>
        <v>962136.76</v>
      </c>
      <c r="F137" s="3">
        <v>29808</v>
      </c>
      <c r="G137" s="56">
        <v>221.16</v>
      </c>
      <c r="H137" s="23">
        <f t="shared" si="8"/>
        <v>6592337.2800000003</v>
      </c>
      <c r="I137" s="3">
        <v>0</v>
      </c>
      <c r="J137" s="56">
        <v>222.82</v>
      </c>
      <c r="K137" s="4">
        <f t="shared" si="9"/>
        <v>0</v>
      </c>
      <c r="L137" s="3">
        <v>0</v>
      </c>
      <c r="M137" s="56">
        <v>221.16</v>
      </c>
      <c r="N137" s="4">
        <f t="shared" si="10"/>
        <v>0</v>
      </c>
      <c r="O137" s="23">
        <f t="shared" si="11"/>
        <v>7554474.04</v>
      </c>
      <c r="P137" s="4">
        <f t="shared" si="12"/>
        <v>111518.63347584556</v>
      </c>
      <c r="R137" s="9">
        <v>87340.687087952756</v>
      </c>
      <c r="S137" s="2">
        <f t="shared" si="13"/>
        <v>24177.946387892807</v>
      </c>
      <c r="T137" s="9">
        <f>VLOOKUP(A137,'[1]4-1-22 thru 12-31-22'!$B$9:$Q$700,16,FALSE)</f>
        <v>107300.81511851042</v>
      </c>
    </row>
    <row r="138" spans="1:20" x14ac:dyDescent="0.25">
      <c r="A138" s="13" t="s">
        <v>259</v>
      </c>
      <c r="B138" s="31" t="s">
        <v>260</v>
      </c>
      <c r="C138" s="3">
        <v>0</v>
      </c>
      <c r="D138" s="56">
        <v>214.75</v>
      </c>
      <c r="E138" s="4">
        <f t="shared" ref="E138:E201" si="14">D138*C138</f>
        <v>0</v>
      </c>
      <c r="F138" s="3">
        <v>3954</v>
      </c>
      <c r="G138" s="56">
        <v>213.04</v>
      </c>
      <c r="H138" s="23">
        <f t="shared" ref="H138:H201" si="15">G138*F138</f>
        <v>842360.15999999992</v>
      </c>
      <c r="I138" s="3">
        <v>0</v>
      </c>
      <c r="J138" s="56">
        <v>214.75</v>
      </c>
      <c r="K138" s="4">
        <f t="shared" ref="K138:K201" si="16">J138*I138</f>
        <v>0</v>
      </c>
      <c r="L138" s="3">
        <v>0</v>
      </c>
      <c r="M138" s="56">
        <v>213.04</v>
      </c>
      <c r="N138" s="4">
        <f t="shared" ref="N138:N201" si="17">M138*L138</f>
        <v>0</v>
      </c>
      <c r="O138" s="23">
        <f t="shared" ref="O138:O201" si="18">N138+K138+H138+E138</f>
        <v>842360.15999999992</v>
      </c>
      <c r="P138" s="4">
        <f t="shared" ref="P138:P201" si="19">(O138/$O$7)*$P$7</f>
        <v>12434.863557714287</v>
      </c>
      <c r="R138" s="9">
        <v>63295.104958186399</v>
      </c>
      <c r="S138" s="2">
        <f t="shared" ref="S138:S201" si="20">P138-R138</f>
        <v>-50860.241400472114</v>
      </c>
      <c r="T138" s="9">
        <f>VLOOKUP(A138,'[1]4-1-22 thru 12-31-22'!$B$9:$Q$700,16,FALSE)</f>
        <v>11816.161345806939</v>
      </c>
    </row>
    <row r="139" spans="1:20" x14ac:dyDescent="0.25">
      <c r="A139" s="13" t="s">
        <v>261</v>
      </c>
      <c r="B139" s="31" t="s">
        <v>262</v>
      </c>
      <c r="C139" s="3">
        <v>591</v>
      </c>
      <c r="D139" s="56">
        <v>212.46</v>
      </c>
      <c r="E139" s="4">
        <f t="shared" si="14"/>
        <v>125563.86</v>
      </c>
      <c r="F139" s="3">
        <v>8742</v>
      </c>
      <c r="G139" s="56">
        <v>210.56</v>
      </c>
      <c r="H139" s="23">
        <f t="shared" si="15"/>
        <v>1840715.52</v>
      </c>
      <c r="I139" s="3">
        <v>1</v>
      </c>
      <c r="J139" s="56">
        <v>212.46</v>
      </c>
      <c r="K139" s="4">
        <f t="shared" si="16"/>
        <v>212.46</v>
      </c>
      <c r="L139" s="3">
        <v>8</v>
      </c>
      <c r="M139" s="56">
        <v>210.56</v>
      </c>
      <c r="N139" s="4">
        <f t="shared" si="17"/>
        <v>1684.48</v>
      </c>
      <c r="O139" s="23">
        <f t="shared" si="18"/>
        <v>1968176.32</v>
      </c>
      <c r="P139" s="4">
        <f t="shared" si="19"/>
        <v>29054.085365010873</v>
      </c>
      <c r="R139" s="9">
        <v>180850.09053538583</v>
      </c>
      <c r="S139" s="2">
        <f t="shared" si="20"/>
        <v>-151796.00517037496</v>
      </c>
      <c r="T139" s="9">
        <f>VLOOKUP(A139,'[1]4-1-22 thru 12-31-22'!$B$9:$Q$700,16,FALSE)</f>
        <v>23839.418512056618</v>
      </c>
    </row>
    <row r="140" spans="1:20" x14ac:dyDescent="0.25">
      <c r="A140" s="13" t="s">
        <v>263</v>
      </c>
      <c r="B140" s="31" t="s">
        <v>264</v>
      </c>
      <c r="C140" s="3">
        <v>15</v>
      </c>
      <c r="D140" s="56">
        <v>196.91</v>
      </c>
      <c r="E140" s="4">
        <f t="shared" si="14"/>
        <v>2953.65</v>
      </c>
      <c r="F140" s="3">
        <v>31260</v>
      </c>
      <c r="G140" s="56">
        <v>195.37</v>
      </c>
      <c r="H140" s="23">
        <f t="shared" si="15"/>
        <v>6107266.2000000002</v>
      </c>
      <c r="I140" s="3">
        <v>0</v>
      </c>
      <c r="J140" s="56">
        <v>196.91</v>
      </c>
      <c r="K140" s="4">
        <f t="shared" si="16"/>
        <v>0</v>
      </c>
      <c r="L140" s="3">
        <v>196</v>
      </c>
      <c r="M140" s="56">
        <v>195.37</v>
      </c>
      <c r="N140" s="4">
        <f t="shared" si="17"/>
        <v>38292.520000000004</v>
      </c>
      <c r="O140" s="23">
        <f t="shared" si="18"/>
        <v>6148512.3700000001</v>
      </c>
      <c r="P140" s="4">
        <f t="shared" si="19"/>
        <v>90763.922647847576</v>
      </c>
      <c r="R140" s="9">
        <v>10515.278733594077</v>
      </c>
      <c r="S140" s="2">
        <f t="shared" si="20"/>
        <v>80248.643914253495</v>
      </c>
      <c r="T140" s="9">
        <f>VLOOKUP(A140,'[1]4-1-22 thru 12-31-22'!$B$9:$Q$700,16,FALSE)</f>
        <v>83618.865490386321</v>
      </c>
    </row>
    <row r="141" spans="1:20" x14ac:dyDescent="0.25">
      <c r="A141" s="13" t="s">
        <v>265</v>
      </c>
      <c r="B141" s="31" t="s">
        <v>266</v>
      </c>
      <c r="C141" s="3">
        <v>0</v>
      </c>
      <c r="D141" s="56">
        <v>265.38</v>
      </c>
      <c r="E141" s="4">
        <f t="shared" si="14"/>
        <v>0</v>
      </c>
      <c r="F141" s="3">
        <v>62233</v>
      </c>
      <c r="G141" s="56">
        <v>263.18</v>
      </c>
      <c r="H141" s="23">
        <f t="shared" si="15"/>
        <v>16378480.940000001</v>
      </c>
      <c r="I141" s="3">
        <v>0</v>
      </c>
      <c r="J141" s="56">
        <v>265.38</v>
      </c>
      <c r="K141" s="4">
        <f t="shared" si="16"/>
        <v>0</v>
      </c>
      <c r="L141" s="3">
        <v>7322</v>
      </c>
      <c r="M141" s="56">
        <v>263.18</v>
      </c>
      <c r="N141" s="4">
        <f t="shared" si="17"/>
        <v>1927003.96</v>
      </c>
      <c r="O141" s="23">
        <f t="shared" si="18"/>
        <v>18305484.900000002</v>
      </c>
      <c r="P141" s="4">
        <f t="shared" si="19"/>
        <v>270224.32671708876</v>
      </c>
      <c r="R141" s="9">
        <v>46967.112964391476</v>
      </c>
      <c r="S141" s="2">
        <f t="shared" si="20"/>
        <v>223257.21375269728</v>
      </c>
      <c r="T141" s="9">
        <f>VLOOKUP(A141,'[1]4-1-22 thru 12-31-22'!$B$9:$Q$700,16,FALSE)</f>
        <v>265603.92174728541</v>
      </c>
    </row>
    <row r="142" spans="1:20" x14ac:dyDescent="0.25">
      <c r="A142" s="13" t="s">
        <v>267</v>
      </c>
      <c r="B142" s="31" t="s">
        <v>268</v>
      </c>
      <c r="C142" s="3">
        <v>863</v>
      </c>
      <c r="D142" s="56">
        <v>206.81</v>
      </c>
      <c r="E142" s="4">
        <f t="shared" si="14"/>
        <v>178477.03</v>
      </c>
      <c r="F142" s="3">
        <v>65162</v>
      </c>
      <c r="G142" s="56">
        <v>205.24</v>
      </c>
      <c r="H142" s="23">
        <f t="shared" si="15"/>
        <v>13373848.880000001</v>
      </c>
      <c r="I142" s="3">
        <v>61</v>
      </c>
      <c r="J142" s="56">
        <v>206.81</v>
      </c>
      <c r="K142" s="4">
        <f t="shared" si="16"/>
        <v>12615.41</v>
      </c>
      <c r="L142" s="3">
        <v>4577</v>
      </c>
      <c r="M142" s="56">
        <v>205.24</v>
      </c>
      <c r="N142" s="4">
        <f t="shared" si="17"/>
        <v>939383.4800000001</v>
      </c>
      <c r="O142" s="23">
        <f t="shared" si="18"/>
        <v>14504324.800000001</v>
      </c>
      <c r="P142" s="4">
        <f t="shared" si="19"/>
        <v>214111.85909453692</v>
      </c>
      <c r="R142" s="9">
        <v>98624.489635742997</v>
      </c>
      <c r="S142" s="2">
        <f t="shared" si="20"/>
        <v>115487.36945879392</v>
      </c>
      <c r="T142" s="9">
        <f>VLOOKUP(A142,'[1]4-1-22 thru 12-31-22'!$B$9:$Q$700,16,FALSE)</f>
        <v>231200.19166998653</v>
      </c>
    </row>
    <row r="143" spans="1:20" x14ac:dyDescent="0.25">
      <c r="A143" s="13" t="s">
        <v>269</v>
      </c>
      <c r="B143" s="31" t="s">
        <v>270</v>
      </c>
      <c r="C143" s="3">
        <v>0</v>
      </c>
      <c r="D143" s="56">
        <v>220.48</v>
      </c>
      <c r="E143" s="4">
        <f t="shared" si="14"/>
        <v>0</v>
      </c>
      <c r="F143" s="3">
        <v>14955</v>
      </c>
      <c r="G143" s="56">
        <v>218.7</v>
      </c>
      <c r="H143" s="23">
        <f t="shared" si="15"/>
        <v>3270658.5</v>
      </c>
      <c r="I143" s="3">
        <v>0</v>
      </c>
      <c r="J143" s="56">
        <v>220.48</v>
      </c>
      <c r="K143" s="4">
        <f t="shared" si="16"/>
        <v>0</v>
      </c>
      <c r="L143" s="3">
        <v>1559</v>
      </c>
      <c r="M143" s="56">
        <v>218.7</v>
      </c>
      <c r="N143" s="4">
        <f t="shared" si="17"/>
        <v>340953.3</v>
      </c>
      <c r="O143" s="23">
        <f t="shared" si="18"/>
        <v>3611611.8</v>
      </c>
      <c r="P143" s="4">
        <f t="shared" si="19"/>
        <v>53314.368472068876</v>
      </c>
      <c r="R143" s="9">
        <v>494161.06583654444</v>
      </c>
      <c r="S143" s="2">
        <f t="shared" si="20"/>
        <v>-440846.69736447558</v>
      </c>
      <c r="T143" s="9">
        <f>VLOOKUP(A143,'[1]4-1-22 thru 12-31-22'!$B$9:$Q$700,16,FALSE)</f>
        <v>40771.445151344793</v>
      </c>
    </row>
    <row r="144" spans="1:20" x14ac:dyDescent="0.25">
      <c r="A144" s="13" t="s">
        <v>271</v>
      </c>
      <c r="B144" s="31" t="s">
        <v>272</v>
      </c>
      <c r="C144" s="3">
        <v>0</v>
      </c>
      <c r="D144" s="56">
        <v>215.11</v>
      </c>
      <c r="E144" s="4">
        <f t="shared" si="14"/>
        <v>0</v>
      </c>
      <c r="F144" s="3">
        <v>30353</v>
      </c>
      <c r="G144" s="56">
        <v>213.36</v>
      </c>
      <c r="H144" s="23">
        <f t="shared" si="15"/>
        <v>6476116.0800000001</v>
      </c>
      <c r="I144" s="3">
        <v>0</v>
      </c>
      <c r="J144" s="56">
        <v>215.11</v>
      </c>
      <c r="K144" s="4">
        <f t="shared" si="16"/>
        <v>0</v>
      </c>
      <c r="L144" s="3">
        <v>2032</v>
      </c>
      <c r="M144" s="56">
        <v>213.36</v>
      </c>
      <c r="N144" s="4">
        <f t="shared" si="17"/>
        <v>433547.52000000002</v>
      </c>
      <c r="O144" s="23">
        <f t="shared" si="18"/>
        <v>6909663.5999999996</v>
      </c>
      <c r="P144" s="4">
        <f t="shared" si="19"/>
        <v>101999.98548804221</v>
      </c>
      <c r="R144" s="9">
        <v>400596.45850719052</v>
      </c>
      <c r="S144" s="2">
        <f t="shared" si="20"/>
        <v>-298596.47301914834</v>
      </c>
      <c r="T144" s="9">
        <f>VLOOKUP(A144,'[1]4-1-22 thru 12-31-22'!$B$9:$Q$700,16,FALSE)</f>
        <v>97337.157755393739</v>
      </c>
    </row>
    <row r="145" spans="1:20" x14ac:dyDescent="0.25">
      <c r="A145" s="13" t="s">
        <v>273</v>
      </c>
      <c r="B145" s="31" t="s">
        <v>274</v>
      </c>
      <c r="C145" s="3">
        <v>0</v>
      </c>
      <c r="D145" s="56">
        <v>210.17</v>
      </c>
      <c r="E145" s="4">
        <f t="shared" si="14"/>
        <v>0</v>
      </c>
      <c r="F145" s="3">
        <v>14606</v>
      </c>
      <c r="G145" s="56">
        <v>208.39</v>
      </c>
      <c r="H145" s="23">
        <f t="shared" si="15"/>
        <v>3043744.34</v>
      </c>
      <c r="I145" s="3">
        <v>0</v>
      </c>
      <c r="J145" s="56">
        <v>210.17</v>
      </c>
      <c r="K145" s="4">
        <f t="shared" si="16"/>
        <v>0</v>
      </c>
      <c r="L145" s="3">
        <v>519</v>
      </c>
      <c r="M145" s="56">
        <v>208.39</v>
      </c>
      <c r="N145" s="4">
        <f t="shared" si="17"/>
        <v>108154.40999999999</v>
      </c>
      <c r="O145" s="23">
        <f t="shared" si="18"/>
        <v>3151898.75</v>
      </c>
      <c r="P145" s="4">
        <f t="shared" si="19"/>
        <v>46528.115603164588</v>
      </c>
      <c r="R145" s="9">
        <v>66636.723498812542</v>
      </c>
      <c r="S145" s="2">
        <f t="shared" si="20"/>
        <v>-20108.607895647954</v>
      </c>
      <c r="T145" s="9">
        <f>VLOOKUP(A145,'[1]4-1-22 thru 12-31-22'!$B$9:$Q$700,16,FALSE)</f>
        <v>50263.457870402715</v>
      </c>
    </row>
    <row r="146" spans="1:20" x14ac:dyDescent="0.25">
      <c r="A146" s="13" t="s">
        <v>275</v>
      </c>
      <c r="B146" s="31" t="s">
        <v>276</v>
      </c>
      <c r="C146" s="3">
        <v>0</v>
      </c>
      <c r="D146" s="56">
        <v>220.11</v>
      </c>
      <c r="E146" s="4">
        <f t="shared" si="14"/>
        <v>0</v>
      </c>
      <c r="F146" s="3">
        <v>23601</v>
      </c>
      <c r="G146" s="56">
        <v>218.27</v>
      </c>
      <c r="H146" s="23">
        <f t="shared" si="15"/>
        <v>5151390.2700000005</v>
      </c>
      <c r="I146" s="3">
        <v>0</v>
      </c>
      <c r="J146" s="56">
        <v>220.11</v>
      </c>
      <c r="K146" s="4">
        <f t="shared" si="16"/>
        <v>0</v>
      </c>
      <c r="L146" s="3">
        <v>1185</v>
      </c>
      <c r="M146" s="56">
        <v>218.27</v>
      </c>
      <c r="N146" s="4">
        <f t="shared" si="17"/>
        <v>258649.95</v>
      </c>
      <c r="O146" s="23">
        <f t="shared" si="18"/>
        <v>5410040.2200000007</v>
      </c>
      <c r="P146" s="4">
        <f t="shared" si="19"/>
        <v>79862.646848643213</v>
      </c>
      <c r="R146" s="9">
        <v>192337.20511589127</v>
      </c>
      <c r="S146" s="2">
        <f t="shared" si="20"/>
        <v>-112474.55826724805</v>
      </c>
      <c r="T146" s="9">
        <f>VLOOKUP(A146,'[1]4-1-22 thru 12-31-22'!$B$9:$Q$700,16,FALSE)</f>
        <v>85920.980283436613</v>
      </c>
    </row>
    <row r="147" spans="1:20" x14ac:dyDescent="0.25">
      <c r="A147" s="13" t="s">
        <v>277</v>
      </c>
      <c r="B147" s="31" t="s">
        <v>278</v>
      </c>
      <c r="C147" s="3">
        <v>0</v>
      </c>
      <c r="D147" s="56">
        <v>215.96</v>
      </c>
      <c r="E147" s="4">
        <f t="shared" si="14"/>
        <v>0</v>
      </c>
      <c r="F147" s="3">
        <v>21954</v>
      </c>
      <c r="G147" s="56">
        <v>214.34</v>
      </c>
      <c r="H147" s="23">
        <f t="shared" si="15"/>
        <v>4705620.3600000003</v>
      </c>
      <c r="I147" s="3">
        <v>0</v>
      </c>
      <c r="J147" s="56">
        <v>215.96</v>
      </c>
      <c r="K147" s="4">
        <f t="shared" si="16"/>
        <v>0</v>
      </c>
      <c r="L147" s="3">
        <v>2261</v>
      </c>
      <c r="M147" s="56">
        <v>214.34</v>
      </c>
      <c r="N147" s="4">
        <f t="shared" si="17"/>
        <v>484622.74</v>
      </c>
      <c r="O147" s="23">
        <f t="shared" si="18"/>
        <v>5190243.1000000006</v>
      </c>
      <c r="P147" s="4">
        <f t="shared" si="19"/>
        <v>76618.016668627868</v>
      </c>
      <c r="R147" s="9">
        <v>92597.86818630599</v>
      </c>
      <c r="S147" s="2">
        <f t="shared" si="20"/>
        <v>-15979.851517678122</v>
      </c>
      <c r="T147" s="9">
        <f>VLOOKUP(A147,'[1]4-1-22 thru 12-31-22'!$B$9:$Q$700,16,FALSE)</f>
        <v>83698.619960733165</v>
      </c>
    </row>
    <row r="148" spans="1:20" x14ac:dyDescent="0.25">
      <c r="A148" s="13" t="s">
        <v>279</v>
      </c>
      <c r="B148" s="31" t="s">
        <v>280</v>
      </c>
      <c r="C148" s="3">
        <v>0</v>
      </c>
      <c r="D148" s="56">
        <v>225.87</v>
      </c>
      <c r="E148" s="4">
        <f t="shared" si="14"/>
        <v>0</v>
      </c>
      <c r="F148" s="3">
        <v>16221</v>
      </c>
      <c r="G148" s="56">
        <v>223.94</v>
      </c>
      <c r="H148" s="23">
        <f t="shared" si="15"/>
        <v>3632530.7399999998</v>
      </c>
      <c r="I148" s="3">
        <v>0</v>
      </c>
      <c r="J148" s="56">
        <v>225.87</v>
      </c>
      <c r="K148" s="4">
        <f t="shared" si="16"/>
        <v>0</v>
      </c>
      <c r="L148" s="3">
        <v>649</v>
      </c>
      <c r="M148" s="56">
        <v>223.94</v>
      </c>
      <c r="N148" s="4">
        <f t="shared" si="17"/>
        <v>145337.06</v>
      </c>
      <c r="O148" s="23">
        <f t="shared" si="18"/>
        <v>3777867.8</v>
      </c>
      <c r="P148" s="4">
        <f t="shared" si="19"/>
        <v>55768.628269506764</v>
      </c>
      <c r="R148" s="9">
        <v>175992.64050659235</v>
      </c>
      <c r="S148" s="2">
        <f t="shared" si="20"/>
        <v>-120224.01223708558</v>
      </c>
      <c r="T148" s="9">
        <f>VLOOKUP(A148,'[1]4-1-22 thru 12-31-22'!$B$9:$Q$700,16,FALSE)</f>
        <v>45893.937196145474</v>
      </c>
    </row>
    <row r="149" spans="1:20" x14ac:dyDescent="0.25">
      <c r="A149" s="13" t="s">
        <v>281</v>
      </c>
      <c r="B149" s="31" t="s">
        <v>282</v>
      </c>
      <c r="C149" s="3">
        <v>0</v>
      </c>
      <c r="D149" s="56">
        <v>225.09</v>
      </c>
      <c r="E149" s="4">
        <f t="shared" si="14"/>
        <v>0</v>
      </c>
      <c r="F149" s="3">
        <v>26131</v>
      </c>
      <c r="G149" s="56">
        <v>223.39</v>
      </c>
      <c r="H149" s="23">
        <f t="shared" si="15"/>
        <v>5837404.0899999999</v>
      </c>
      <c r="I149" s="3">
        <v>0</v>
      </c>
      <c r="J149" s="56">
        <v>225.09</v>
      </c>
      <c r="K149" s="4">
        <f t="shared" si="16"/>
        <v>0</v>
      </c>
      <c r="L149" s="3">
        <v>13</v>
      </c>
      <c r="M149" s="56">
        <v>223.39</v>
      </c>
      <c r="N149" s="4">
        <f t="shared" si="17"/>
        <v>2904.0699999999997</v>
      </c>
      <c r="O149" s="23">
        <f t="shared" si="18"/>
        <v>5840308.1600000001</v>
      </c>
      <c r="P149" s="4">
        <f t="shared" si="19"/>
        <v>86214.233000531953</v>
      </c>
      <c r="R149" s="9">
        <v>130708.49145187481</v>
      </c>
      <c r="S149" s="2">
        <f t="shared" si="20"/>
        <v>-44494.258451342859</v>
      </c>
      <c r="T149" s="9">
        <f>VLOOKUP(A149,'[1]4-1-22 thru 12-31-22'!$B$9:$Q$700,16,FALSE)</f>
        <v>80187.044013034567</v>
      </c>
    </row>
    <row r="150" spans="1:20" x14ac:dyDescent="0.25">
      <c r="A150" s="13" t="s">
        <v>283</v>
      </c>
      <c r="B150" s="31" t="s">
        <v>284</v>
      </c>
      <c r="C150" s="3">
        <v>115</v>
      </c>
      <c r="D150" s="56">
        <v>218.83</v>
      </c>
      <c r="E150" s="4">
        <f t="shared" si="14"/>
        <v>25165.45</v>
      </c>
      <c r="F150" s="3">
        <v>21018</v>
      </c>
      <c r="G150" s="56">
        <v>217.02</v>
      </c>
      <c r="H150" s="23">
        <f t="shared" si="15"/>
        <v>4561326.3600000003</v>
      </c>
      <c r="I150" s="3">
        <v>3</v>
      </c>
      <c r="J150" s="56">
        <v>218.83</v>
      </c>
      <c r="K150" s="4">
        <f t="shared" si="16"/>
        <v>656.49</v>
      </c>
      <c r="L150" s="3">
        <v>473</v>
      </c>
      <c r="M150" s="56">
        <v>217.02</v>
      </c>
      <c r="N150" s="4">
        <f t="shared" si="17"/>
        <v>102650.46</v>
      </c>
      <c r="O150" s="23">
        <f t="shared" si="18"/>
        <v>4689798.7600000007</v>
      </c>
      <c r="P150" s="4">
        <f t="shared" si="19"/>
        <v>69230.491258914306</v>
      </c>
      <c r="R150" s="9">
        <v>81309.497759317775</v>
      </c>
      <c r="S150" s="2">
        <f t="shared" si="20"/>
        <v>-12079.00650040347</v>
      </c>
      <c r="T150" s="9">
        <f>VLOOKUP(A150,'[1]4-1-22 thru 12-31-22'!$B$9:$Q$700,16,FALSE)</f>
        <v>78072.690581759205</v>
      </c>
    </row>
    <row r="151" spans="1:20" x14ac:dyDescent="0.25">
      <c r="A151" s="13" t="s">
        <v>285</v>
      </c>
      <c r="B151" s="31" t="s">
        <v>286</v>
      </c>
      <c r="C151" s="3">
        <v>14132</v>
      </c>
      <c r="D151" s="56">
        <v>193.17</v>
      </c>
      <c r="E151" s="4">
        <f t="shared" si="14"/>
        <v>2729878.44</v>
      </c>
      <c r="F151" s="3">
        <v>0</v>
      </c>
      <c r="G151" s="56">
        <v>191.59</v>
      </c>
      <c r="H151" s="23">
        <f t="shared" si="15"/>
        <v>0</v>
      </c>
      <c r="I151" s="3">
        <v>763</v>
      </c>
      <c r="J151" s="56">
        <v>193.17</v>
      </c>
      <c r="K151" s="4">
        <f t="shared" si="16"/>
        <v>147388.71</v>
      </c>
      <c r="L151" s="3">
        <v>0</v>
      </c>
      <c r="M151" s="56">
        <v>191.59</v>
      </c>
      <c r="N151" s="4">
        <f t="shared" si="17"/>
        <v>0</v>
      </c>
      <c r="O151" s="23">
        <f t="shared" si="18"/>
        <v>2877267.15</v>
      </c>
      <c r="P151" s="4">
        <f t="shared" si="19"/>
        <v>42474.022547960296</v>
      </c>
      <c r="R151" s="9">
        <v>133522.36425878381</v>
      </c>
      <c r="S151" s="2">
        <f t="shared" si="20"/>
        <v>-91048.341710823515</v>
      </c>
      <c r="T151" s="9">
        <f>VLOOKUP(A151,'[1]4-1-22 thru 12-31-22'!$B$9:$Q$700,16,FALSE)</f>
        <v>45528.848058330572</v>
      </c>
    </row>
    <row r="152" spans="1:20" x14ac:dyDescent="0.25">
      <c r="A152" s="13" t="s">
        <v>287</v>
      </c>
      <c r="B152" s="31" t="s">
        <v>288</v>
      </c>
      <c r="C152" s="3">
        <v>0</v>
      </c>
      <c r="D152" s="56">
        <v>202.31</v>
      </c>
      <c r="E152" s="4">
        <f t="shared" si="14"/>
        <v>0</v>
      </c>
      <c r="F152" s="3">
        <v>20222</v>
      </c>
      <c r="G152" s="56">
        <v>200.73</v>
      </c>
      <c r="H152" s="23">
        <f t="shared" si="15"/>
        <v>4059162.0599999996</v>
      </c>
      <c r="I152" s="3">
        <v>0</v>
      </c>
      <c r="J152" s="56">
        <v>202.31</v>
      </c>
      <c r="K152" s="4">
        <f t="shared" si="16"/>
        <v>0</v>
      </c>
      <c r="L152" s="3">
        <v>1740</v>
      </c>
      <c r="M152" s="56">
        <v>200.73</v>
      </c>
      <c r="N152" s="4">
        <f t="shared" si="17"/>
        <v>349270.19999999995</v>
      </c>
      <c r="O152" s="23">
        <f t="shared" si="18"/>
        <v>4408432.26</v>
      </c>
      <c r="P152" s="4">
        <f t="shared" si="19"/>
        <v>65076.978066633674</v>
      </c>
      <c r="R152" s="9">
        <v>139897.64471447398</v>
      </c>
      <c r="S152" s="2">
        <f t="shared" si="20"/>
        <v>-74820.666647840306</v>
      </c>
      <c r="T152" s="9">
        <f>VLOOKUP(A152,'[1]4-1-22 thru 12-31-22'!$B$9:$Q$700,16,FALSE)</f>
        <v>60353.266728520008</v>
      </c>
    </row>
    <row r="153" spans="1:20" x14ac:dyDescent="0.25">
      <c r="A153" s="13" t="s">
        <v>289</v>
      </c>
      <c r="B153" s="31" t="s">
        <v>290</v>
      </c>
      <c r="C153" s="3">
        <v>0</v>
      </c>
      <c r="D153" s="56">
        <v>219.75</v>
      </c>
      <c r="E153" s="4">
        <f t="shared" si="14"/>
        <v>0</v>
      </c>
      <c r="F153" s="3">
        <v>44301</v>
      </c>
      <c r="G153" s="56">
        <v>217.99</v>
      </c>
      <c r="H153" s="23">
        <f t="shared" si="15"/>
        <v>9657174.9900000002</v>
      </c>
      <c r="I153" s="3">
        <v>0</v>
      </c>
      <c r="J153" s="56">
        <v>219.75</v>
      </c>
      <c r="K153" s="4">
        <f t="shared" si="16"/>
        <v>0</v>
      </c>
      <c r="L153" s="3">
        <v>712</v>
      </c>
      <c r="M153" s="56">
        <v>217.99</v>
      </c>
      <c r="N153" s="4">
        <f t="shared" si="17"/>
        <v>155208.88</v>
      </c>
      <c r="O153" s="23">
        <f t="shared" si="18"/>
        <v>9812383.870000001</v>
      </c>
      <c r="P153" s="4">
        <f t="shared" si="19"/>
        <v>144849.74526735273</v>
      </c>
      <c r="R153" s="9">
        <v>87622.152975214674</v>
      </c>
      <c r="S153" s="2">
        <f t="shared" si="20"/>
        <v>57227.592292138055</v>
      </c>
      <c r="T153" s="9">
        <f>VLOOKUP(A153,'[1]4-1-22 thru 12-31-22'!$B$9:$Q$700,16,FALSE)</f>
        <v>145015.3523981334</v>
      </c>
    </row>
    <row r="154" spans="1:20" x14ac:dyDescent="0.25">
      <c r="A154" s="13" t="s">
        <v>291</v>
      </c>
      <c r="B154" s="31" t="s">
        <v>292</v>
      </c>
      <c r="C154" s="3">
        <v>0</v>
      </c>
      <c r="D154" s="56">
        <v>212.37</v>
      </c>
      <c r="E154" s="4">
        <f t="shared" si="14"/>
        <v>0</v>
      </c>
      <c r="F154" s="3">
        <v>22608</v>
      </c>
      <c r="G154" s="56">
        <v>210.63</v>
      </c>
      <c r="H154" s="23">
        <f t="shared" si="15"/>
        <v>4761923.04</v>
      </c>
      <c r="I154" s="3">
        <v>0</v>
      </c>
      <c r="J154" s="56">
        <v>212.37</v>
      </c>
      <c r="K154" s="4">
        <f t="shared" si="16"/>
        <v>0</v>
      </c>
      <c r="L154" s="3">
        <v>671</v>
      </c>
      <c r="M154" s="56">
        <v>210.63</v>
      </c>
      <c r="N154" s="4">
        <f t="shared" si="17"/>
        <v>141332.73000000001</v>
      </c>
      <c r="O154" s="23">
        <f t="shared" si="18"/>
        <v>4903255.7700000005</v>
      </c>
      <c r="P154" s="4">
        <f t="shared" si="19"/>
        <v>72381.529165060827</v>
      </c>
      <c r="R154" s="9">
        <v>105831.88148602136</v>
      </c>
      <c r="S154" s="2">
        <f t="shared" si="20"/>
        <v>-33450.352320960534</v>
      </c>
      <c r="T154" s="9">
        <f>VLOOKUP(A154,'[1]4-1-22 thru 12-31-22'!$B$9:$Q$700,16,FALSE)</f>
        <v>71373.440954958467</v>
      </c>
    </row>
    <row r="155" spans="1:20" x14ac:dyDescent="0.25">
      <c r="A155" s="13" t="s">
        <v>293</v>
      </c>
      <c r="B155" s="31" t="s">
        <v>294</v>
      </c>
      <c r="C155" s="3">
        <v>0</v>
      </c>
      <c r="D155" s="56">
        <v>223.16</v>
      </c>
      <c r="E155" s="4">
        <f t="shared" si="14"/>
        <v>0</v>
      </c>
      <c r="F155" s="3">
        <v>29016</v>
      </c>
      <c r="G155" s="56">
        <v>221.17</v>
      </c>
      <c r="H155" s="23">
        <f t="shared" si="15"/>
        <v>6417468.7199999997</v>
      </c>
      <c r="I155" s="3">
        <v>0</v>
      </c>
      <c r="J155" s="56">
        <v>223.16</v>
      </c>
      <c r="K155" s="4">
        <f t="shared" si="16"/>
        <v>0</v>
      </c>
      <c r="L155" s="3">
        <v>817</v>
      </c>
      <c r="M155" s="56">
        <v>221.17</v>
      </c>
      <c r="N155" s="4">
        <f t="shared" si="17"/>
        <v>180695.88999999998</v>
      </c>
      <c r="O155" s="23">
        <f t="shared" si="18"/>
        <v>6598164.6099999994</v>
      </c>
      <c r="P155" s="4">
        <f t="shared" si="19"/>
        <v>97401.658521800331</v>
      </c>
      <c r="R155" s="9">
        <v>229457.59794919952</v>
      </c>
      <c r="S155" s="2">
        <f t="shared" si="20"/>
        <v>-132055.93942739919</v>
      </c>
      <c r="T155" s="9">
        <f>VLOOKUP(A155,'[1]4-1-22 thru 12-31-22'!$B$9:$Q$700,16,FALSE)</f>
        <v>109715.34924587756</v>
      </c>
    </row>
    <row r="156" spans="1:20" x14ac:dyDescent="0.25">
      <c r="A156" s="13" t="s">
        <v>295</v>
      </c>
      <c r="B156" s="31" t="s">
        <v>296</v>
      </c>
      <c r="C156" s="3">
        <v>7</v>
      </c>
      <c r="D156" s="56">
        <v>238.24</v>
      </c>
      <c r="E156" s="4">
        <f t="shared" si="14"/>
        <v>1667.68</v>
      </c>
      <c r="F156" s="3">
        <v>19553</v>
      </c>
      <c r="G156" s="56">
        <v>236.27</v>
      </c>
      <c r="H156" s="23">
        <f t="shared" si="15"/>
        <v>4619787.3100000005</v>
      </c>
      <c r="I156" s="3">
        <v>0</v>
      </c>
      <c r="J156" s="56">
        <v>238.24</v>
      </c>
      <c r="K156" s="4">
        <f t="shared" si="16"/>
        <v>0</v>
      </c>
      <c r="L156" s="3">
        <v>837</v>
      </c>
      <c r="M156" s="56">
        <v>236.27</v>
      </c>
      <c r="N156" s="4">
        <f t="shared" si="17"/>
        <v>197757.99000000002</v>
      </c>
      <c r="O156" s="23">
        <f t="shared" si="18"/>
        <v>4819212.9800000004</v>
      </c>
      <c r="P156" s="4">
        <f t="shared" si="19"/>
        <v>71140.895198397891</v>
      </c>
      <c r="R156" s="9">
        <v>103766.86280666591</v>
      </c>
      <c r="S156" s="2">
        <f t="shared" si="20"/>
        <v>-32625.967608268023</v>
      </c>
      <c r="T156" s="9">
        <f>VLOOKUP(A156,'[1]4-1-22 thru 12-31-22'!$B$9:$Q$700,16,FALSE)</f>
        <v>77902.984256367592</v>
      </c>
    </row>
    <row r="157" spans="1:20" x14ac:dyDescent="0.25">
      <c r="A157" s="13" t="s">
        <v>297</v>
      </c>
      <c r="B157" s="31" t="s">
        <v>298</v>
      </c>
      <c r="C157" s="3">
        <v>0</v>
      </c>
      <c r="D157" s="56">
        <v>208.47</v>
      </c>
      <c r="E157" s="4">
        <f t="shared" si="14"/>
        <v>0</v>
      </c>
      <c r="F157" s="3">
        <v>22401</v>
      </c>
      <c r="G157" s="56">
        <v>206.67</v>
      </c>
      <c r="H157" s="23">
        <f t="shared" si="15"/>
        <v>4629614.67</v>
      </c>
      <c r="I157" s="3">
        <v>0</v>
      </c>
      <c r="J157" s="56">
        <v>208.47</v>
      </c>
      <c r="K157" s="4">
        <f t="shared" si="16"/>
        <v>0</v>
      </c>
      <c r="L157" s="3">
        <v>510</v>
      </c>
      <c r="M157" s="56">
        <v>206.67</v>
      </c>
      <c r="N157" s="4">
        <f t="shared" si="17"/>
        <v>105401.7</v>
      </c>
      <c r="O157" s="23">
        <f t="shared" si="18"/>
        <v>4735016.37</v>
      </c>
      <c r="P157" s="4">
        <f t="shared" si="19"/>
        <v>69897.990551326162</v>
      </c>
      <c r="R157" s="9">
        <v>198492.68651615587</v>
      </c>
      <c r="S157" s="2">
        <f t="shared" si="20"/>
        <v>-128594.69596482971</v>
      </c>
      <c r="T157" s="9">
        <f>VLOOKUP(A157,'[1]4-1-22 thru 12-31-22'!$B$9:$Q$700,16,FALSE)</f>
        <v>72371.814674738096</v>
      </c>
    </row>
    <row r="158" spans="1:20" x14ac:dyDescent="0.25">
      <c r="A158" s="13" t="s">
        <v>299</v>
      </c>
      <c r="B158" s="31" t="s">
        <v>300</v>
      </c>
      <c r="C158" s="3">
        <v>365</v>
      </c>
      <c r="D158" s="56">
        <v>167.76</v>
      </c>
      <c r="E158" s="4">
        <f t="shared" si="14"/>
        <v>61232.399999999994</v>
      </c>
      <c r="F158" s="3">
        <v>19105</v>
      </c>
      <c r="G158" s="56">
        <v>166.57</v>
      </c>
      <c r="H158" s="23">
        <f t="shared" si="15"/>
        <v>3182319.85</v>
      </c>
      <c r="I158" s="3">
        <v>0</v>
      </c>
      <c r="J158" s="56">
        <v>167.76</v>
      </c>
      <c r="K158" s="4">
        <f t="shared" si="16"/>
        <v>0</v>
      </c>
      <c r="L158" s="3">
        <v>0</v>
      </c>
      <c r="M158" s="56">
        <v>166.57</v>
      </c>
      <c r="N158" s="4">
        <f t="shared" si="17"/>
        <v>0</v>
      </c>
      <c r="O158" s="23">
        <f t="shared" si="18"/>
        <v>3243552.25</v>
      </c>
      <c r="P158" s="4">
        <f t="shared" si="19"/>
        <v>47881.098354731286</v>
      </c>
      <c r="R158" s="9">
        <v>125417.4095926107</v>
      </c>
      <c r="S158" s="2">
        <f t="shared" si="20"/>
        <v>-77536.311237879418</v>
      </c>
      <c r="T158" s="9">
        <f>VLOOKUP(A158,'[1]4-1-22 thru 12-31-22'!$B$9:$Q$700,16,FALSE)</f>
        <v>39531.142519285801</v>
      </c>
    </row>
    <row r="159" spans="1:20" x14ac:dyDescent="0.25">
      <c r="A159" s="13" t="s">
        <v>301</v>
      </c>
      <c r="B159" s="31" t="s">
        <v>302</v>
      </c>
      <c r="C159" s="3">
        <v>6072</v>
      </c>
      <c r="D159" s="56">
        <v>248.03</v>
      </c>
      <c r="E159" s="4">
        <f t="shared" si="14"/>
        <v>1506038.16</v>
      </c>
      <c r="F159" s="3">
        <v>24893</v>
      </c>
      <c r="G159" s="56">
        <v>246.05</v>
      </c>
      <c r="H159" s="23">
        <f t="shared" si="15"/>
        <v>6124922.6500000004</v>
      </c>
      <c r="I159" s="3">
        <v>2760</v>
      </c>
      <c r="J159" s="56">
        <v>248.03</v>
      </c>
      <c r="K159" s="4">
        <f t="shared" si="16"/>
        <v>684562.8</v>
      </c>
      <c r="L159" s="3">
        <v>11315</v>
      </c>
      <c r="M159" s="56">
        <v>246.05</v>
      </c>
      <c r="N159" s="4">
        <f t="shared" si="17"/>
        <v>2784055.75</v>
      </c>
      <c r="O159" s="23">
        <f t="shared" si="18"/>
        <v>11099579.359999999</v>
      </c>
      <c r="P159" s="4">
        <f t="shared" si="19"/>
        <v>163851.23780025597</v>
      </c>
      <c r="R159" s="9">
        <v>121729.37110694671</v>
      </c>
      <c r="S159" s="2">
        <f t="shared" si="20"/>
        <v>42121.866693309261</v>
      </c>
      <c r="T159" s="9">
        <f>VLOOKUP(A159,'[1]4-1-22 thru 12-31-22'!$B$9:$Q$700,16,FALSE)</f>
        <v>173738.28411432108</v>
      </c>
    </row>
    <row r="160" spans="1:20" x14ac:dyDescent="0.25">
      <c r="A160" s="13" t="s">
        <v>303</v>
      </c>
      <c r="B160" s="31" t="s">
        <v>304</v>
      </c>
      <c r="C160" s="3">
        <v>13025</v>
      </c>
      <c r="D160" s="56">
        <v>298.7</v>
      </c>
      <c r="E160" s="4">
        <f t="shared" si="14"/>
        <v>3890567.5</v>
      </c>
      <c r="F160" s="3">
        <v>0</v>
      </c>
      <c r="G160" s="56">
        <v>296.69</v>
      </c>
      <c r="H160" s="23">
        <f t="shared" si="15"/>
        <v>0</v>
      </c>
      <c r="I160" s="3">
        <v>784</v>
      </c>
      <c r="J160" s="56">
        <v>298.7</v>
      </c>
      <c r="K160" s="4">
        <f t="shared" si="16"/>
        <v>234180.8</v>
      </c>
      <c r="L160" s="3">
        <v>0</v>
      </c>
      <c r="M160" s="56">
        <v>296.69</v>
      </c>
      <c r="N160" s="4">
        <f t="shared" si="17"/>
        <v>0</v>
      </c>
      <c r="O160" s="23">
        <f t="shared" si="18"/>
        <v>4124748.3</v>
      </c>
      <c r="P160" s="4">
        <f t="shared" si="19"/>
        <v>60889.254686990367</v>
      </c>
      <c r="R160" s="9">
        <v>77452.131049992429</v>
      </c>
      <c r="S160" s="2">
        <f t="shared" si="20"/>
        <v>-16562.876363002062</v>
      </c>
      <c r="T160" s="9">
        <f>VLOOKUP(A160,'[1]4-1-22 thru 12-31-22'!$B$9:$Q$700,16,FALSE)</f>
        <v>57832.699392163602</v>
      </c>
    </row>
    <row r="161" spans="1:20" x14ac:dyDescent="0.25">
      <c r="A161" s="13" t="s">
        <v>305</v>
      </c>
      <c r="B161" s="31" t="s">
        <v>306</v>
      </c>
      <c r="C161" s="3">
        <v>365</v>
      </c>
      <c r="D161" s="56">
        <v>189.25</v>
      </c>
      <c r="E161" s="4">
        <f t="shared" si="14"/>
        <v>69076.25</v>
      </c>
      <c r="F161" s="3">
        <v>7833</v>
      </c>
      <c r="G161" s="56">
        <v>187.8</v>
      </c>
      <c r="H161" s="23">
        <f t="shared" si="15"/>
        <v>1471037.4000000001</v>
      </c>
      <c r="I161" s="3">
        <v>85</v>
      </c>
      <c r="J161" s="56">
        <v>189.25</v>
      </c>
      <c r="K161" s="4">
        <f t="shared" si="16"/>
        <v>16086.25</v>
      </c>
      <c r="L161" s="3">
        <v>1815</v>
      </c>
      <c r="M161" s="56">
        <v>187.8</v>
      </c>
      <c r="N161" s="4">
        <f t="shared" si="17"/>
        <v>340857</v>
      </c>
      <c r="O161" s="23">
        <f t="shared" si="18"/>
        <v>1897056.9000000001</v>
      </c>
      <c r="P161" s="4">
        <f t="shared" si="19"/>
        <v>28004.225309896465</v>
      </c>
      <c r="R161" s="9">
        <v>265286.00110560836</v>
      </c>
      <c r="S161" s="2">
        <f t="shared" si="20"/>
        <v>-237281.7757957119</v>
      </c>
      <c r="T161" s="9">
        <f>VLOOKUP(A161,'[1]4-1-22 thru 12-31-22'!$B$9:$Q$700,16,FALSE)</f>
        <v>31062.908253778718</v>
      </c>
    </row>
    <row r="162" spans="1:20" x14ac:dyDescent="0.25">
      <c r="A162" s="13" t="s">
        <v>307</v>
      </c>
      <c r="B162" s="31" t="s">
        <v>308</v>
      </c>
      <c r="C162" s="3">
        <v>5570</v>
      </c>
      <c r="D162" s="56">
        <v>283.10000000000002</v>
      </c>
      <c r="E162" s="4">
        <f t="shared" si="14"/>
        <v>1576867.0000000002</v>
      </c>
      <c r="F162" s="3">
        <v>46902</v>
      </c>
      <c r="G162" s="56">
        <v>280.83999999999997</v>
      </c>
      <c r="H162" s="23">
        <f t="shared" si="15"/>
        <v>13171957.68</v>
      </c>
      <c r="I162" s="3">
        <v>821</v>
      </c>
      <c r="J162" s="56">
        <v>283.10000000000002</v>
      </c>
      <c r="K162" s="4">
        <f t="shared" si="16"/>
        <v>232425.1</v>
      </c>
      <c r="L162" s="3">
        <v>6914</v>
      </c>
      <c r="M162" s="56">
        <v>280.83999999999997</v>
      </c>
      <c r="N162" s="4">
        <f t="shared" si="17"/>
        <v>1941727.7599999998</v>
      </c>
      <c r="O162" s="23">
        <f t="shared" si="18"/>
        <v>16922977.539999999</v>
      </c>
      <c r="P162" s="4">
        <f t="shared" si="19"/>
        <v>249815.84682276921</v>
      </c>
      <c r="R162" s="9">
        <v>91598.376382441493</v>
      </c>
      <c r="S162" s="2">
        <f t="shared" si="20"/>
        <v>158217.47044032771</v>
      </c>
      <c r="T162" s="9">
        <f>VLOOKUP(A162,'[1]4-1-22 thru 12-31-22'!$B$9:$Q$700,16,FALSE)</f>
        <v>239704.69866349647</v>
      </c>
    </row>
    <row r="163" spans="1:20" x14ac:dyDescent="0.25">
      <c r="A163" s="13" t="s">
        <v>309</v>
      </c>
      <c r="B163" s="31" t="s">
        <v>310</v>
      </c>
      <c r="C163" s="3">
        <v>0</v>
      </c>
      <c r="D163" s="56">
        <v>264.82</v>
      </c>
      <c r="E163" s="4">
        <f t="shared" si="14"/>
        <v>0</v>
      </c>
      <c r="F163" s="3">
        <v>11566</v>
      </c>
      <c r="G163" s="56">
        <v>262.60000000000002</v>
      </c>
      <c r="H163" s="23">
        <f t="shared" si="15"/>
        <v>3037231.6</v>
      </c>
      <c r="I163" s="3">
        <v>0</v>
      </c>
      <c r="J163" s="56">
        <v>264.82</v>
      </c>
      <c r="K163" s="4">
        <f t="shared" si="16"/>
        <v>0</v>
      </c>
      <c r="L163" s="3">
        <v>76</v>
      </c>
      <c r="M163" s="56">
        <v>262.60000000000002</v>
      </c>
      <c r="N163" s="4">
        <f t="shared" si="17"/>
        <v>19957.600000000002</v>
      </c>
      <c r="O163" s="23">
        <f t="shared" si="18"/>
        <v>3057189.2</v>
      </c>
      <c r="P163" s="4">
        <f t="shared" si="19"/>
        <v>45130.019648742287</v>
      </c>
      <c r="R163" s="9">
        <v>42444.526234171099</v>
      </c>
      <c r="S163" s="2">
        <f t="shared" si="20"/>
        <v>2685.4934145711886</v>
      </c>
      <c r="T163" s="9">
        <f>VLOOKUP(A163,'[1]4-1-22 thru 12-31-22'!$B$9:$Q$700,16,FALSE)</f>
        <v>35288.529549551109</v>
      </c>
    </row>
    <row r="164" spans="1:20" x14ac:dyDescent="0.25">
      <c r="A164" s="13" t="s">
        <v>311</v>
      </c>
      <c r="B164" s="31" t="s">
        <v>312</v>
      </c>
      <c r="C164" s="3">
        <v>485</v>
      </c>
      <c r="D164" s="56">
        <v>289.26</v>
      </c>
      <c r="E164" s="4">
        <f t="shared" si="14"/>
        <v>140291.1</v>
      </c>
      <c r="F164" s="3">
        <v>22163</v>
      </c>
      <c r="G164" s="56">
        <v>286.79000000000002</v>
      </c>
      <c r="H164" s="23">
        <f t="shared" si="15"/>
        <v>6356126.7700000005</v>
      </c>
      <c r="I164" s="3">
        <v>102</v>
      </c>
      <c r="J164" s="56">
        <v>289.26</v>
      </c>
      <c r="K164" s="4">
        <f t="shared" si="16"/>
        <v>29504.52</v>
      </c>
      <c r="L164" s="3">
        <v>4678</v>
      </c>
      <c r="M164" s="56">
        <v>286.79000000000002</v>
      </c>
      <c r="N164" s="4">
        <f t="shared" si="17"/>
        <v>1341603.6200000001</v>
      </c>
      <c r="O164" s="23">
        <f t="shared" si="18"/>
        <v>7867526.0099999998</v>
      </c>
      <c r="P164" s="4">
        <f t="shared" si="19"/>
        <v>116139.88542753291</v>
      </c>
      <c r="R164" s="9">
        <v>316288.86263856693</v>
      </c>
      <c r="S164" s="2">
        <f t="shared" si="20"/>
        <v>-200148.97721103404</v>
      </c>
      <c r="T164" s="9">
        <f>VLOOKUP(A164,'[1]4-1-22 thru 12-31-22'!$B$9:$Q$700,16,FALSE)</f>
        <v>119011.23011446878</v>
      </c>
    </row>
    <row r="165" spans="1:20" x14ac:dyDescent="0.25">
      <c r="A165" s="13" t="s">
        <v>313</v>
      </c>
      <c r="B165" s="31" t="s">
        <v>314</v>
      </c>
      <c r="C165" s="3">
        <v>3486</v>
      </c>
      <c r="D165" s="56">
        <v>221.34</v>
      </c>
      <c r="E165" s="4">
        <f t="shared" si="14"/>
        <v>771591.24</v>
      </c>
      <c r="F165" s="3">
        <v>60740</v>
      </c>
      <c r="G165" s="56">
        <v>219.72</v>
      </c>
      <c r="H165" s="23">
        <f t="shared" si="15"/>
        <v>13345792.800000001</v>
      </c>
      <c r="I165" s="3">
        <v>231</v>
      </c>
      <c r="J165" s="56">
        <v>221.34</v>
      </c>
      <c r="K165" s="4">
        <f t="shared" si="16"/>
        <v>51129.54</v>
      </c>
      <c r="L165" s="3">
        <v>4026</v>
      </c>
      <c r="M165" s="56">
        <v>219.72</v>
      </c>
      <c r="N165" s="4">
        <f t="shared" si="17"/>
        <v>884592.72</v>
      </c>
      <c r="O165" s="23">
        <f t="shared" si="18"/>
        <v>15053106.300000001</v>
      </c>
      <c r="P165" s="4">
        <f t="shared" si="19"/>
        <v>222212.93438221171</v>
      </c>
      <c r="R165" s="9">
        <v>42085.900988091817</v>
      </c>
      <c r="S165" s="2">
        <f t="shared" si="20"/>
        <v>180127.03339411988</v>
      </c>
      <c r="T165" s="9">
        <f>VLOOKUP(A165,'[1]4-1-22 thru 12-31-22'!$B$9:$Q$700,16,FALSE)</f>
        <v>228927.5856800199</v>
      </c>
    </row>
    <row r="166" spans="1:20" x14ac:dyDescent="0.25">
      <c r="A166" s="13" t="s">
        <v>315</v>
      </c>
      <c r="B166" s="31" t="s">
        <v>316</v>
      </c>
      <c r="C166" s="3">
        <v>10961</v>
      </c>
      <c r="D166" s="56">
        <v>247.15</v>
      </c>
      <c r="E166" s="4">
        <f t="shared" si="14"/>
        <v>2709011.15</v>
      </c>
      <c r="F166" s="3">
        <v>0</v>
      </c>
      <c r="G166" s="56">
        <v>245.05</v>
      </c>
      <c r="H166" s="23">
        <f t="shared" si="15"/>
        <v>0</v>
      </c>
      <c r="I166" s="3">
        <v>1632</v>
      </c>
      <c r="J166" s="56">
        <v>247.15</v>
      </c>
      <c r="K166" s="4">
        <f t="shared" si="16"/>
        <v>403348.8</v>
      </c>
      <c r="L166" s="3">
        <v>0</v>
      </c>
      <c r="M166" s="56">
        <v>245.05</v>
      </c>
      <c r="N166" s="4">
        <f t="shared" si="17"/>
        <v>0</v>
      </c>
      <c r="O166" s="23">
        <f t="shared" si="18"/>
        <v>3112359.9499999997</v>
      </c>
      <c r="P166" s="4">
        <f t="shared" si="19"/>
        <v>45944.446518867248</v>
      </c>
      <c r="R166" s="9">
        <v>177931.68671958032</v>
      </c>
      <c r="S166" s="2">
        <f t="shared" si="20"/>
        <v>-131987.24020071307</v>
      </c>
      <c r="T166" s="9">
        <f>VLOOKUP(A166,'[1]4-1-22 thru 12-31-22'!$B$9:$Q$700,16,FALSE)</f>
        <v>39347.852650658817</v>
      </c>
    </row>
    <row r="167" spans="1:20" x14ac:dyDescent="0.25">
      <c r="A167" s="13" t="s">
        <v>317</v>
      </c>
      <c r="B167" s="31" t="s">
        <v>318</v>
      </c>
      <c r="C167" s="3">
        <v>419</v>
      </c>
      <c r="D167" s="56">
        <v>191.05</v>
      </c>
      <c r="E167" s="4">
        <f t="shared" si="14"/>
        <v>80049.950000000012</v>
      </c>
      <c r="F167" s="3">
        <v>18928</v>
      </c>
      <c r="G167" s="56">
        <v>189.6</v>
      </c>
      <c r="H167" s="23">
        <f t="shared" si="15"/>
        <v>3588748.8</v>
      </c>
      <c r="I167" s="3">
        <v>9</v>
      </c>
      <c r="J167" s="56">
        <v>191.05</v>
      </c>
      <c r="K167" s="4">
        <f t="shared" si="16"/>
        <v>1719.45</v>
      </c>
      <c r="L167" s="3">
        <v>410</v>
      </c>
      <c r="M167" s="56">
        <v>189.6</v>
      </c>
      <c r="N167" s="4">
        <f t="shared" si="17"/>
        <v>77736</v>
      </c>
      <c r="O167" s="23">
        <f t="shared" si="18"/>
        <v>3748254.2</v>
      </c>
      <c r="P167" s="4">
        <f t="shared" si="19"/>
        <v>55331.474314537285</v>
      </c>
      <c r="R167" s="9">
        <v>348361.25876587647</v>
      </c>
      <c r="S167" s="2">
        <f t="shared" si="20"/>
        <v>-293029.78445133916</v>
      </c>
      <c r="T167" s="9">
        <f>VLOOKUP(A167,'[1]4-1-22 thru 12-31-22'!$B$9:$Q$700,16,FALSE)</f>
        <v>61657.543373909764</v>
      </c>
    </row>
    <row r="168" spans="1:20" x14ac:dyDescent="0.25">
      <c r="A168" s="13" t="s">
        <v>319</v>
      </c>
      <c r="B168" s="31" t="s">
        <v>320</v>
      </c>
      <c r="C168" s="3">
        <v>1291</v>
      </c>
      <c r="D168" s="56">
        <v>421.99</v>
      </c>
      <c r="E168" s="4">
        <f t="shared" si="14"/>
        <v>544789.09</v>
      </c>
      <c r="F168" s="3">
        <v>16709</v>
      </c>
      <c r="G168" s="56">
        <v>417.6</v>
      </c>
      <c r="H168" s="23">
        <f t="shared" si="15"/>
        <v>6977678.4000000004</v>
      </c>
      <c r="I168" s="3">
        <v>855</v>
      </c>
      <c r="J168" s="56">
        <v>421.99</v>
      </c>
      <c r="K168" s="4">
        <f t="shared" si="16"/>
        <v>360801.45</v>
      </c>
      <c r="L168" s="3">
        <v>11061</v>
      </c>
      <c r="M168" s="56">
        <v>417.6</v>
      </c>
      <c r="N168" s="4">
        <f t="shared" si="17"/>
        <v>4619073.6000000006</v>
      </c>
      <c r="O168" s="23">
        <f t="shared" si="18"/>
        <v>12502342.540000001</v>
      </c>
      <c r="P168" s="4">
        <f t="shared" si="19"/>
        <v>184558.73273577788</v>
      </c>
      <c r="R168" s="9">
        <v>44786.0926851322</v>
      </c>
      <c r="S168" s="2">
        <f t="shared" si="20"/>
        <v>139772.64005064568</v>
      </c>
      <c r="T168" s="9">
        <f>VLOOKUP(A168,'[1]4-1-22 thru 12-31-22'!$B$9:$Q$700,16,FALSE)</f>
        <v>241973.01427829391</v>
      </c>
    </row>
    <row r="169" spans="1:20" x14ac:dyDescent="0.25">
      <c r="A169" s="13" t="s">
        <v>321</v>
      </c>
      <c r="B169" s="31" t="s">
        <v>322</v>
      </c>
      <c r="C169" s="3">
        <v>4617</v>
      </c>
      <c r="D169" s="56">
        <v>243.38</v>
      </c>
      <c r="E169" s="4">
        <f t="shared" si="14"/>
        <v>1123685.46</v>
      </c>
      <c r="F169" s="3">
        <v>19505</v>
      </c>
      <c r="G169" s="56">
        <v>241.15</v>
      </c>
      <c r="H169" s="23">
        <f t="shared" si="15"/>
        <v>4703630.75</v>
      </c>
      <c r="I169" s="3">
        <v>1136</v>
      </c>
      <c r="J169" s="56">
        <v>243.38</v>
      </c>
      <c r="K169" s="4">
        <f t="shared" si="16"/>
        <v>276479.68</v>
      </c>
      <c r="L169" s="3">
        <v>4801</v>
      </c>
      <c r="M169" s="56">
        <v>241.15</v>
      </c>
      <c r="N169" s="4">
        <f t="shared" si="17"/>
        <v>1157761.1500000001</v>
      </c>
      <c r="O169" s="23">
        <f t="shared" si="18"/>
        <v>7261557.04</v>
      </c>
      <c r="P169" s="4">
        <f t="shared" si="19"/>
        <v>107194.61258585594</v>
      </c>
      <c r="R169" s="9">
        <v>123023.71874964498</v>
      </c>
      <c r="S169" s="2">
        <f t="shared" si="20"/>
        <v>-15829.106163789038</v>
      </c>
      <c r="T169" s="9">
        <f>VLOOKUP(A169,'[1]4-1-22 thru 12-31-22'!$B$9:$Q$700,16,FALSE)</f>
        <v>112677.34137874335</v>
      </c>
    </row>
    <row r="170" spans="1:20" x14ac:dyDescent="0.25">
      <c r="A170" s="13" t="s">
        <v>323</v>
      </c>
      <c r="B170" s="31" t="s">
        <v>324</v>
      </c>
      <c r="C170" s="3">
        <v>24</v>
      </c>
      <c r="D170" s="56">
        <v>189.95</v>
      </c>
      <c r="E170" s="4">
        <f t="shared" si="14"/>
        <v>4558.7999999999993</v>
      </c>
      <c r="F170" s="3">
        <v>27318</v>
      </c>
      <c r="G170" s="56">
        <v>188.52</v>
      </c>
      <c r="H170" s="23">
        <f t="shared" si="15"/>
        <v>5149989.3600000003</v>
      </c>
      <c r="I170" s="3">
        <v>0</v>
      </c>
      <c r="J170" s="56">
        <v>189.95</v>
      </c>
      <c r="K170" s="4">
        <f t="shared" si="16"/>
        <v>0</v>
      </c>
      <c r="L170" s="3">
        <v>323</v>
      </c>
      <c r="M170" s="56">
        <v>188.52</v>
      </c>
      <c r="N170" s="4">
        <f t="shared" si="17"/>
        <v>60891.960000000006</v>
      </c>
      <c r="O170" s="23">
        <f t="shared" si="18"/>
        <v>5215440.12</v>
      </c>
      <c r="P170" s="4">
        <f t="shared" si="19"/>
        <v>76989.973369145358</v>
      </c>
      <c r="R170" s="9">
        <v>322025.57435598329</v>
      </c>
      <c r="S170" s="2">
        <f t="shared" si="20"/>
        <v>-245035.60098683793</v>
      </c>
      <c r="T170" s="9">
        <f>VLOOKUP(A170,'[1]4-1-22 thru 12-31-22'!$B$9:$Q$700,16,FALSE)</f>
        <v>78702.837107826286</v>
      </c>
    </row>
    <row r="171" spans="1:20" x14ac:dyDescent="0.25">
      <c r="A171" s="13" t="s">
        <v>325</v>
      </c>
      <c r="B171" s="31" t="s">
        <v>326</v>
      </c>
      <c r="C171" s="3">
        <v>2305</v>
      </c>
      <c r="D171" s="56">
        <v>244.81</v>
      </c>
      <c r="E171" s="4">
        <f t="shared" si="14"/>
        <v>564287.05000000005</v>
      </c>
      <c r="F171" s="3">
        <v>58928</v>
      </c>
      <c r="G171" s="56">
        <v>242.7</v>
      </c>
      <c r="H171" s="23">
        <f t="shared" si="15"/>
        <v>14301825.6</v>
      </c>
      <c r="I171" s="3">
        <v>229</v>
      </c>
      <c r="J171" s="56">
        <v>244.81</v>
      </c>
      <c r="K171" s="4">
        <f t="shared" si="16"/>
        <v>56061.49</v>
      </c>
      <c r="L171" s="3">
        <v>5849</v>
      </c>
      <c r="M171" s="56">
        <v>242.7</v>
      </c>
      <c r="N171" s="4">
        <f t="shared" si="17"/>
        <v>1419552.3</v>
      </c>
      <c r="O171" s="23">
        <f t="shared" si="18"/>
        <v>16341726.440000001</v>
      </c>
      <c r="P171" s="4">
        <f t="shared" si="19"/>
        <v>241235.45750180309</v>
      </c>
      <c r="R171" s="9">
        <v>165796.3948000533</v>
      </c>
      <c r="S171" s="2">
        <f t="shared" si="20"/>
        <v>75439.06270174979</v>
      </c>
      <c r="T171" s="9">
        <f>VLOOKUP(A171,'[1]4-1-22 thru 12-31-22'!$B$9:$Q$700,16,FALSE)</f>
        <v>260338.58041155638</v>
      </c>
    </row>
    <row r="172" spans="1:20" x14ac:dyDescent="0.25">
      <c r="A172" s="13" t="s">
        <v>327</v>
      </c>
      <c r="B172" s="31" t="s">
        <v>328</v>
      </c>
      <c r="C172" s="3">
        <v>772</v>
      </c>
      <c r="D172" s="56">
        <v>196.66</v>
      </c>
      <c r="E172" s="4">
        <f t="shared" si="14"/>
        <v>151821.51999999999</v>
      </c>
      <c r="F172" s="3">
        <v>19393</v>
      </c>
      <c r="G172" s="56">
        <v>194.89</v>
      </c>
      <c r="H172" s="23">
        <f t="shared" si="15"/>
        <v>3779501.7699999996</v>
      </c>
      <c r="I172" s="3">
        <v>26</v>
      </c>
      <c r="J172" s="56">
        <v>196.66</v>
      </c>
      <c r="K172" s="4">
        <f t="shared" si="16"/>
        <v>5113.16</v>
      </c>
      <c r="L172" s="3">
        <v>666</v>
      </c>
      <c r="M172" s="56">
        <v>194.89</v>
      </c>
      <c r="N172" s="4">
        <f t="shared" si="17"/>
        <v>129796.73999999999</v>
      </c>
      <c r="O172" s="23">
        <f t="shared" si="18"/>
        <v>4066233.1899999995</v>
      </c>
      <c r="P172" s="4">
        <f t="shared" si="19"/>
        <v>60025.458601341394</v>
      </c>
      <c r="R172" s="9">
        <v>107464.50989307775</v>
      </c>
      <c r="S172" s="2">
        <f t="shared" si="20"/>
        <v>-47439.051291736352</v>
      </c>
      <c r="T172" s="9">
        <f>VLOOKUP(A172,'[1]4-1-22 thru 12-31-22'!$B$9:$Q$700,16,FALSE)</f>
        <v>57280.669950571653</v>
      </c>
    </row>
    <row r="173" spans="1:20" x14ac:dyDescent="0.25">
      <c r="A173" s="13" t="s">
        <v>329</v>
      </c>
      <c r="B173" s="31" t="s">
        <v>330</v>
      </c>
      <c r="C173" s="3">
        <v>10523</v>
      </c>
      <c r="D173" s="56">
        <v>311.38</v>
      </c>
      <c r="E173" s="4">
        <f t="shared" si="14"/>
        <v>3276651.7399999998</v>
      </c>
      <c r="F173" s="3">
        <v>30577</v>
      </c>
      <c r="G173" s="56">
        <v>308.20999999999998</v>
      </c>
      <c r="H173" s="23">
        <f t="shared" si="15"/>
        <v>9424137.1699999999</v>
      </c>
      <c r="I173" s="3">
        <v>3022</v>
      </c>
      <c r="J173" s="56">
        <v>311.38</v>
      </c>
      <c r="K173" s="4">
        <f t="shared" si="16"/>
        <v>940990.36</v>
      </c>
      <c r="L173" s="3">
        <v>8783</v>
      </c>
      <c r="M173" s="56">
        <v>308.20999999999998</v>
      </c>
      <c r="N173" s="4">
        <f t="shared" si="17"/>
        <v>2707008.4299999997</v>
      </c>
      <c r="O173" s="23">
        <f t="shared" si="18"/>
        <v>16348787.699999999</v>
      </c>
      <c r="P173" s="4">
        <f t="shared" si="19"/>
        <v>241339.69534306746</v>
      </c>
      <c r="R173" s="9">
        <v>436959.48743860226</v>
      </c>
      <c r="S173" s="2">
        <f t="shared" si="20"/>
        <v>-195619.79209553479</v>
      </c>
      <c r="T173" s="9">
        <f>VLOOKUP(A173,'[1]4-1-22 thru 12-31-22'!$B$9:$Q$700,16,FALSE)</f>
        <v>232993.72046504196</v>
      </c>
    </row>
    <row r="174" spans="1:20" x14ac:dyDescent="0.25">
      <c r="A174" s="13" t="s">
        <v>331</v>
      </c>
      <c r="B174" s="31" t="s">
        <v>332</v>
      </c>
      <c r="C174" s="3">
        <v>732</v>
      </c>
      <c r="D174" s="56">
        <v>214.78</v>
      </c>
      <c r="E174" s="4">
        <f t="shared" si="14"/>
        <v>157218.96</v>
      </c>
      <c r="F174" s="3">
        <v>17171</v>
      </c>
      <c r="G174" s="56">
        <v>213.26</v>
      </c>
      <c r="H174" s="23">
        <f t="shared" si="15"/>
        <v>3661887.46</v>
      </c>
      <c r="I174" s="3">
        <v>0</v>
      </c>
      <c r="J174" s="56">
        <v>214.78</v>
      </c>
      <c r="K174" s="4">
        <f t="shared" si="16"/>
        <v>0</v>
      </c>
      <c r="L174" s="3">
        <v>0</v>
      </c>
      <c r="M174" s="56">
        <v>213.26</v>
      </c>
      <c r="N174" s="4">
        <f t="shared" si="17"/>
        <v>0</v>
      </c>
      <c r="O174" s="23">
        <f t="shared" si="18"/>
        <v>3819106.42</v>
      </c>
      <c r="P174" s="4">
        <f t="shared" si="19"/>
        <v>56377.389981371722</v>
      </c>
      <c r="R174" s="9">
        <v>87871.65643134393</v>
      </c>
      <c r="S174" s="2">
        <f t="shared" si="20"/>
        <v>-31494.266449972209</v>
      </c>
      <c r="T174" s="9">
        <f>VLOOKUP(A174,'[1]4-1-22 thru 12-31-22'!$B$9:$Q$700,16,FALSE)</f>
        <v>56724.824977239121</v>
      </c>
    </row>
    <row r="175" spans="1:20" x14ac:dyDescent="0.25">
      <c r="A175" s="13" t="s">
        <v>333</v>
      </c>
      <c r="B175" s="31" t="s">
        <v>334</v>
      </c>
      <c r="C175" s="3">
        <v>2540</v>
      </c>
      <c r="D175" s="56">
        <v>234.07</v>
      </c>
      <c r="E175" s="4">
        <f t="shared" si="14"/>
        <v>594537.79999999993</v>
      </c>
      <c r="F175" s="3">
        <v>32996</v>
      </c>
      <c r="G175" s="56">
        <v>232.15</v>
      </c>
      <c r="H175" s="23">
        <f t="shared" si="15"/>
        <v>7660021.4000000004</v>
      </c>
      <c r="I175" s="3">
        <v>276</v>
      </c>
      <c r="J175" s="56">
        <v>234.07</v>
      </c>
      <c r="K175" s="4">
        <f t="shared" si="16"/>
        <v>64603.32</v>
      </c>
      <c r="L175" s="3">
        <v>3589</v>
      </c>
      <c r="M175" s="56">
        <v>232.15</v>
      </c>
      <c r="N175" s="4">
        <f t="shared" si="17"/>
        <v>833186.35</v>
      </c>
      <c r="O175" s="23">
        <f t="shared" si="18"/>
        <v>9152348.870000001</v>
      </c>
      <c r="P175" s="4">
        <f t="shared" si="19"/>
        <v>135106.35335727481</v>
      </c>
      <c r="R175" s="9">
        <v>345122.06958406512</v>
      </c>
      <c r="S175" s="2">
        <f t="shared" si="20"/>
        <v>-210015.7162267903</v>
      </c>
      <c r="T175" s="9">
        <f>VLOOKUP(A175,'[1]4-1-22 thru 12-31-22'!$B$9:$Q$700,16,FALSE)</f>
        <v>133480.98484042267</v>
      </c>
    </row>
    <row r="176" spans="1:20" x14ac:dyDescent="0.25">
      <c r="A176" s="13" t="s">
        <v>335</v>
      </c>
      <c r="B176" s="31" t="s">
        <v>336</v>
      </c>
      <c r="C176" s="3">
        <v>0</v>
      </c>
      <c r="D176" s="56">
        <v>178.71</v>
      </c>
      <c r="E176" s="4">
        <f t="shared" si="14"/>
        <v>0</v>
      </c>
      <c r="F176" s="3">
        <v>39961</v>
      </c>
      <c r="G176" s="56">
        <v>177.3</v>
      </c>
      <c r="H176" s="23">
        <f t="shared" si="15"/>
        <v>7085085.3000000007</v>
      </c>
      <c r="I176" s="3">
        <v>0</v>
      </c>
      <c r="J176" s="56">
        <v>178.71</v>
      </c>
      <c r="K176" s="4">
        <f t="shared" si="16"/>
        <v>0</v>
      </c>
      <c r="L176" s="3">
        <v>3425</v>
      </c>
      <c r="M176" s="56">
        <v>177.3</v>
      </c>
      <c r="N176" s="4">
        <f t="shared" si="17"/>
        <v>607252.5</v>
      </c>
      <c r="O176" s="23">
        <f t="shared" si="18"/>
        <v>7692337.8000000007</v>
      </c>
      <c r="P176" s="4">
        <f t="shared" si="19"/>
        <v>113553.7689518081</v>
      </c>
      <c r="R176" s="9">
        <v>79270.774342828416</v>
      </c>
      <c r="S176" s="2">
        <f t="shared" si="20"/>
        <v>34282.994608979687</v>
      </c>
      <c r="T176" s="9">
        <f>VLOOKUP(A176,'[1]4-1-22 thru 12-31-22'!$B$9:$Q$700,16,FALSE)</f>
        <v>115922.78146988845</v>
      </c>
    </row>
    <row r="177" spans="1:20" x14ac:dyDescent="0.25">
      <c r="A177" s="13" t="s">
        <v>337</v>
      </c>
      <c r="B177" s="31" t="s">
        <v>338</v>
      </c>
      <c r="C177" s="3">
        <v>0</v>
      </c>
      <c r="D177" s="56">
        <v>270.04000000000002</v>
      </c>
      <c r="E177" s="4">
        <f t="shared" si="14"/>
        <v>0</v>
      </c>
      <c r="F177" s="3">
        <v>47740</v>
      </c>
      <c r="G177" s="56">
        <v>267.58999999999997</v>
      </c>
      <c r="H177" s="23">
        <f t="shared" si="15"/>
        <v>12774746.6</v>
      </c>
      <c r="I177" s="3">
        <v>0</v>
      </c>
      <c r="J177" s="56">
        <v>270.04000000000002</v>
      </c>
      <c r="K177" s="4">
        <f t="shared" si="16"/>
        <v>0</v>
      </c>
      <c r="L177" s="3">
        <v>18249</v>
      </c>
      <c r="M177" s="56">
        <v>267.58999999999997</v>
      </c>
      <c r="N177" s="4">
        <f t="shared" si="17"/>
        <v>4883249.9099999992</v>
      </c>
      <c r="O177" s="23">
        <f t="shared" si="18"/>
        <v>17657996.509999998</v>
      </c>
      <c r="P177" s="4">
        <f t="shared" si="19"/>
        <v>260666.14701298912</v>
      </c>
      <c r="R177" s="9">
        <v>200323.98921450335</v>
      </c>
      <c r="S177" s="2">
        <f t="shared" si="20"/>
        <v>60342.157798485772</v>
      </c>
      <c r="T177" s="9">
        <f>VLOOKUP(A177,'[1]4-1-22 thru 12-31-22'!$B$9:$Q$700,16,FALSE)</f>
        <v>268573.54280744732</v>
      </c>
    </row>
    <row r="178" spans="1:20" x14ac:dyDescent="0.25">
      <c r="A178" s="13" t="s">
        <v>339</v>
      </c>
      <c r="B178" s="31" t="s">
        <v>340</v>
      </c>
      <c r="C178" s="3">
        <v>881</v>
      </c>
      <c r="D178" s="56">
        <v>287.48</v>
      </c>
      <c r="E178" s="4">
        <f t="shared" si="14"/>
        <v>253269.88</v>
      </c>
      <c r="F178" s="3">
        <v>18862</v>
      </c>
      <c r="G178" s="56">
        <v>284.77</v>
      </c>
      <c r="H178" s="23">
        <f t="shared" si="15"/>
        <v>5371331.7399999993</v>
      </c>
      <c r="I178" s="3">
        <v>94</v>
      </c>
      <c r="J178" s="56">
        <v>287.48</v>
      </c>
      <c r="K178" s="4">
        <f t="shared" si="16"/>
        <v>27023.120000000003</v>
      </c>
      <c r="L178" s="3">
        <v>2008</v>
      </c>
      <c r="M178" s="56">
        <v>284.77</v>
      </c>
      <c r="N178" s="4">
        <f t="shared" si="17"/>
        <v>571818.15999999992</v>
      </c>
      <c r="O178" s="23">
        <f t="shared" si="18"/>
        <v>6223442.8999999994</v>
      </c>
      <c r="P178" s="4">
        <f t="shared" si="19"/>
        <v>91870.042050333577</v>
      </c>
      <c r="R178" s="9">
        <v>188596.67812185184</v>
      </c>
      <c r="S178" s="2">
        <f t="shared" si="20"/>
        <v>-96726.636071518267</v>
      </c>
      <c r="T178" s="9">
        <f>VLOOKUP(A178,'[1]4-1-22 thru 12-31-22'!$B$9:$Q$700,16,FALSE)</f>
        <v>85520.762649904063</v>
      </c>
    </row>
    <row r="179" spans="1:20" x14ac:dyDescent="0.25">
      <c r="A179" s="13" t="s">
        <v>341</v>
      </c>
      <c r="B179" s="31" t="s">
        <v>342</v>
      </c>
      <c r="C179" s="3">
        <v>3131</v>
      </c>
      <c r="D179" s="56">
        <v>237.5</v>
      </c>
      <c r="E179" s="4">
        <f t="shared" si="14"/>
        <v>743612.5</v>
      </c>
      <c r="F179" s="3">
        <v>22731</v>
      </c>
      <c r="G179" s="56">
        <v>235.5</v>
      </c>
      <c r="H179" s="23">
        <f t="shared" si="15"/>
        <v>5353150.5</v>
      </c>
      <c r="I179" s="3">
        <v>1170</v>
      </c>
      <c r="J179" s="56">
        <v>237.5</v>
      </c>
      <c r="K179" s="4">
        <f t="shared" si="16"/>
        <v>277875</v>
      </c>
      <c r="L179" s="3">
        <v>8495</v>
      </c>
      <c r="M179" s="56">
        <v>235.5</v>
      </c>
      <c r="N179" s="4">
        <f t="shared" si="17"/>
        <v>2000572.5</v>
      </c>
      <c r="O179" s="23">
        <f t="shared" si="18"/>
        <v>8375210.5</v>
      </c>
      <c r="P179" s="4">
        <f t="shared" si="19"/>
        <v>123634.28944055954</v>
      </c>
      <c r="R179" s="9">
        <v>397289.48978008557</v>
      </c>
      <c r="S179" s="2">
        <f t="shared" si="20"/>
        <v>-273655.20033952605</v>
      </c>
      <c r="T179" s="9">
        <f>VLOOKUP(A179,'[1]4-1-22 thru 12-31-22'!$B$9:$Q$700,16,FALSE)</f>
        <v>115835.13761024909</v>
      </c>
    </row>
    <row r="180" spans="1:20" x14ac:dyDescent="0.25">
      <c r="A180" s="13" t="s">
        <v>343</v>
      </c>
      <c r="B180" s="31" t="s">
        <v>344</v>
      </c>
      <c r="C180" s="3">
        <v>688</v>
      </c>
      <c r="D180" s="56">
        <v>191.24</v>
      </c>
      <c r="E180" s="4">
        <f t="shared" si="14"/>
        <v>131573.12</v>
      </c>
      <c r="F180" s="3">
        <v>48126</v>
      </c>
      <c r="G180" s="56">
        <v>189.67</v>
      </c>
      <c r="H180" s="23">
        <f t="shared" si="15"/>
        <v>9128058.4199999999</v>
      </c>
      <c r="I180" s="3">
        <v>5</v>
      </c>
      <c r="J180" s="56">
        <v>191.24</v>
      </c>
      <c r="K180" s="4">
        <f t="shared" si="16"/>
        <v>956.2</v>
      </c>
      <c r="L180" s="3">
        <v>339</v>
      </c>
      <c r="M180" s="56">
        <v>189.67</v>
      </c>
      <c r="N180" s="4">
        <f t="shared" si="17"/>
        <v>64298.13</v>
      </c>
      <c r="O180" s="23">
        <f t="shared" si="18"/>
        <v>9324885.8699999992</v>
      </c>
      <c r="P180" s="4">
        <f t="shared" si="19"/>
        <v>137653.33285077001</v>
      </c>
      <c r="R180" s="9">
        <v>117549.92843108646</v>
      </c>
      <c r="S180" s="2">
        <f t="shared" si="20"/>
        <v>20103.404419683546</v>
      </c>
      <c r="T180" s="9">
        <f>VLOOKUP(A180,'[1]4-1-22 thru 12-31-22'!$B$9:$Q$700,16,FALSE)</f>
        <v>156122.7607944278</v>
      </c>
    </row>
    <row r="181" spans="1:20" x14ac:dyDescent="0.25">
      <c r="A181" s="13" t="s">
        <v>345</v>
      </c>
      <c r="B181" s="31" t="s">
        <v>346</v>
      </c>
      <c r="C181" s="3">
        <v>8673</v>
      </c>
      <c r="D181" s="56">
        <v>319.66000000000003</v>
      </c>
      <c r="E181" s="4">
        <f t="shared" si="14"/>
        <v>2772411.18</v>
      </c>
      <c r="F181" s="3">
        <v>34904</v>
      </c>
      <c r="G181" s="56">
        <v>316.64</v>
      </c>
      <c r="H181" s="23">
        <f t="shared" si="15"/>
        <v>11052002.559999999</v>
      </c>
      <c r="I181" s="3">
        <v>4044</v>
      </c>
      <c r="J181" s="56">
        <v>319.66000000000003</v>
      </c>
      <c r="K181" s="4">
        <f t="shared" si="16"/>
        <v>1292705.04</v>
      </c>
      <c r="L181" s="3">
        <v>16277</v>
      </c>
      <c r="M181" s="56">
        <v>316.64</v>
      </c>
      <c r="N181" s="4">
        <f t="shared" si="17"/>
        <v>5153949.2799999993</v>
      </c>
      <c r="O181" s="23">
        <f t="shared" si="18"/>
        <v>20271068.059999999</v>
      </c>
      <c r="P181" s="4">
        <f t="shared" si="19"/>
        <v>299240.13203003339</v>
      </c>
      <c r="R181" s="9">
        <v>161072.55512213445</v>
      </c>
      <c r="S181" s="2">
        <f t="shared" si="20"/>
        <v>138167.57690789894</v>
      </c>
      <c r="T181" s="9">
        <f>VLOOKUP(A181,'[1]4-1-22 thru 12-31-22'!$B$9:$Q$700,16,FALSE)</f>
        <v>301109.07541828993</v>
      </c>
    </row>
    <row r="182" spans="1:20" x14ac:dyDescent="0.25">
      <c r="A182" s="13" t="s">
        <v>347</v>
      </c>
      <c r="B182" s="31" t="s">
        <v>348</v>
      </c>
      <c r="C182" s="3">
        <v>3993</v>
      </c>
      <c r="D182" s="56">
        <v>308.45999999999998</v>
      </c>
      <c r="E182" s="4">
        <f t="shared" si="14"/>
        <v>1231680.78</v>
      </c>
      <c r="F182" s="3">
        <v>46094</v>
      </c>
      <c r="G182" s="56">
        <v>305.79000000000002</v>
      </c>
      <c r="H182" s="23">
        <f t="shared" si="15"/>
        <v>14095084.260000002</v>
      </c>
      <c r="I182" s="3">
        <v>1527</v>
      </c>
      <c r="J182" s="56">
        <v>308.45999999999998</v>
      </c>
      <c r="K182" s="4">
        <f t="shared" si="16"/>
        <v>471018.42</v>
      </c>
      <c r="L182" s="3">
        <v>17624</v>
      </c>
      <c r="M182" s="56">
        <v>305.79000000000002</v>
      </c>
      <c r="N182" s="4">
        <f t="shared" si="17"/>
        <v>5389242.96</v>
      </c>
      <c r="O182" s="23">
        <f t="shared" si="18"/>
        <v>21187026.420000002</v>
      </c>
      <c r="P182" s="4">
        <f t="shared" si="19"/>
        <v>312761.44722512498</v>
      </c>
      <c r="R182" s="9">
        <v>186465.92093833329</v>
      </c>
      <c r="S182" s="2">
        <f t="shared" si="20"/>
        <v>126295.52628679169</v>
      </c>
      <c r="T182" s="9">
        <f>VLOOKUP(A182,'[1]4-1-22 thru 12-31-22'!$B$9:$Q$700,16,FALSE)</f>
        <v>260744.92309808152</v>
      </c>
    </row>
    <row r="183" spans="1:20" x14ac:dyDescent="0.25">
      <c r="A183" s="13" t="s">
        <v>349</v>
      </c>
      <c r="B183" s="31" t="s">
        <v>350</v>
      </c>
      <c r="C183" s="3">
        <v>0</v>
      </c>
      <c r="D183" s="56">
        <v>196.22</v>
      </c>
      <c r="E183" s="4">
        <f t="shared" si="14"/>
        <v>0</v>
      </c>
      <c r="F183" s="3">
        <v>1182</v>
      </c>
      <c r="G183" s="56">
        <v>194.98</v>
      </c>
      <c r="H183" s="23">
        <f t="shared" si="15"/>
        <v>230466.36</v>
      </c>
      <c r="I183" s="3">
        <v>0</v>
      </c>
      <c r="J183" s="56">
        <v>196.22</v>
      </c>
      <c r="K183" s="4">
        <f t="shared" si="16"/>
        <v>0</v>
      </c>
      <c r="L183" s="3">
        <v>0</v>
      </c>
      <c r="M183" s="56">
        <v>194.98</v>
      </c>
      <c r="N183" s="4">
        <f t="shared" si="17"/>
        <v>0</v>
      </c>
      <c r="O183" s="23">
        <f t="shared" si="18"/>
        <v>230466.36</v>
      </c>
      <c r="P183" s="4">
        <f t="shared" si="19"/>
        <v>3402.1287773665149</v>
      </c>
      <c r="R183" s="9">
        <v>402643.05437870801</v>
      </c>
      <c r="S183" s="2">
        <f t="shared" si="20"/>
        <v>-399240.92560134147</v>
      </c>
      <c r="T183" s="9">
        <f>VLOOKUP(A183,'[1]4-1-22 thru 12-31-22'!$B$9:$Q$700,16,FALSE)</f>
        <v>4955.9909125524127</v>
      </c>
    </row>
    <row r="184" spans="1:20" x14ac:dyDescent="0.25">
      <c r="A184" s="13" t="s">
        <v>351</v>
      </c>
      <c r="B184" s="31" t="s">
        <v>352</v>
      </c>
      <c r="C184" s="3">
        <v>26735</v>
      </c>
      <c r="D184" s="56">
        <v>363.18</v>
      </c>
      <c r="E184" s="4">
        <f t="shared" si="14"/>
        <v>9709617.3000000007</v>
      </c>
      <c r="F184" s="3">
        <v>41532</v>
      </c>
      <c r="G184" s="56">
        <v>359.85</v>
      </c>
      <c r="H184" s="23">
        <f t="shared" si="15"/>
        <v>14945290.200000001</v>
      </c>
      <c r="I184" s="3">
        <v>8960</v>
      </c>
      <c r="J184" s="56">
        <v>363.18</v>
      </c>
      <c r="K184" s="4">
        <f t="shared" si="16"/>
        <v>3254092.8000000003</v>
      </c>
      <c r="L184" s="3">
        <v>13919</v>
      </c>
      <c r="M184" s="56">
        <v>359.85</v>
      </c>
      <c r="N184" s="4">
        <f t="shared" si="17"/>
        <v>5008752.1500000004</v>
      </c>
      <c r="O184" s="23">
        <f t="shared" si="18"/>
        <v>32917752.450000003</v>
      </c>
      <c r="P184" s="4">
        <f t="shared" si="19"/>
        <v>485929.62936704559</v>
      </c>
      <c r="R184" s="9">
        <v>421344.98795066128</v>
      </c>
      <c r="S184" s="2">
        <f t="shared" si="20"/>
        <v>64584.641416384315</v>
      </c>
      <c r="T184" s="9">
        <f>VLOOKUP(A184,'[1]4-1-22 thru 12-31-22'!$B$9:$Q$700,16,FALSE)</f>
        <v>449865.25304462854</v>
      </c>
    </row>
    <row r="185" spans="1:20" x14ac:dyDescent="0.25">
      <c r="A185" s="13" t="s">
        <v>353</v>
      </c>
      <c r="B185" s="31" t="s">
        <v>354</v>
      </c>
      <c r="C185" s="3">
        <v>3222</v>
      </c>
      <c r="D185" s="56">
        <v>315.33999999999997</v>
      </c>
      <c r="E185" s="4">
        <f t="shared" si="14"/>
        <v>1016025.4799999999</v>
      </c>
      <c r="F185" s="3">
        <v>26440</v>
      </c>
      <c r="G185" s="56">
        <v>312.37</v>
      </c>
      <c r="H185" s="23">
        <f t="shared" si="15"/>
        <v>8259062.7999999998</v>
      </c>
      <c r="I185" s="3">
        <v>843</v>
      </c>
      <c r="J185" s="56">
        <v>315.33999999999997</v>
      </c>
      <c r="K185" s="4">
        <f t="shared" si="16"/>
        <v>265831.62</v>
      </c>
      <c r="L185" s="3">
        <v>6921</v>
      </c>
      <c r="M185" s="56">
        <v>312.37</v>
      </c>
      <c r="N185" s="4">
        <f t="shared" si="17"/>
        <v>2161912.77</v>
      </c>
      <c r="O185" s="23">
        <f t="shared" si="18"/>
        <v>11702832.67</v>
      </c>
      <c r="P185" s="4">
        <f t="shared" si="19"/>
        <v>172756.42225317398</v>
      </c>
      <c r="R185" s="9">
        <v>19485.622809859531</v>
      </c>
      <c r="S185" s="2">
        <f t="shared" si="20"/>
        <v>153270.79944331443</v>
      </c>
      <c r="T185" s="9">
        <f>VLOOKUP(A185,'[1]4-1-22 thru 12-31-22'!$B$9:$Q$700,16,FALSE)</f>
        <v>171736.57263836585</v>
      </c>
    </row>
    <row r="186" spans="1:20" x14ac:dyDescent="0.25">
      <c r="A186" s="13" t="s">
        <v>355</v>
      </c>
      <c r="B186" s="31" t="s">
        <v>356</v>
      </c>
      <c r="C186" s="3">
        <v>2665</v>
      </c>
      <c r="D186" s="56">
        <v>245.77</v>
      </c>
      <c r="E186" s="4">
        <f t="shared" si="14"/>
        <v>654977.05000000005</v>
      </c>
      <c r="F186" s="3">
        <v>35133</v>
      </c>
      <c r="G186" s="56">
        <v>243.72</v>
      </c>
      <c r="H186" s="23">
        <f t="shared" si="15"/>
        <v>8562614.7599999998</v>
      </c>
      <c r="I186" s="3">
        <v>705</v>
      </c>
      <c r="J186" s="56">
        <v>245.77</v>
      </c>
      <c r="K186" s="4">
        <f t="shared" si="16"/>
        <v>173267.85</v>
      </c>
      <c r="L186" s="3">
        <v>9292</v>
      </c>
      <c r="M186" s="56">
        <v>243.72</v>
      </c>
      <c r="N186" s="4">
        <f t="shared" si="17"/>
        <v>2264646.2399999998</v>
      </c>
      <c r="O186" s="23">
        <f t="shared" si="18"/>
        <v>11655505.9</v>
      </c>
      <c r="P186" s="4">
        <f t="shared" si="19"/>
        <v>172057.78768387367</v>
      </c>
      <c r="R186" s="9">
        <v>636325.67941234261</v>
      </c>
      <c r="S186" s="2">
        <f t="shared" si="20"/>
        <v>-464267.89172846894</v>
      </c>
      <c r="T186" s="9">
        <f>VLOOKUP(A186,'[1]4-1-22 thru 12-31-22'!$B$9:$Q$700,16,FALSE)</f>
        <v>186901.0628198543</v>
      </c>
    </row>
    <row r="187" spans="1:20" x14ac:dyDescent="0.25">
      <c r="A187" s="13" t="s">
        <v>357</v>
      </c>
      <c r="B187" s="31" t="s">
        <v>358</v>
      </c>
      <c r="C187" s="3">
        <v>1369</v>
      </c>
      <c r="D187" s="56">
        <v>256.07</v>
      </c>
      <c r="E187" s="4">
        <f t="shared" si="14"/>
        <v>350559.83</v>
      </c>
      <c r="F187" s="3">
        <v>45487</v>
      </c>
      <c r="G187" s="56">
        <v>254.08</v>
      </c>
      <c r="H187" s="23">
        <f t="shared" si="15"/>
        <v>11557336.960000001</v>
      </c>
      <c r="I187" s="3">
        <v>42</v>
      </c>
      <c r="J187" s="56">
        <v>256.07</v>
      </c>
      <c r="K187" s="4">
        <f t="shared" si="16"/>
        <v>10754.94</v>
      </c>
      <c r="L187" s="3">
        <v>1406</v>
      </c>
      <c r="M187" s="56">
        <v>254.08</v>
      </c>
      <c r="N187" s="4">
        <f t="shared" si="17"/>
        <v>357236.48000000004</v>
      </c>
      <c r="O187" s="23">
        <f t="shared" si="18"/>
        <v>12275888.210000001</v>
      </c>
      <c r="P187" s="4">
        <f t="shared" si="19"/>
        <v>181215.82927319768</v>
      </c>
      <c r="R187" s="9">
        <v>219576.58032304022</v>
      </c>
      <c r="S187" s="2">
        <f t="shared" si="20"/>
        <v>-38360.75104984254</v>
      </c>
      <c r="T187" s="9">
        <f>VLOOKUP(A187,'[1]4-1-22 thru 12-31-22'!$B$9:$Q$700,16,FALSE)</f>
        <v>167715.53348352353</v>
      </c>
    </row>
    <row r="188" spans="1:20" x14ac:dyDescent="0.25">
      <c r="A188" s="13" t="s">
        <v>359</v>
      </c>
      <c r="B188" s="31" t="s">
        <v>360</v>
      </c>
      <c r="C188" s="3">
        <v>1749</v>
      </c>
      <c r="D188" s="56">
        <v>336.77</v>
      </c>
      <c r="E188" s="4">
        <f t="shared" si="14"/>
        <v>589010.73</v>
      </c>
      <c r="F188" s="3">
        <v>19452</v>
      </c>
      <c r="G188" s="56">
        <v>333.4</v>
      </c>
      <c r="H188" s="23">
        <f t="shared" si="15"/>
        <v>6485296.7999999998</v>
      </c>
      <c r="I188" s="3">
        <v>265</v>
      </c>
      <c r="J188" s="56">
        <v>336.77</v>
      </c>
      <c r="K188" s="4">
        <f t="shared" si="16"/>
        <v>89244.049999999988</v>
      </c>
      <c r="L188" s="3">
        <v>2944</v>
      </c>
      <c r="M188" s="56">
        <v>333.4</v>
      </c>
      <c r="N188" s="4">
        <f t="shared" si="17"/>
        <v>981529.59999999998</v>
      </c>
      <c r="O188" s="23">
        <f t="shared" si="18"/>
        <v>8145081.1799999997</v>
      </c>
      <c r="P188" s="4">
        <f t="shared" si="19"/>
        <v>120237.13602481685</v>
      </c>
      <c r="R188" s="9">
        <v>275183.50112784049</v>
      </c>
      <c r="S188" s="2">
        <f t="shared" si="20"/>
        <v>-154946.36510302365</v>
      </c>
      <c r="T188" s="9">
        <f>VLOOKUP(A188,'[1]4-1-22 thru 12-31-22'!$B$9:$Q$700,16,FALSE)</f>
        <v>126340.31362139016</v>
      </c>
    </row>
    <row r="189" spans="1:20" x14ac:dyDescent="0.25">
      <c r="A189" s="13" t="s">
        <v>361</v>
      </c>
      <c r="B189" s="31" t="s">
        <v>362</v>
      </c>
      <c r="C189" s="3">
        <v>148</v>
      </c>
      <c r="D189" s="56">
        <v>229.95</v>
      </c>
      <c r="E189" s="4">
        <f t="shared" si="14"/>
        <v>34032.6</v>
      </c>
      <c r="F189" s="3">
        <v>37432</v>
      </c>
      <c r="G189" s="56">
        <v>228.01</v>
      </c>
      <c r="H189" s="23">
        <f t="shared" si="15"/>
        <v>8534870.3200000003</v>
      </c>
      <c r="I189" s="3">
        <v>12</v>
      </c>
      <c r="J189" s="56">
        <v>229.95</v>
      </c>
      <c r="K189" s="4">
        <f t="shared" si="16"/>
        <v>2759.3999999999996</v>
      </c>
      <c r="L189" s="3">
        <v>3059</v>
      </c>
      <c r="M189" s="56">
        <v>228.01</v>
      </c>
      <c r="N189" s="4">
        <f t="shared" si="17"/>
        <v>697482.59</v>
      </c>
      <c r="O189" s="23">
        <f t="shared" si="18"/>
        <v>9269144.9100000001</v>
      </c>
      <c r="P189" s="4">
        <f t="shared" si="19"/>
        <v>136830.48857929354</v>
      </c>
      <c r="R189" s="9">
        <v>233522.1230463208</v>
      </c>
      <c r="S189" s="2">
        <f t="shared" si="20"/>
        <v>-96691.634467027267</v>
      </c>
      <c r="T189" s="9">
        <f>VLOOKUP(A189,'[1]4-1-22 thru 12-31-22'!$B$9:$Q$700,16,FALSE)</f>
        <v>136004.29656428154</v>
      </c>
    </row>
    <row r="190" spans="1:20" x14ac:dyDescent="0.25">
      <c r="A190" s="13" t="s">
        <v>363</v>
      </c>
      <c r="B190" s="31" t="s">
        <v>364</v>
      </c>
      <c r="C190" s="3">
        <v>391</v>
      </c>
      <c r="D190" s="56">
        <v>240.6</v>
      </c>
      <c r="E190" s="4">
        <f t="shared" si="14"/>
        <v>94074.599999999991</v>
      </c>
      <c r="F190" s="3">
        <v>25126</v>
      </c>
      <c r="G190" s="56">
        <v>238.68</v>
      </c>
      <c r="H190" s="23">
        <f t="shared" si="15"/>
        <v>5997073.6800000006</v>
      </c>
      <c r="I190" s="3">
        <v>35</v>
      </c>
      <c r="J190" s="56">
        <v>240.6</v>
      </c>
      <c r="K190" s="4">
        <f t="shared" si="16"/>
        <v>8421</v>
      </c>
      <c r="L190" s="3">
        <v>2249</v>
      </c>
      <c r="M190" s="56">
        <v>238.68</v>
      </c>
      <c r="N190" s="4">
        <f t="shared" si="17"/>
        <v>536791.32000000007</v>
      </c>
      <c r="O190" s="23">
        <f t="shared" si="18"/>
        <v>6636360.6000000006</v>
      </c>
      <c r="P190" s="4">
        <f t="shared" si="19"/>
        <v>97965.505135939631</v>
      </c>
      <c r="R190" s="9">
        <v>188239.46053023014</v>
      </c>
      <c r="S190" s="2">
        <f t="shared" si="20"/>
        <v>-90273.955394290504</v>
      </c>
      <c r="T190" s="9">
        <f>VLOOKUP(A190,'[1]4-1-22 thru 12-31-22'!$B$9:$Q$700,16,FALSE)</f>
        <v>87730.61240462611</v>
      </c>
    </row>
    <row r="191" spans="1:20" x14ac:dyDescent="0.25">
      <c r="A191" s="13" t="s">
        <v>365</v>
      </c>
      <c r="B191" s="31" t="s">
        <v>366</v>
      </c>
      <c r="C191" s="3">
        <v>0</v>
      </c>
      <c r="D191" s="56">
        <v>260.48</v>
      </c>
      <c r="E191" s="4">
        <f t="shared" si="14"/>
        <v>0</v>
      </c>
      <c r="F191" s="3">
        <v>1188</v>
      </c>
      <c r="G191" s="56">
        <v>258.11</v>
      </c>
      <c r="H191" s="23">
        <f t="shared" si="15"/>
        <v>306634.68</v>
      </c>
      <c r="I191" s="3">
        <v>0</v>
      </c>
      <c r="J191" s="56">
        <v>260.48</v>
      </c>
      <c r="K191" s="4">
        <f t="shared" si="16"/>
        <v>0</v>
      </c>
      <c r="L191" s="3">
        <v>0</v>
      </c>
      <c r="M191" s="56">
        <v>258.11</v>
      </c>
      <c r="N191" s="4">
        <f t="shared" si="17"/>
        <v>0</v>
      </c>
      <c r="O191" s="23">
        <f t="shared" si="18"/>
        <v>306634.68</v>
      </c>
      <c r="P191" s="4">
        <f t="shared" si="19"/>
        <v>4526.5203518924518</v>
      </c>
      <c r="R191" s="9">
        <v>163365.31795015236</v>
      </c>
      <c r="S191" s="2">
        <f t="shared" si="20"/>
        <v>-158838.7975982599</v>
      </c>
      <c r="T191" s="9">
        <f>VLOOKUP(A191,'[1]4-1-22 thru 12-31-22'!$B$9:$Q$700,16,FALSE)</f>
        <v>5963.8445640089139</v>
      </c>
    </row>
    <row r="192" spans="1:20" x14ac:dyDescent="0.25">
      <c r="A192" s="13" t="s">
        <v>367</v>
      </c>
      <c r="B192" s="31" t="s">
        <v>368</v>
      </c>
      <c r="C192" s="3">
        <v>0</v>
      </c>
      <c r="D192" s="56">
        <v>252.79</v>
      </c>
      <c r="E192" s="4">
        <f t="shared" si="14"/>
        <v>0</v>
      </c>
      <c r="F192" s="3">
        <v>15845</v>
      </c>
      <c r="G192" s="56">
        <v>250.59</v>
      </c>
      <c r="H192" s="23">
        <f t="shared" si="15"/>
        <v>3970598.5500000003</v>
      </c>
      <c r="I192" s="3">
        <v>0</v>
      </c>
      <c r="J192" s="56">
        <v>252.79</v>
      </c>
      <c r="K192" s="4">
        <f t="shared" si="16"/>
        <v>0</v>
      </c>
      <c r="L192" s="3">
        <v>121</v>
      </c>
      <c r="M192" s="56">
        <v>250.59</v>
      </c>
      <c r="N192" s="4">
        <f t="shared" si="17"/>
        <v>30321.39</v>
      </c>
      <c r="O192" s="23">
        <f t="shared" si="18"/>
        <v>4000919.9400000004</v>
      </c>
      <c r="P192" s="4">
        <f t="shared" si="19"/>
        <v>59061.308834024669</v>
      </c>
      <c r="R192" s="9">
        <v>156133.22031831896</v>
      </c>
      <c r="S192" s="2">
        <f t="shared" si="20"/>
        <v>-97071.91148429428</v>
      </c>
      <c r="T192" s="9">
        <f>VLOOKUP(A192,'[1]4-1-22 thru 12-31-22'!$B$9:$Q$700,16,FALSE)</f>
        <v>57361.928142637458</v>
      </c>
    </row>
    <row r="193" spans="1:20" x14ac:dyDescent="0.25">
      <c r="A193" s="13" t="s">
        <v>369</v>
      </c>
      <c r="B193" s="31" t="s">
        <v>370</v>
      </c>
      <c r="C193" s="3">
        <v>13446</v>
      </c>
      <c r="D193" s="56">
        <v>249.86</v>
      </c>
      <c r="E193" s="4">
        <f t="shared" si="14"/>
        <v>3359617.56</v>
      </c>
      <c r="F193" s="3">
        <v>28253</v>
      </c>
      <c r="G193" s="56">
        <v>247.54</v>
      </c>
      <c r="H193" s="23">
        <f t="shared" si="15"/>
        <v>6993747.6200000001</v>
      </c>
      <c r="I193" s="3">
        <v>2226</v>
      </c>
      <c r="J193" s="56">
        <v>249.86</v>
      </c>
      <c r="K193" s="4">
        <f t="shared" si="16"/>
        <v>556188.36</v>
      </c>
      <c r="L193" s="3">
        <v>4678</v>
      </c>
      <c r="M193" s="56">
        <v>247.54</v>
      </c>
      <c r="N193" s="4">
        <f t="shared" si="17"/>
        <v>1157992.1199999999</v>
      </c>
      <c r="O193" s="23">
        <f t="shared" si="18"/>
        <v>12067545.66</v>
      </c>
      <c r="P193" s="4">
        <f t="shared" si="19"/>
        <v>178140.29067873675</v>
      </c>
      <c r="R193" s="9">
        <v>3778.5991313150266</v>
      </c>
      <c r="S193" s="2">
        <f t="shared" si="20"/>
        <v>174361.69154742174</v>
      </c>
      <c r="T193" s="9">
        <f>VLOOKUP(A193,'[1]4-1-22 thru 12-31-22'!$B$9:$Q$700,16,FALSE)</f>
        <v>178857.31019881272</v>
      </c>
    </row>
    <row r="194" spans="1:20" x14ac:dyDescent="0.25">
      <c r="A194" s="13" t="s">
        <v>371</v>
      </c>
      <c r="B194" s="31" t="s">
        <v>372</v>
      </c>
      <c r="C194" s="3">
        <v>365</v>
      </c>
      <c r="D194" s="56">
        <v>259.16000000000003</v>
      </c>
      <c r="E194" s="4">
        <f t="shared" si="14"/>
        <v>94593.400000000009</v>
      </c>
      <c r="F194" s="3">
        <v>40787</v>
      </c>
      <c r="G194" s="56">
        <v>257.27</v>
      </c>
      <c r="H194" s="23">
        <f t="shared" si="15"/>
        <v>10493271.489999998</v>
      </c>
      <c r="I194" s="3">
        <v>0</v>
      </c>
      <c r="J194" s="56">
        <v>259.16000000000003</v>
      </c>
      <c r="K194" s="4">
        <f t="shared" si="16"/>
        <v>0</v>
      </c>
      <c r="L194" s="3">
        <v>0</v>
      </c>
      <c r="M194" s="56">
        <v>257.27</v>
      </c>
      <c r="N194" s="4">
        <f t="shared" si="17"/>
        <v>0</v>
      </c>
      <c r="O194" s="23">
        <f t="shared" si="18"/>
        <v>10587864.889999999</v>
      </c>
      <c r="P194" s="4">
        <f t="shared" si="19"/>
        <v>156297.34349576026</v>
      </c>
      <c r="R194" s="9">
        <v>61487.46427197523</v>
      </c>
      <c r="S194" s="2">
        <f t="shared" si="20"/>
        <v>94809.879223785028</v>
      </c>
      <c r="T194" s="9">
        <f>VLOOKUP(A194,'[1]4-1-22 thru 12-31-22'!$B$9:$Q$700,16,FALSE)</f>
        <v>177587.12645712576</v>
      </c>
    </row>
    <row r="195" spans="1:20" x14ac:dyDescent="0.25">
      <c r="A195" s="13" t="s">
        <v>373</v>
      </c>
      <c r="B195" s="31" t="s">
        <v>374</v>
      </c>
      <c r="C195" s="3">
        <v>1383</v>
      </c>
      <c r="D195" s="56">
        <v>290.99</v>
      </c>
      <c r="E195" s="4">
        <f t="shared" si="14"/>
        <v>402439.17</v>
      </c>
      <c r="F195" s="3">
        <v>41287</v>
      </c>
      <c r="G195" s="56">
        <v>288.37</v>
      </c>
      <c r="H195" s="23">
        <f t="shared" si="15"/>
        <v>11905932.189999999</v>
      </c>
      <c r="I195" s="3">
        <v>206</v>
      </c>
      <c r="J195" s="56">
        <v>290.99</v>
      </c>
      <c r="K195" s="4">
        <f t="shared" si="16"/>
        <v>59943.94</v>
      </c>
      <c r="L195" s="3">
        <v>6136</v>
      </c>
      <c r="M195" s="56">
        <v>288.37</v>
      </c>
      <c r="N195" s="4">
        <f t="shared" si="17"/>
        <v>1769438.32</v>
      </c>
      <c r="O195" s="23">
        <f t="shared" si="18"/>
        <v>14137753.619999999</v>
      </c>
      <c r="P195" s="4">
        <f t="shared" si="19"/>
        <v>208700.56019420628</v>
      </c>
      <c r="R195" s="9">
        <v>221577.20985705781</v>
      </c>
      <c r="S195" s="2">
        <f t="shared" si="20"/>
        <v>-12876.649662851531</v>
      </c>
      <c r="T195" s="9">
        <f>VLOOKUP(A195,'[1]4-1-22 thru 12-31-22'!$B$9:$Q$700,16,FALSE)</f>
        <v>187603.24730538341</v>
      </c>
    </row>
    <row r="196" spans="1:20" x14ac:dyDescent="0.25">
      <c r="A196" s="13" t="s">
        <v>375</v>
      </c>
      <c r="B196" s="31" t="s">
        <v>376</v>
      </c>
      <c r="C196" s="3">
        <v>461</v>
      </c>
      <c r="D196" s="56">
        <v>204.17</v>
      </c>
      <c r="E196" s="4">
        <f t="shared" si="14"/>
        <v>94122.37</v>
      </c>
      <c r="F196" s="3">
        <v>25074</v>
      </c>
      <c r="G196" s="56">
        <v>202.42</v>
      </c>
      <c r="H196" s="23">
        <f t="shared" si="15"/>
        <v>5075479.08</v>
      </c>
      <c r="I196" s="3">
        <v>19</v>
      </c>
      <c r="J196" s="56">
        <v>204.17</v>
      </c>
      <c r="K196" s="4">
        <f t="shared" si="16"/>
        <v>3879.2299999999996</v>
      </c>
      <c r="L196" s="3">
        <v>1015</v>
      </c>
      <c r="M196" s="56">
        <v>202.42</v>
      </c>
      <c r="N196" s="4">
        <f t="shared" si="17"/>
        <v>205456.3</v>
      </c>
      <c r="O196" s="23">
        <f t="shared" si="18"/>
        <v>5378936.9800000004</v>
      </c>
      <c r="P196" s="4">
        <f t="shared" si="19"/>
        <v>79403.502929012859</v>
      </c>
      <c r="R196" s="9">
        <v>221156.53932019518</v>
      </c>
      <c r="S196" s="2">
        <f t="shared" si="20"/>
        <v>-141753.03639118234</v>
      </c>
      <c r="T196" s="9">
        <f>VLOOKUP(A196,'[1]4-1-22 thru 12-31-22'!$B$9:$Q$700,16,FALSE)</f>
        <v>79422.560588454799</v>
      </c>
    </row>
    <row r="197" spans="1:20" x14ac:dyDescent="0.25">
      <c r="A197" s="13" t="s">
        <v>377</v>
      </c>
      <c r="B197" s="31" t="s">
        <v>378</v>
      </c>
      <c r="C197" s="3">
        <v>6369</v>
      </c>
      <c r="D197" s="56">
        <v>294.33</v>
      </c>
      <c r="E197" s="4">
        <f t="shared" si="14"/>
        <v>1874587.7699999998</v>
      </c>
      <c r="F197" s="3">
        <v>31243</v>
      </c>
      <c r="G197" s="56">
        <v>291.49</v>
      </c>
      <c r="H197" s="23">
        <f t="shared" si="15"/>
        <v>9107022.0700000003</v>
      </c>
      <c r="I197" s="3">
        <v>2117</v>
      </c>
      <c r="J197" s="56">
        <v>294.33</v>
      </c>
      <c r="K197" s="4">
        <f t="shared" si="16"/>
        <v>623096.61</v>
      </c>
      <c r="L197" s="3">
        <v>10385</v>
      </c>
      <c r="M197" s="56">
        <v>291.49</v>
      </c>
      <c r="N197" s="4">
        <f t="shared" si="17"/>
        <v>3027123.65</v>
      </c>
      <c r="O197" s="23">
        <f t="shared" si="18"/>
        <v>14631830.1</v>
      </c>
      <c r="P197" s="4">
        <f t="shared" si="19"/>
        <v>215994.08368643286</v>
      </c>
      <c r="R197" s="9">
        <v>283467.84487223782</v>
      </c>
      <c r="S197" s="2">
        <f t="shared" si="20"/>
        <v>-67473.761185804964</v>
      </c>
      <c r="T197" s="9">
        <f>VLOOKUP(A197,'[1]4-1-22 thru 12-31-22'!$B$9:$Q$700,16,FALSE)</f>
        <v>199470.0186905961</v>
      </c>
    </row>
    <row r="198" spans="1:20" x14ac:dyDescent="0.25">
      <c r="A198" s="13" t="s">
        <v>379</v>
      </c>
      <c r="B198" s="31" t="s">
        <v>380</v>
      </c>
      <c r="C198" s="3">
        <v>4004</v>
      </c>
      <c r="D198" s="56">
        <v>291.49</v>
      </c>
      <c r="E198" s="4">
        <f t="shared" si="14"/>
        <v>1167125.96</v>
      </c>
      <c r="F198" s="3">
        <v>39898</v>
      </c>
      <c r="G198" s="56">
        <v>288.72000000000003</v>
      </c>
      <c r="H198" s="23">
        <f t="shared" si="15"/>
        <v>11519350.560000001</v>
      </c>
      <c r="I198" s="3">
        <v>1384</v>
      </c>
      <c r="J198" s="56">
        <v>291.49</v>
      </c>
      <c r="K198" s="4">
        <f t="shared" si="16"/>
        <v>403422.16000000003</v>
      </c>
      <c r="L198" s="3">
        <v>13790</v>
      </c>
      <c r="M198" s="56">
        <v>288.72000000000003</v>
      </c>
      <c r="N198" s="4">
        <f t="shared" si="17"/>
        <v>3981448.8000000003</v>
      </c>
      <c r="O198" s="23">
        <f t="shared" si="18"/>
        <v>17071347.48</v>
      </c>
      <c r="P198" s="4">
        <f t="shared" si="19"/>
        <v>252006.07381542074</v>
      </c>
      <c r="R198" s="9">
        <v>130826.33098352318</v>
      </c>
      <c r="S198" s="2">
        <f t="shared" si="20"/>
        <v>121179.74283189756</v>
      </c>
      <c r="T198" s="9">
        <f>VLOOKUP(A198,'[1]4-1-22 thru 12-31-22'!$B$9:$Q$700,16,FALSE)</f>
        <v>231459.27247010995</v>
      </c>
    </row>
    <row r="199" spans="1:20" x14ac:dyDescent="0.25">
      <c r="A199" s="13" t="s">
        <v>381</v>
      </c>
      <c r="B199" s="31" t="s">
        <v>382</v>
      </c>
      <c r="C199" s="3">
        <v>1181</v>
      </c>
      <c r="D199" s="56">
        <v>270.97000000000003</v>
      </c>
      <c r="E199" s="4">
        <f t="shared" si="14"/>
        <v>320015.57</v>
      </c>
      <c r="F199" s="3">
        <v>55614</v>
      </c>
      <c r="G199" s="56">
        <v>268.52999999999997</v>
      </c>
      <c r="H199" s="23">
        <f t="shared" si="15"/>
        <v>14934027.419999998</v>
      </c>
      <c r="I199" s="3">
        <v>108</v>
      </c>
      <c r="J199" s="56">
        <v>270.97000000000003</v>
      </c>
      <c r="K199" s="4">
        <f t="shared" si="16"/>
        <v>29264.760000000002</v>
      </c>
      <c r="L199" s="3">
        <v>5094</v>
      </c>
      <c r="M199" s="56">
        <v>268.52999999999997</v>
      </c>
      <c r="N199" s="4">
        <f t="shared" si="17"/>
        <v>1367891.8199999998</v>
      </c>
      <c r="O199" s="23">
        <f t="shared" si="18"/>
        <v>16651199.569999998</v>
      </c>
      <c r="P199" s="4">
        <f t="shared" si="19"/>
        <v>245803.87886010754</v>
      </c>
      <c r="R199" s="9">
        <v>268365.80517039704</v>
      </c>
      <c r="S199" s="2">
        <f t="shared" si="20"/>
        <v>-22561.926310289506</v>
      </c>
      <c r="T199" s="9">
        <f>VLOOKUP(A199,'[1]4-1-22 thru 12-31-22'!$B$9:$Q$700,16,FALSE)</f>
        <v>239626.05592490442</v>
      </c>
    </row>
    <row r="200" spans="1:20" x14ac:dyDescent="0.25">
      <c r="A200" s="13" t="s">
        <v>383</v>
      </c>
      <c r="B200" s="31" t="s">
        <v>384</v>
      </c>
      <c r="C200" s="3">
        <v>0</v>
      </c>
      <c r="D200" s="56">
        <v>249.39</v>
      </c>
      <c r="E200" s="4">
        <f t="shared" si="14"/>
        <v>0</v>
      </c>
      <c r="F200" s="3">
        <v>19394</v>
      </c>
      <c r="G200" s="56">
        <v>247.21</v>
      </c>
      <c r="H200" s="23">
        <f t="shared" si="15"/>
        <v>4794390.74</v>
      </c>
      <c r="I200" s="3">
        <v>0</v>
      </c>
      <c r="J200" s="56">
        <v>249.39</v>
      </c>
      <c r="K200" s="4">
        <f t="shared" si="16"/>
        <v>0</v>
      </c>
      <c r="L200" s="3">
        <v>0</v>
      </c>
      <c r="M200" s="56">
        <v>247.21</v>
      </c>
      <c r="N200" s="4">
        <f t="shared" si="17"/>
        <v>0</v>
      </c>
      <c r="O200" s="23">
        <f t="shared" si="18"/>
        <v>4794390.74</v>
      </c>
      <c r="P200" s="4">
        <f t="shared" si="19"/>
        <v>70774.470974824872</v>
      </c>
      <c r="R200" s="9">
        <v>349510.56664376653</v>
      </c>
      <c r="S200" s="2">
        <f t="shared" si="20"/>
        <v>-278736.09566894168</v>
      </c>
      <c r="T200" s="9">
        <f>VLOOKUP(A200,'[1]4-1-22 thru 12-31-22'!$B$9:$Q$700,16,FALSE)</f>
        <v>71619.820608873488</v>
      </c>
    </row>
    <row r="201" spans="1:20" x14ac:dyDescent="0.25">
      <c r="A201" s="13" t="s">
        <v>385</v>
      </c>
      <c r="B201" s="31" t="s">
        <v>386</v>
      </c>
      <c r="C201" s="3">
        <v>0</v>
      </c>
      <c r="D201" s="56">
        <v>168.1</v>
      </c>
      <c r="E201" s="4">
        <f t="shared" si="14"/>
        <v>0</v>
      </c>
      <c r="F201" s="3">
        <v>1713</v>
      </c>
      <c r="G201" s="56">
        <v>166.93</v>
      </c>
      <c r="H201" s="23">
        <f t="shared" si="15"/>
        <v>285951.09000000003</v>
      </c>
      <c r="I201" s="3">
        <v>0</v>
      </c>
      <c r="J201" s="56">
        <v>168.1</v>
      </c>
      <c r="K201" s="4">
        <f t="shared" si="16"/>
        <v>0</v>
      </c>
      <c r="L201" s="3">
        <v>0</v>
      </c>
      <c r="M201" s="56">
        <v>166.93</v>
      </c>
      <c r="N201" s="4">
        <f t="shared" si="17"/>
        <v>0</v>
      </c>
      <c r="O201" s="23">
        <f t="shared" si="18"/>
        <v>285951.09000000003</v>
      </c>
      <c r="P201" s="4">
        <f t="shared" si="19"/>
        <v>4221.1905989590941</v>
      </c>
      <c r="R201" s="9">
        <v>433304.15048941062</v>
      </c>
      <c r="S201" s="2">
        <f t="shared" si="20"/>
        <v>-429082.95989045152</v>
      </c>
      <c r="T201" s="9">
        <f>VLOOKUP(A201,'[1]4-1-22 thru 12-31-22'!$B$9:$Q$700,16,FALSE)</f>
        <v>1281.1890621029415</v>
      </c>
    </row>
    <row r="202" spans="1:20" x14ac:dyDescent="0.25">
      <c r="A202" s="13" t="s">
        <v>387</v>
      </c>
      <c r="B202" s="31" t="s">
        <v>388</v>
      </c>
      <c r="C202" s="3">
        <v>0</v>
      </c>
      <c r="D202" s="56">
        <v>174.18</v>
      </c>
      <c r="E202" s="4">
        <f t="shared" ref="E202:E264" si="21">D202*C202</f>
        <v>0</v>
      </c>
      <c r="F202" s="3">
        <v>8482</v>
      </c>
      <c r="G202" s="56">
        <v>172.94</v>
      </c>
      <c r="H202" s="23">
        <f t="shared" ref="H202:H264" si="22">G202*F202</f>
        <v>1466877.08</v>
      </c>
      <c r="I202" s="3">
        <v>0</v>
      </c>
      <c r="J202" s="56">
        <v>174.18</v>
      </c>
      <c r="K202" s="4">
        <f t="shared" ref="K202:K264" si="23">J202*I202</f>
        <v>0</v>
      </c>
      <c r="L202" s="3">
        <v>273</v>
      </c>
      <c r="M202" s="56">
        <v>172.94</v>
      </c>
      <c r="N202" s="4">
        <f t="shared" ref="N202:N264" si="24">M202*L202</f>
        <v>47212.62</v>
      </c>
      <c r="O202" s="23">
        <f t="shared" ref="O202:O264" si="25">N202+K202+H202+E202</f>
        <v>1514089.7000000002</v>
      </c>
      <c r="P202" s="4">
        <f t="shared" ref="P202:P264" si="26">(O202/$O$7)*$P$7</f>
        <v>22350.889474213214</v>
      </c>
      <c r="R202" s="9">
        <v>127384.36946626026</v>
      </c>
      <c r="S202" s="2">
        <f t="shared" ref="S202:S264" si="27">P202-R202</f>
        <v>-105033.47999204705</v>
      </c>
      <c r="T202" s="9">
        <f>VLOOKUP(A202,'[1]4-1-22 thru 12-31-22'!$B$9:$Q$700,16,FALSE)</f>
        <v>18207.712583429162</v>
      </c>
    </row>
    <row r="203" spans="1:20" x14ac:dyDescent="0.25">
      <c r="A203" s="13" t="s">
        <v>389</v>
      </c>
      <c r="B203" s="31" t="s">
        <v>390</v>
      </c>
      <c r="C203" s="3">
        <v>1239</v>
      </c>
      <c r="D203" s="56">
        <v>239.59</v>
      </c>
      <c r="E203" s="4">
        <f t="shared" si="21"/>
        <v>296852.01</v>
      </c>
      <c r="F203" s="3">
        <v>29336</v>
      </c>
      <c r="G203" s="56">
        <v>237.47</v>
      </c>
      <c r="H203" s="23">
        <f t="shared" si="22"/>
        <v>6966419.9199999999</v>
      </c>
      <c r="I203" s="3">
        <v>96</v>
      </c>
      <c r="J203" s="56">
        <v>239.59</v>
      </c>
      <c r="K203" s="4">
        <f t="shared" si="23"/>
        <v>23000.639999999999</v>
      </c>
      <c r="L203" s="3">
        <v>2281</v>
      </c>
      <c r="M203" s="56">
        <v>237.47</v>
      </c>
      <c r="N203" s="4">
        <f t="shared" si="24"/>
        <v>541669.06999999995</v>
      </c>
      <c r="O203" s="23">
        <f t="shared" si="25"/>
        <v>7827941.6399999997</v>
      </c>
      <c r="P203" s="4">
        <f t="shared" si="26"/>
        <v>115555.54364198587</v>
      </c>
      <c r="R203" s="9">
        <v>7694.8652492595829</v>
      </c>
      <c r="S203" s="2">
        <f t="shared" si="27"/>
        <v>107860.67839272629</v>
      </c>
      <c r="T203" s="9">
        <f>VLOOKUP(A203,'[1]4-1-22 thru 12-31-22'!$B$9:$Q$700,16,FALSE)</f>
        <v>117250.2580008669</v>
      </c>
    </row>
    <row r="204" spans="1:20" x14ac:dyDescent="0.25">
      <c r="A204" s="13" t="s">
        <v>391</v>
      </c>
      <c r="B204" s="31" t="s">
        <v>392</v>
      </c>
      <c r="C204" s="3">
        <v>12035</v>
      </c>
      <c r="D204" s="56">
        <v>224.29</v>
      </c>
      <c r="E204" s="4">
        <f t="shared" si="21"/>
        <v>2699330.15</v>
      </c>
      <c r="F204" s="3">
        <v>40559</v>
      </c>
      <c r="G204" s="56">
        <v>222.32</v>
      </c>
      <c r="H204" s="23">
        <f t="shared" si="22"/>
        <v>9017076.879999999</v>
      </c>
      <c r="I204" s="3">
        <v>5433</v>
      </c>
      <c r="J204" s="56">
        <v>224.29</v>
      </c>
      <c r="K204" s="4">
        <f t="shared" si="23"/>
        <v>1218567.57</v>
      </c>
      <c r="L204" s="3">
        <v>18311</v>
      </c>
      <c r="M204" s="56">
        <v>222.32</v>
      </c>
      <c r="N204" s="4">
        <f t="shared" si="24"/>
        <v>4070901.52</v>
      </c>
      <c r="O204" s="23">
        <f t="shared" si="25"/>
        <v>17005876.119999997</v>
      </c>
      <c r="P204" s="4">
        <f t="shared" si="26"/>
        <v>251039.59003900614</v>
      </c>
      <c r="R204" s="9">
        <v>31841.481575304344</v>
      </c>
      <c r="S204" s="2">
        <f t="shared" si="27"/>
        <v>219198.10846370179</v>
      </c>
      <c r="T204" s="9">
        <f>VLOOKUP(A204,'[1]4-1-22 thru 12-31-22'!$B$9:$Q$700,16,FALSE)</f>
        <v>227271.75720690179</v>
      </c>
    </row>
    <row r="205" spans="1:20" x14ac:dyDescent="0.25">
      <c r="A205" s="13" t="s">
        <v>393</v>
      </c>
      <c r="B205" s="31" t="s">
        <v>394</v>
      </c>
      <c r="C205" s="3">
        <v>4942</v>
      </c>
      <c r="D205" s="56">
        <v>271.76</v>
      </c>
      <c r="E205" s="4">
        <f t="shared" si="21"/>
        <v>1343037.92</v>
      </c>
      <c r="F205" s="3">
        <v>45855</v>
      </c>
      <c r="G205" s="56">
        <v>269.39999999999998</v>
      </c>
      <c r="H205" s="23">
        <f t="shared" si="22"/>
        <v>12353336.999999998</v>
      </c>
      <c r="I205" s="3">
        <v>911</v>
      </c>
      <c r="J205" s="56">
        <v>271.76</v>
      </c>
      <c r="K205" s="4">
        <f t="shared" si="23"/>
        <v>247573.36</v>
      </c>
      <c r="L205" s="3">
        <v>8449</v>
      </c>
      <c r="M205" s="56">
        <v>269.39999999999998</v>
      </c>
      <c r="N205" s="4">
        <f t="shared" si="24"/>
        <v>2276160.5999999996</v>
      </c>
      <c r="O205" s="23">
        <f t="shared" si="25"/>
        <v>16220108.879999997</v>
      </c>
      <c r="P205" s="4">
        <f t="shared" si="26"/>
        <v>239440.14732851312</v>
      </c>
      <c r="R205" s="9">
        <v>176021.5757288126</v>
      </c>
      <c r="S205" s="2">
        <f t="shared" si="27"/>
        <v>63418.571599700517</v>
      </c>
      <c r="T205" s="9">
        <f>VLOOKUP(A205,'[1]4-1-22 thru 12-31-22'!$B$9:$Q$700,16,FALSE)</f>
        <v>240773.83793934758</v>
      </c>
    </row>
    <row r="206" spans="1:20" x14ac:dyDescent="0.25">
      <c r="A206" s="13" t="s">
        <v>395</v>
      </c>
      <c r="B206" s="31" t="s">
        <v>396</v>
      </c>
      <c r="C206" s="3">
        <v>455</v>
      </c>
      <c r="D206" s="56">
        <v>219.52</v>
      </c>
      <c r="E206" s="4">
        <f t="shared" si="21"/>
        <v>99881.600000000006</v>
      </c>
      <c r="F206" s="3">
        <v>19708</v>
      </c>
      <c r="G206" s="56">
        <v>217.8</v>
      </c>
      <c r="H206" s="23">
        <f t="shared" si="22"/>
        <v>4292402.4000000004</v>
      </c>
      <c r="I206" s="3">
        <v>320</v>
      </c>
      <c r="J206" s="56">
        <v>219.52</v>
      </c>
      <c r="K206" s="4">
        <f t="shared" si="23"/>
        <v>70246.400000000009</v>
      </c>
      <c r="L206" s="3">
        <v>13867</v>
      </c>
      <c r="M206" s="56">
        <v>217.8</v>
      </c>
      <c r="N206" s="4">
        <f t="shared" si="24"/>
        <v>3020232.6</v>
      </c>
      <c r="O206" s="23">
        <f t="shared" si="25"/>
        <v>7482763</v>
      </c>
      <c r="P206" s="4">
        <f t="shared" si="26"/>
        <v>110460.03996641155</v>
      </c>
      <c r="R206" s="9">
        <v>337884.89838155574</v>
      </c>
      <c r="S206" s="2">
        <f t="shared" si="27"/>
        <v>-227424.8584151442</v>
      </c>
      <c r="T206" s="9">
        <f>VLOOKUP(A206,'[1]4-1-22 thru 12-31-22'!$B$9:$Q$700,16,FALSE)</f>
        <v>72737.994792795551</v>
      </c>
    </row>
    <row r="207" spans="1:20" x14ac:dyDescent="0.25">
      <c r="A207" s="13" t="s">
        <v>397</v>
      </c>
      <c r="B207" s="31" t="s">
        <v>398</v>
      </c>
      <c r="C207" s="3">
        <v>1832</v>
      </c>
      <c r="D207" s="56">
        <v>304.85000000000002</v>
      </c>
      <c r="E207" s="4">
        <f t="shared" si="21"/>
        <v>558485.20000000007</v>
      </c>
      <c r="F207" s="3">
        <v>19517</v>
      </c>
      <c r="G207" s="56">
        <v>302.83999999999997</v>
      </c>
      <c r="H207" s="23">
        <f t="shared" si="22"/>
        <v>5910528.2799999993</v>
      </c>
      <c r="I207" s="3">
        <v>158</v>
      </c>
      <c r="J207" s="56">
        <v>304.85000000000002</v>
      </c>
      <c r="K207" s="4">
        <f t="shared" si="23"/>
        <v>48166.3</v>
      </c>
      <c r="L207" s="3">
        <v>1689</v>
      </c>
      <c r="M207" s="56">
        <v>302.83999999999997</v>
      </c>
      <c r="N207" s="4">
        <f t="shared" si="24"/>
        <v>511496.75999999995</v>
      </c>
      <c r="O207" s="23">
        <f t="shared" si="25"/>
        <v>7028676.5399999991</v>
      </c>
      <c r="P207" s="4">
        <f t="shared" si="26"/>
        <v>103756.84643752304</v>
      </c>
      <c r="R207" s="9">
        <v>360207.4663455119</v>
      </c>
      <c r="S207" s="2">
        <f t="shared" si="27"/>
        <v>-256450.61990798888</v>
      </c>
      <c r="T207" s="9">
        <f>VLOOKUP(A207,'[1]4-1-22 thru 12-31-22'!$B$9:$Q$700,16,FALSE)</f>
        <v>87219.40683337189</v>
      </c>
    </row>
    <row r="208" spans="1:20" x14ac:dyDescent="0.25">
      <c r="A208" s="13" t="s">
        <v>399</v>
      </c>
      <c r="B208" s="31" t="s">
        <v>400</v>
      </c>
      <c r="C208" s="3">
        <v>608</v>
      </c>
      <c r="D208" s="56">
        <v>223.95</v>
      </c>
      <c r="E208" s="4">
        <f t="shared" si="21"/>
        <v>136161.60000000001</v>
      </c>
      <c r="F208" s="3">
        <v>16076</v>
      </c>
      <c r="G208" s="56">
        <v>222.06</v>
      </c>
      <c r="H208" s="23">
        <f t="shared" si="22"/>
        <v>3569836.56</v>
      </c>
      <c r="I208" s="3">
        <v>2</v>
      </c>
      <c r="J208" s="56">
        <v>223.95</v>
      </c>
      <c r="K208" s="4">
        <f t="shared" si="23"/>
        <v>447.9</v>
      </c>
      <c r="L208" s="3">
        <v>44</v>
      </c>
      <c r="M208" s="56">
        <v>222.06</v>
      </c>
      <c r="N208" s="4">
        <f t="shared" si="24"/>
        <v>9770.64</v>
      </c>
      <c r="O208" s="23">
        <f t="shared" si="25"/>
        <v>3716216.7</v>
      </c>
      <c r="P208" s="4">
        <f t="shared" si="26"/>
        <v>54858.538912143296</v>
      </c>
      <c r="R208" s="9">
        <v>147929.52996937456</v>
      </c>
      <c r="S208" s="2">
        <f t="shared" si="27"/>
        <v>-93070.991057231266</v>
      </c>
      <c r="T208" s="9">
        <f>VLOOKUP(A208,'[1]4-1-22 thru 12-31-22'!$B$9:$Q$700,16,FALSE)</f>
        <v>55548.858594468365</v>
      </c>
    </row>
    <row r="209" spans="1:20" x14ac:dyDescent="0.25">
      <c r="A209" s="13" t="s">
        <v>401</v>
      </c>
      <c r="B209" s="31" t="s">
        <v>402</v>
      </c>
      <c r="C209" s="3">
        <v>662</v>
      </c>
      <c r="D209" s="56">
        <v>168.18</v>
      </c>
      <c r="E209" s="4">
        <f t="shared" si="21"/>
        <v>111335.16</v>
      </c>
      <c r="F209" s="3">
        <v>15039</v>
      </c>
      <c r="G209" s="56">
        <v>166.88</v>
      </c>
      <c r="H209" s="23">
        <f t="shared" si="22"/>
        <v>2509708.3199999998</v>
      </c>
      <c r="I209" s="3">
        <v>29</v>
      </c>
      <c r="J209" s="56">
        <v>168.18</v>
      </c>
      <c r="K209" s="4">
        <f t="shared" si="23"/>
        <v>4877.22</v>
      </c>
      <c r="L209" s="3">
        <v>667</v>
      </c>
      <c r="M209" s="56">
        <v>166.88</v>
      </c>
      <c r="N209" s="4">
        <f t="shared" si="24"/>
        <v>111308.95999999999</v>
      </c>
      <c r="O209" s="23">
        <f t="shared" si="25"/>
        <v>2737229.66</v>
      </c>
      <c r="P209" s="4">
        <f t="shared" si="26"/>
        <v>40406.798617148124</v>
      </c>
      <c r="R209" s="9">
        <v>182039.2652232353</v>
      </c>
      <c r="S209" s="2">
        <f t="shared" si="27"/>
        <v>-141632.46660608717</v>
      </c>
      <c r="T209" s="9">
        <f>VLOOKUP(A209,'[1]4-1-22 thru 12-31-22'!$B$9:$Q$700,16,FALSE)</f>
        <v>42280.25465282287</v>
      </c>
    </row>
    <row r="210" spans="1:20" x14ac:dyDescent="0.25">
      <c r="A210" s="13" t="s">
        <v>403</v>
      </c>
      <c r="B210" s="31" t="s">
        <v>404</v>
      </c>
      <c r="C210" s="3">
        <v>1619</v>
      </c>
      <c r="D210" s="56">
        <v>315.57</v>
      </c>
      <c r="E210" s="4">
        <f t="shared" si="21"/>
        <v>510907.83</v>
      </c>
      <c r="F210" s="3">
        <v>68801</v>
      </c>
      <c r="G210" s="56">
        <v>312.93</v>
      </c>
      <c r="H210" s="23">
        <f t="shared" si="22"/>
        <v>21529896.93</v>
      </c>
      <c r="I210" s="3">
        <v>117</v>
      </c>
      <c r="J210" s="56">
        <v>315.57</v>
      </c>
      <c r="K210" s="4">
        <f t="shared" si="23"/>
        <v>36921.69</v>
      </c>
      <c r="L210" s="3">
        <v>4972</v>
      </c>
      <c r="M210" s="56">
        <v>312.93</v>
      </c>
      <c r="N210" s="4">
        <f t="shared" si="24"/>
        <v>1555887.96</v>
      </c>
      <c r="O210" s="23">
        <f t="shared" si="25"/>
        <v>23633614.409999996</v>
      </c>
      <c r="P210" s="4">
        <f t="shared" si="26"/>
        <v>348877.81321944308</v>
      </c>
      <c r="R210" s="9">
        <v>93637.672113988869</v>
      </c>
      <c r="S210" s="2">
        <f t="shared" si="27"/>
        <v>255240.14110545421</v>
      </c>
      <c r="T210" s="9">
        <f>VLOOKUP(A210,'[1]4-1-22 thru 12-31-22'!$B$9:$Q$700,16,FALSE)</f>
        <v>392728.46385721449</v>
      </c>
    </row>
    <row r="211" spans="1:20" x14ac:dyDescent="0.25">
      <c r="A211" s="13" t="s">
        <v>405</v>
      </c>
      <c r="B211" s="31" t="s">
        <v>406</v>
      </c>
      <c r="C211" s="3">
        <v>0</v>
      </c>
      <c r="D211" s="56">
        <v>204.63</v>
      </c>
      <c r="E211" s="4">
        <f t="shared" si="21"/>
        <v>0</v>
      </c>
      <c r="F211" s="3">
        <v>7909</v>
      </c>
      <c r="G211" s="56">
        <v>202.74</v>
      </c>
      <c r="H211" s="23">
        <f t="shared" si="22"/>
        <v>1603470.6600000001</v>
      </c>
      <c r="I211" s="3">
        <v>0</v>
      </c>
      <c r="J211" s="56">
        <v>204.63</v>
      </c>
      <c r="K211" s="4">
        <f t="shared" si="23"/>
        <v>0</v>
      </c>
      <c r="L211" s="3">
        <v>143</v>
      </c>
      <c r="M211" s="56">
        <v>202.74</v>
      </c>
      <c r="N211" s="4">
        <f t="shared" si="24"/>
        <v>28991.82</v>
      </c>
      <c r="O211" s="23">
        <f t="shared" si="25"/>
        <v>1632462.4800000002</v>
      </c>
      <c r="P211" s="4">
        <f t="shared" si="26"/>
        <v>24098.300425186171</v>
      </c>
      <c r="R211" s="9">
        <v>76125.756897232219</v>
      </c>
      <c r="S211" s="2">
        <f t="shared" si="27"/>
        <v>-52027.456472046048</v>
      </c>
      <c r="T211" s="9">
        <f>VLOOKUP(A211,'[1]4-1-22 thru 12-31-22'!$B$9:$Q$700,16,FALSE)</f>
        <v>26434.45310807673</v>
      </c>
    </row>
    <row r="212" spans="1:20" x14ac:dyDescent="0.25">
      <c r="A212" s="13" t="s">
        <v>407</v>
      </c>
      <c r="B212" s="31" t="s">
        <v>408</v>
      </c>
      <c r="C212" s="3">
        <v>3212</v>
      </c>
      <c r="D212" s="56">
        <v>416.17</v>
      </c>
      <c r="E212" s="4">
        <f t="shared" si="21"/>
        <v>1336738.04</v>
      </c>
      <c r="F212" s="3">
        <v>33592</v>
      </c>
      <c r="G212" s="56">
        <v>413.3</v>
      </c>
      <c r="H212" s="23">
        <f t="shared" si="22"/>
        <v>13883573.6</v>
      </c>
      <c r="I212" s="3">
        <v>545</v>
      </c>
      <c r="J212" s="56">
        <v>416.17</v>
      </c>
      <c r="K212" s="4">
        <f t="shared" si="23"/>
        <v>226812.65</v>
      </c>
      <c r="L212" s="3">
        <v>5699</v>
      </c>
      <c r="M212" s="56">
        <v>413.3</v>
      </c>
      <c r="N212" s="4">
        <f t="shared" si="24"/>
        <v>2355396.7000000002</v>
      </c>
      <c r="O212" s="23">
        <f t="shared" si="25"/>
        <v>17802520.989999998</v>
      </c>
      <c r="P212" s="4">
        <f t="shared" si="26"/>
        <v>262799.60758589848</v>
      </c>
      <c r="R212" s="9">
        <v>616678.10254499188</v>
      </c>
      <c r="S212" s="2">
        <f t="shared" si="27"/>
        <v>-353878.4949590934</v>
      </c>
      <c r="T212" s="9">
        <f>VLOOKUP(A212,'[1]4-1-22 thru 12-31-22'!$B$9:$Q$700,16,FALSE)</f>
        <v>257588.10172990014</v>
      </c>
    </row>
    <row r="213" spans="1:20" x14ac:dyDescent="0.25">
      <c r="A213" s="13" t="s">
        <v>409</v>
      </c>
      <c r="B213" s="31" t="s">
        <v>410</v>
      </c>
      <c r="C213" s="3">
        <v>2880</v>
      </c>
      <c r="D213" s="56">
        <v>343.99</v>
      </c>
      <c r="E213" s="4">
        <f t="shared" si="21"/>
        <v>990691.20000000007</v>
      </c>
      <c r="F213" s="3">
        <v>39793</v>
      </c>
      <c r="G213" s="56">
        <v>340.98</v>
      </c>
      <c r="H213" s="23">
        <f t="shared" si="22"/>
        <v>13568617.140000001</v>
      </c>
      <c r="I213" s="3">
        <v>474</v>
      </c>
      <c r="J213" s="56">
        <v>343.99</v>
      </c>
      <c r="K213" s="4">
        <f t="shared" si="23"/>
        <v>163051.26</v>
      </c>
      <c r="L213" s="3">
        <v>6547</v>
      </c>
      <c r="M213" s="56">
        <v>340.98</v>
      </c>
      <c r="N213" s="4">
        <f t="shared" si="24"/>
        <v>2232396.06</v>
      </c>
      <c r="O213" s="23">
        <f t="shared" si="25"/>
        <v>16954755.66</v>
      </c>
      <c r="P213" s="4">
        <f t="shared" si="26"/>
        <v>250284.95327519297</v>
      </c>
      <c r="R213" s="9">
        <v>42692.935953196735</v>
      </c>
      <c r="S213" s="2">
        <f t="shared" si="27"/>
        <v>207592.01732199622</v>
      </c>
      <c r="T213" s="9">
        <f>VLOOKUP(A213,'[1]4-1-22 thru 12-31-22'!$B$9:$Q$700,16,FALSE)</f>
        <v>254217.48393898635</v>
      </c>
    </row>
    <row r="214" spans="1:20" x14ac:dyDescent="0.25">
      <c r="A214" s="13" t="s">
        <v>411</v>
      </c>
      <c r="B214" s="31" t="s">
        <v>412</v>
      </c>
      <c r="C214" s="3">
        <v>214</v>
      </c>
      <c r="D214" s="56">
        <v>224.93</v>
      </c>
      <c r="E214" s="4">
        <f t="shared" si="21"/>
        <v>48135.020000000004</v>
      </c>
      <c r="F214" s="3">
        <v>34301</v>
      </c>
      <c r="G214" s="56">
        <v>222.97</v>
      </c>
      <c r="H214" s="23">
        <f t="shared" si="22"/>
        <v>7648093.9699999997</v>
      </c>
      <c r="I214" s="3">
        <v>16</v>
      </c>
      <c r="J214" s="56">
        <v>224.93</v>
      </c>
      <c r="K214" s="4">
        <f t="shared" si="23"/>
        <v>3598.88</v>
      </c>
      <c r="L214" s="3">
        <v>2639</v>
      </c>
      <c r="M214" s="56">
        <v>222.97</v>
      </c>
      <c r="N214" s="4">
        <f t="shared" si="24"/>
        <v>588417.82999999996</v>
      </c>
      <c r="O214" s="23">
        <f t="shared" si="25"/>
        <v>8288245.6999999993</v>
      </c>
      <c r="P214" s="4">
        <f t="shared" si="26"/>
        <v>122350.52096043115</v>
      </c>
      <c r="R214" s="9">
        <v>268027.71548616741</v>
      </c>
      <c r="S214" s="2">
        <f t="shared" si="27"/>
        <v>-145677.19452573627</v>
      </c>
      <c r="T214" s="9">
        <f>VLOOKUP(A214,'[1]4-1-22 thru 12-31-22'!$B$9:$Q$700,16,FALSE)</f>
        <v>83396.716583950722</v>
      </c>
    </row>
    <row r="215" spans="1:20" x14ac:dyDescent="0.25">
      <c r="A215" s="13" t="s">
        <v>413</v>
      </c>
      <c r="B215" s="31" t="s">
        <v>414</v>
      </c>
      <c r="C215" s="3">
        <v>14328</v>
      </c>
      <c r="D215" s="56">
        <v>254.72</v>
      </c>
      <c r="E215" s="4">
        <f t="shared" si="21"/>
        <v>3649628.1600000001</v>
      </c>
      <c r="F215" s="3">
        <v>43620</v>
      </c>
      <c r="G215" s="56">
        <v>252.62</v>
      </c>
      <c r="H215" s="23">
        <f t="shared" si="22"/>
        <v>11019284.4</v>
      </c>
      <c r="I215" s="3">
        <v>902</v>
      </c>
      <c r="J215" s="56">
        <v>254.72</v>
      </c>
      <c r="K215" s="4">
        <f t="shared" si="23"/>
        <v>229757.44</v>
      </c>
      <c r="L215" s="3">
        <v>2748</v>
      </c>
      <c r="M215" s="56">
        <v>252.62</v>
      </c>
      <c r="N215" s="4">
        <f t="shared" si="24"/>
        <v>694199.76</v>
      </c>
      <c r="O215" s="23">
        <f t="shared" si="25"/>
        <v>15592869.76</v>
      </c>
      <c r="P215" s="4">
        <f t="shared" si="26"/>
        <v>230180.88597496008</v>
      </c>
      <c r="R215" s="9">
        <v>322169.27193325461</v>
      </c>
      <c r="S215" s="2">
        <f t="shared" si="27"/>
        <v>-91988.38595829453</v>
      </c>
      <c r="T215" s="9">
        <f>VLOOKUP(A215,'[1]4-1-22 thru 12-31-22'!$B$9:$Q$700,16,FALSE)</f>
        <v>237063.28077544103</v>
      </c>
    </row>
    <row r="216" spans="1:20" x14ac:dyDescent="0.25">
      <c r="A216" s="13" t="s">
        <v>415</v>
      </c>
      <c r="B216" s="31" t="s">
        <v>416</v>
      </c>
      <c r="C216" s="3">
        <v>1041</v>
      </c>
      <c r="D216" s="56">
        <v>316.06</v>
      </c>
      <c r="E216" s="4">
        <f t="shared" si="21"/>
        <v>329018.46000000002</v>
      </c>
      <c r="F216" s="3">
        <v>31789</v>
      </c>
      <c r="G216" s="56">
        <v>313.39</v>
      </c>
      <c r="H216" s="23">
        <f t="shared" si="22"/>
        <v>9962354.709999999</v>
      </c>
      <c r="I216" s="3">
        <v>336</v>
      </c>
      <c r="J216" s="56">
        <v>316.06</v>
      </c>
      <c r="K216" s="4">
        <f t="shared" si="23"/>
        <v>106196.16</v>
      </c>
      <c r="L216" s="3">
        <v>10262</v>
      </c>
      <c r="M216" s="56">
        <v>313.39</v>
      </c>
      <c r="N216" s="4">
        <f t="shared" si="24"/>
        <v>3216008.1799999997</v>
      </c>
      <c r="O216" s="23">
        <f t="shared" si="25"/>
        <v>13613577.51</v>
      </c>
      <c r="P216" s="4">
        <f t="shared" si="26"/>
        <v>200962.70800511006</v>
      </c>
      <c r="R216" s="9">
        <v>120474.24578360509</v>
      </c>
      <c r="S216" s="2">
        <f t="shared" si="27"/>
        <v>80488.462221504975</v>
      </c>
      <c r="T216" s="9">
        <f>VLOOKUP(A216,'[1]4-1-22 thru 12-31-22'!$B$9:$Q$700,16,FALSE)</f>
        <v>194771.97395871487</v>
      </c>
    </row>
    <row r="217" spans="1:20" x14ac:dyDescent="0.25">
      <c r="A217" s="13" t="s">
        <v>417</v>
      </c>
      <c r="B217" s="31" t="s">
        <v>418</v>
      </c>
      <c r="C217" s="3">
        <v>2384</v>
      </c>
      <c r="D217" s="56">
        <v>296.35000000000002</v>
      </c>
      <c r="E217" s="4">
        <f t="shared" si="21"/>
        <v>706498.4</v>
      </c>
      <c r="F217" s="3">
        <v>139443</v>
      </c>
      <c r="G217" s="56">
        <v>293.79000000000002</v>
      </c>
      <c r="H217" s="23">
        <f t="shared" si="22"/>
        <v>40966958.970000006</v>
      </c>
      <c r="I217" s="3">
        <v>277</v>
      </c>
      <c r="J217" s="56">
        <v>296.35000000000002</v>
      </c>
      <c r="K217" s="4">
        <f t="shared" si="23"/>
        <v>82088.950000000012</v>
      </c>
      <c r="L217" s="3">
        <v>16197</v>
      </c>
      <c r="M217" s="56">
        <v>293.79000000000002</v>
      </c>
      <c r="N217" s="4">
        <f t="shared" si="24"/>
        <v>4758516.63</v>
      </c>
      <c r="O217" s="23">
        <f t="shared" si="25"/>
        <v>46514062.950000003</v>
      </c>
      <c r="P217" s="4">
        <f t="shared" si="26"/>
        <v>686637.44294148881</v>
      </c>
      <c r="R217" s="9">
        <v>391416.97607361356</v>
      </c>
      <c r="S217" s="2">
        <f t="shared" si="27"/>
        <v>295220.46686787525</v>
      </c>
      <c r="T217" s="9">
        <f>VLOOKUP(A217,'[1]4-1-22 thru 12-31-22'!$B$9:$Q$700,16,FALSE)</f>
        <v>782675.1270663013</v>
      </c>
    </row>
    <row r="218" spans="1:20" x14ac:dyDescent="0.25">
      <c r="A218" s="13" t="s">
        <v>419</v>
      </c>
      <c r="B218" s="31" t="s">
        <v>420</v>
      </c>
      <c r="C218" s="3">
        <v>0</v>
      </c>
      <c r="D218" s="56">
        <v>291.20999999999998</v>
      </c>
      <c r="E218" s="4">
        <f t="shared" si="21"/>
        <v>0</v>
      </c>
      <c r="F218" s="3">
        <v>0</v>
      </c>
      <c r="G218" s="56">
        <v>289.52</v>
      </c>
      <c r="H218" s="23">
        <f t="shared" si="22"/>
        <v>0</v>
      </c>
      <c r="I218" s="3">
        <v>0</v>
      </c>
      <c r="J218" s="56">
        <v>291.20999999999998</v>
      </c>
      <c r="K218" s="4">
        <f t="shared" si="23"/>
        <v>0</v>
      </c>
      <c r="L218" s="3">
        <v>0</v>
      </c>
      <c r="M218" s="56">
        <v>289.52</v>
      </c>
      <c r="N218" s="4">
        <f t="shared" si="24"/>
        <v>0</v>
      </c>
      <c r="O218" s="23">
        <f t="shared" si="25"/>
        <v>0</v>
      </c>
      <c r="P218" s="4">
        <f t="shared" si="26"/>
        <v>0</v>
      </c>
      <c r="R218" s="9">
        <v>289572.81079368631</v>
      </c>
      <c r="S218" s="2">
        <f t="shared" si="27"/>
        <v>-289572.81079368631</v>
      </c>
      <c r="T218" s="9">
        <f>VLOOKUP(A218,'[1]4-1-22 thru 12-31-22'!$B$9:$Q$700,16,FALSE)</f>
        <v>0</v>
      </c>
    </row>
    <row r="219" spans="1:20" x14ac:dyDescent="0.25">
      <c r="A219" s="13" t="s">
        <v>421</v>
      </c>
      <c r="B219" s="31" t="s">
        <v>422</v>
      </c>
      <c r="C219" s="3">
        <v>9616</v>
      </c>
      <c r="D219" s="56">
        <v>256.91000000000003</v>
      </c>
      <c r="E219" s="4">
        <f t="shared" si="21"/>
        <v>2470446.56</v>
      </c>
      <c r="F219" s="3">
        <v>50310</v>
      </c>
      <c r="G219" s="56">
        <v>254.52</v>
      </c>
      <c r="H219" s="23">
        <f t="shared" si="22"/>
        <v>12804901.200000001</v>
      </c>
      <c r="I219" s="3">
        <v>2266</v>
      </c>
      <c r="J219" s="56">
        <v>256.91000000000003</v>
      </c>
      <c r="K219" s="4">
        <f t="shared" si="23"/>
        <v>582158.06000000006</v>
      </c>
      <c r="L219" s="3">
        <v>11856</v>
      </c>
      <c r="M219" s="56">
        <v>254.52</v>
      </c>
      <c r="N219" s="4">
        <f t="shared" si="24"/>
        <v>3017589.12</v>
      </c>
      <c r="O219" s="23">
        <f t="shared" si="25"/>
        <v>18875094.940000001</v>
      </c>
      <c r="P219" s="4">
        <f t="shared" si="26"/>
        <v>278632.87149976724</v>
      </c>
      <c r="R219" s="9">
        <v>1302303.7663015125</v>
      </c>
      <c r="S219" s="2">
        <f t="shared" si="27"/>
        <v>-1023670.8948017452</v>
      </c>
      <c r="T219" s="9">
        <f>VLOOKUP(A219,'[1]4-1-22 thru 12-31-22'!$B$9:$Q$700,16,FALSE)</f>
        <v>270971.13637670962</v>
      </c>
    </row>
    <row r="220" spans="1:20" x14ac:dyDescent="0.25">
      <c r="A220" s="13" t="s">
        <v>423</v>
      </c>
      <c r="B220" s="31" t="s">
        <v>424</v>
      </c>
      <c r="C220" s="3">
        <v>14546</v>
      </c>
      <c r="D220" s="56">
        <v>613.47</v>
      </c>
      <c r="E220" s="4">
        <f t="shared" si="21"/>
        <v>8923534.620000001</v>
      </c>
      <c r="F220" s="3">
        <v>17414</v>
      </c>
      <c r="G220" s="56">
        <v>610.04999999999995</v>
      </c>
      <c r="H220" s="23">
        <f t="shared" si="22"/>
        <v>10623410.699999999</v>
      </c>
      <c r="I220" s="3">
        <v>5712</v>
      </c>
      <c r="J220" s="56">
        <v>613.47</v>
      </c>
      <c r="K220" s="4">
        <f t="shared" si="23"/>
        <v>3504140.64</v>
      </c>
      <c r="L220" s="3">
        <v>6838</v>
      </c>
      <c r="M220" s="56">
        <v>610.04999999999995</v>
      </c>
      <c r="N220" s="4">
        <f t="shared" si="24"/>
        <v>4171521.9</v>
      </c>
      <c r="O220" s="23">
        <f t="shared" si="25"/>
        <v>27222607.859999999</v>
      </c>
      <c r="P220" s="4">
        <f t="shared" si="26"/>
        <v>401858.29114266339</v>
      </c>
      <c r="R220" s="9">
        <v>0</v>
      </c>
      <c r="S220" s="2">
        <f t="shared" si="27"/>
        <v>401858.29114266339</v>
      </c>
      <c r="T220" s="9">
        <f>VLOOKUP(A220,'[1]4-1-22 thru 12-31-22'!$B$9:$Q$700,16,FALSE)</f>
        <v>415528.06696390861</v>
      </c>
    </row>
    <row r="221" spans="1:20" x14ac:dyDescent="0.25">
      <c r="A221" s="13" t="s">
        <v>425</v>
      </c>
      <c r="B221" s="31" t="s">
        <v>426</v>
      </c>
      <c r="C221" s="3">
        <v>0</v>
      </c>
      <c r="D221" s="56">
        <v>209.27</v>
      </c>
      <c r="E221" s="4">
        <f t="shared" si="21"/>
        <v>0</v>
      </c>
      <c r="F221" s="3">
        <v>27340</v>
      </c>
      <c r="G221" s="56">
        <v>207.6</v>
      </c>
      <c r="H221" s="23">
        <f t="shared" si="22"/>
        <v>5675784</v>
      </c>
      <c r="I221" s="3">
        <v>0</v>
      </c>
      <c r="J221" s="56">
        <v>209.27</v>
      </c>
      <c r="K221" s="4">
        <f t="shared" si="23"/>
        <v>0</v>
      </c>
      <c r="L221" s="3">
        <v>1078</v>
      </c>
      <c r="M221" s="56">
        <v>207.6</v>
      </c>
      <c r="N221" s="4">
        <f t="shared" si="24"/>
        <v>223792.8</v>
      </c>
      <c r="O221" s="23">
        <f t="shared" si="25"/>
        <v>5899576.7999999998</v>
      </c>
      <c r="P221" s="4">
        <f t="shared" si="26"/>
        <v>87089.152644940696</v>
      </c>
      <c r="R221" s="9">
        <v>388298.62610386981</v>
      </c>
      <c r="S221" s="2">
        <f t="shared" si="27"/>
        <v>-301209.4734589291</v>
      </c>
      <c r="T221" s="9">
        <f>VLOOKUP(A221,'[1]4-1-22 thru 12-31-22'!$B$9:$Q$700,16,FALSE)</f>
        <v>105228.70520514999</v>
      </c>
    </row>
    <row r="222" spans="1:20" x14ac:dyDescent="0.25">
      <c r="A222" s="13" t="s">
        <v>427</v>
      </c>
      <c r="B222" s="31" t="s">
        <v>428</v>
      </c>
      <c r="C222" s="3">
        <v>0</v>
      </c>
      <c r="D222" s="56">
        <v>181.71</v>
      </c>
      <c r="E222" s="4">
        <f t="shared" si="21"/>
        <v>0</v>
      </c>
      <c r="F222" s="3">
        <v>36076</v>
      </c>
      <c r="G222" s="56">
        <v>180.24</v>
      </c>
      <c r="H222" s="23">
        <f t="shared" si="22"/>
        <v>6502338.2400000002</v>
      </c>
      <c r="I222" s="3">
        <v>0</v>
      </c>
      <c r="J222" s="56">
        <v>181.71</v>
      </c>
      <c r="K222" s="4">
        <f t="shared" si="23"/>
        <v>0</v>
      </c>
      <c r="L222" s="3">
        <v>947</v>
      </c>
      <c r="M222" s="56">
        <v>180.24</v>
      </c>
      <c r="N222" s="4">
        <f t="shared" si="24"/>
        <v>170687.28</v>
      </c>
      <c r="O222" s="23">
        <f t="shared" si="25"/>
        <v>6673025.5200000005</v>
      </c>
      <c r="P222" s="4">
        <f t="shared" si="26"/>
        <v>98506.750198567606</v>
      </c>
      <c r="R222" s="9">
        <v>611674.31844955101</v>
      </c>
      <c r="S222" s="2">
        <f t="shared" si="27"/>
        <v>-513167.56825098337</v>
      </c>
      <c r="T222" s="9">
        <f>VLOOKUP(A222,'[1]4-1-22 thru 12-31-22'!$B$9:$Q$700,16,FALSE)</f>
        <v>109396.25812385845</v>
      </c>
    </row>
    <row r="223" spans="1:20" x14ac:dyDescent="0.25">
      <c r="A223" s="13" t="s">
        <v>429</v>
      </c>
      <c r="B223" s="31" t="s">
        <v>430</v>
      </c>
      <c r="C223" s="3">
        <v>0</v>
      </c>
      <c r="D223" s="56">
        <v>196.62</v>
      </c>
      <c r="E223" s="4">
        <f t="shared" si="21"/>
        <v>0</v>
      </c>
      <c r="F223" s="3">
        <v>23919</v>
      </c>
      <c r="G223" s="56">
        <v>195.09</v>
      </c>
      <c r="H223" s="23">
        <f t="shared" si="22"/>
        <v>4666357.71</v>
      </c>
      <c r="I223" s="3">
        <v>0</v>
      </c>
      <c r="J223" s="56">
        <v>196.62</v>
      </c>
      <c r="K223" s="4">
        <f t="shared" si="23"/>
        <v>0</v>
      </c>
      <c r="L223" s="3">
        <v>445</v>
      </c>
      <c r="M223" s="56">
        <v>195.09</v>
      </c>
      <c r="N223" s="4">
        <f t="shared" si="24"/>
        <v>86815.05</v>
      </c>
      <c r="O223" s="23">
        <f t="shared" si="25"/>
        <v>4753172.76</v>
      </c>
      <c r="P223" s="4">
        <f t="shared" si="26"/>
        <v>70166.013949240238</v>
      </c>
      <c r="R223" s="9">
        <v>154448.02336205851</v>
      </c>
      <c r="S223" s="2">
        <f t="shared" si="27"/>
        <v>-84282.009412818268</v>
      </c>
      <c r="T223" s="9">
        <f>VLOOKUP(A223,'[1]4-1-22 thru 12-31-22'!$B$9:$Q$700,16,FALSE)</f>
        <v>93006.521142827594</v>
      </c>
    </row>
    <row r="224" spans="1:20" x14ac:dyDescent="0.25">
      <c r="A224" s="13" t="s">
        <v>431</v>
      </c>
      <c r="B224" s="31" t="s">
        <v>432</v>
      </c>
      <c r="C224" s="3">
        <v>2056</v>
      </c>
      <c r="D224" s="56">
        <v>365.5</v>
      </c>
      <c r="E224" s="4">
        <f t="shared" si="21"/>
        <v>751468</v>
      </c>
      <c r="F224" s="3">
        <v>40599</v>
      </c>
      <c r="G224" s="56">
        <v>361.78</v>
      </c>
      <c r="H224" s="23">
        <f t="shared" si="22"/>
        <v>14687906.219999999</v>
      </c>
      <c r="I224" s="3">
        <v>241</v>
      </c>
      <c r="J224" s="56">
        <v>365.5</v>
      </c>
      <c r="K224" s="4">
        <f t="shared" si="23"/>
        <v>88085.5</v>
      </c>
      <c r="L224" s="3">
        <v>4762</v>
      </c>
      <c r="M224" s="56">
        <v>361.78</v>
      </c>
      <c r="N224" s="4">
        <f t="shared" si="24"/>
        <v>1722796.3599999999</v>
      </c>
      <c r="O224" s="23">
        <f t="shared" si="25"/>
        <v>17250256.079999998</v>
      </c>
      <c r="P224" s="4">
        <f t="shared" si="26"/>
        <v>254647.11043602927</v>
      </c>
      <c r="R224" s="9">
        <v>169213.52978052263</v>
      </c>
      <c r="S224" s="2">
        <f t="shared" si="27"/>
        <v>85433.580655506637</v>
      </c>
      <c r="T224" s="9">
        <f>VLOOKUP(A224,'[1]4-1-22 thru 12-31-22'!$B$9:$Q$700,16,FALSE)</f>
        <v>247819.63278636348</v>
      </c>
    </row>
    <row r="225" spans="1:20" x14ac:dyDescent="0.25">
      <c r="A225" s="13" t="s">
        <v>433</v>
      </c>
      <c r="B225" s="31" t="s">
        <v>434</v>
      </c>
      <c r="C225" s="3">
        <v>1824</v>
      </c>
      <c r="D225" s="56">
        <v>330.5</v>
      </c>
      <c r="E225" s="4">
        <f t="shared" si="21"/>
        <v>602832</v>
      </c>
      <c r="F225" s="3">
        <v>71289</v>
      </c>
      <c r="G225" s="56">
        <v>327.64</v>
      </c>
      <c r="H225" s="23">
        <f t="shared" si="22"/>
        <v>23357127.959999997</v>
      </c>
      <c r="I225" s="3">
        <v>426</v>
      </c>
      <c r="J225" s="56">
        <v>330.5</v>
      </c>
      <c r="K225" s="4">
        <f t="shared" si="23"/>
        <v>140793</v>
      </c>
      <c r="L225" s="3">
        <v>16639</v>
      </c>
      <c r="M225" s="56">
        <v>327.64</v>
      </c>
      <c r="N225" s="4">
        <f t="shared" si="24"/>
        <v>5451601.96</v>
      </c>
      <c r="O225" s="23">
        <f t="shared" si="25"/>
        <v>29552354.919999998</v>
      </c>
      <c r="P225" s="4">
        <f t="shared" si="26"/>
        <v>436249.859251827</v>
      </c>
      <c r="R225" s="9">
        <v>137930.44703165724</v>
      </c>
      <c r="S225" s="2">
        <f t="shared" si="27"/>
        <v>298319.41222016979</v>
      </c>
      <c r="T225" s="9">
        <f>VLOOKUP(A225,'[1]4-1-22 thru 12-31-22'!$B$9:$Q$700,16,FALSE)</f>
        <v>456716.4380730546</v>
      </c>
    </row>
    <row r="226" spans="1:20" x14ac:dyDescent="0.25">
      <c r="A226" s="13" t="s">
        <v>435</v>
      </c>
      <c r="B226" s="31" t="s">
        <v>436</v>
      </c>
      <c r="C226" s="3">
        <v>1730</v>
      </c>
      <c r="D226" s="56">
        <v>179.51</v>
      </c>
      <c r="E226" s="4">
        <f t="shared" si="21"/>
        <v>310552.3</v>
      </c>
      <c r="F226" s="3">
        <v>25209</v>
      </c>
      <c r="G226" s="56">
        <v>177.99</v>
      </c>
      <c r="H226" s="23">
        <f t="shared" si="22"/>
        <v>4486949.91</v>
      </c>
      <c r="I226" s="3">
        <v>149</v>
      </c>
      <c r="J226" s="56">
        <v>179.51</v>
      </c>
      <c r="K226" s="4">
        <f t="shared" si="23"/>
        <v>26746.989999999998</v>
      </c>
      <c r="L226" s="3">
        <v>2169</v>
      </c>
      <c r="M226" s="56">
        <v>177.99</v>
      </c>
      <c r="N226" s="4">
        <f t="shared" si="24"/>
        <v>386060.31</v>
      </c>
      <c r="O226" s="23">
        <f t="shared" si="25"/>
        <v>5210309.51</v>
      </c>
      <c r="P226" s="4">
        <f t="shared" si="26"/>
        <v>76914.235652254953</v>
      </c>
      <c r="R226" s="9">
        <v>328751.76143842121</v>
      </c>
      <c r="S226" s="2">
        <f t="shared" si="27"/>
        <v>-251837.52578616625</v>
      </c>
      <c r="T226" s="9">
        <f>VLOOKUP(A226,'[1]4-1-22 thru 12-31-22'!$B$9:$Q$700,16,FALSE)</f>
        <v>72532.508587818345</v>
      </c>
    </row>
    <row r="227" spans="1:20" x14ac:dyDescent="0.25">
      <c r="A227" s="13" t="s">
        <v>437</v>
      </c>
      <c r="B227" s="31" t="s">
        <v>438</v>
      </c>
      <c r="C227" s="3">
        <v>593</v>
      </c>
      <c r="D227" s="56">
        <v>199.81</v>
      </c>
      <c r="E227" s="4">
        <f t="shared" si="21"/>
        <v>118487.33</v>
      </c>
      <c r="F227" s="3">
        <v>15245</v>
      </c>
      <c r="G227" s="56">
        <v>198.09</v>
      </c>
      <c r="H227" s="23">
        <f t="shared" si="22"/>
        <v>3019882.0500000003</v>
      </c>
      <c r="I227" s="3">
        <v>64</v>
      </c>
      <c r="J227" s="56">
        <v>199.81</v>
      </c>
      <c r="K227" s="4">
        <f t="shared" si="23"/>
        <v>12787.84</v>
      </c>
      <c r="L227" s="3">
        <v>1641</v>
      </c>
      <c r="M227" s="56">
        <v>198.09</v>
      </c>
      <c r="N227" s="4">
        <f t="shared" si="24"/>
        <v>325065.69</v>
      </c>
      <c r="O227" s="23">
        <f t="shared" si="25"/>
        <v>3476222.91</v>
      </c>
      <c r="P227" s="4">
        <f t="shared" si="26"/>
        <v>51315.766859214367</v>
      </c>
      <c r="R227" s="9">
        <v>559030.54682842153</v>
      </c>
      <c r="S227" s="2">
        <f t="shared" si="27"/>
        <v>-507714.77996920719</v>
      </c>
      <c r="T227" s="9">
        <f>VLOOKUP(A227,'[1]4-1-22 thru 12-31-22'!$B$9:$Q$700,16,FALSE)</f>
        <v>49207.351764956918</v>
      </c>
    </row>
    <row r="228" spans="1:20" x14ac:dyDescent="0.25">
      <c r="A228" s="13" t="s">
        <v>439</v>
      </c>
      <c r="B228" s="31" t="s">
        <v>440</v>
      </c>
      <c r="C228" s="3">
        <v>752</v>
      </c>
      <c r="D228" s="56">
        <v>390.7</v>
      </c>
      <c r="E228" s="4">
        <f t="shared" si="21"/>
        <v>293806.39999999997</v>
      </c>
      <c r="F228" s="3">
        <v>21330</v>
      </c>
      <c r="G228" s="56">
        <v>388.47</v>
      </c>
      <c r="H228" s="23">
        <f t="shared" si="22"/>
        <v>8286065.1000000006</v>
      </c>
      <c r="I228" s="3">
        <v>88</v>
      </c>
      <c r="J228" s="56">
        <v>390.7</v>
      </c>
      <c r="K228" s="4">
        <f t="shared" si="23"/>
        <v>34381.599999999999</v>
      </c>
      <c r="L228" s="3">
        <v>2489</v>
      </c>
      <c r="M228" s="56">
        <v>388.47</v>
      </c>
      <c r="N228" s="4">
        <f t="shared" si="24"/>
        <v>966901.83000000007</v>
      </c>
      <c r="O228" s="23">
        <f t="shared" si="25"/>
        <v>9581154.9300000016</v>
      </c>
      <c r="P228" s="4">
        <f t="shared" si="26"/>
        <v>141436.35933574018</v>
      </c>
      <c r="R228" s="9">
        <v>93651.585800925008</v>
      </c>
      <c r="S228" s="2">
        <f t="shared" si="27"/>
        <v>47784.773534815176</v>
      </c>
      <c r="T228" s="9">
        <f>VLOOKUP(A228,'[1]4-1-22 thru 12-31-22'!$B$9:$Q$700,16,FALSE)</f>
        <v>136733.46335627107</v>
      </c>
    </row>
    <row r="229" spans="1:20" x14ac:dyDescent="0.25">
      <c r="A229" s="13" t="s">
        <v>441</v>
      </c>
      <c r="B229" s="31" t="s">
        <v>442</v>
      </c>
      <c r="C229" s="3">
        <v>43</v>
      </c>
      <c r="D229" s="56">
        <v>323.06</v>
      </c>
      <c r="E229" s="4">
        <f t="shared" si="21"/>
        <v>13891.58</v>
      </c>
      <c r="F229" s="3">
        <v>57652</v>
      </c>
      <c r="G229" s="56">
        <v>320.95</v>
      </c>
      <c r="H229" s="23">
        <f t="shared" si="22"/>
        <v>18503409.399999999</v>
      </c>
      <c r="I229" s="3">
        <v>7</v>
      </c>
      <c r="J229" s="56">
        <v>323.06</v>
      </c>
      <c r="K229" s="4">
        <f t="shared" si="23"/>
        <v>2261.42</v>
      </c>
      <c r="L229" s="3">
        <v>9172</v>
      </c>
      <c r="M229" s="56">
        <v>320.95</v>
      </c>
      <c r="N229" s="4">
        <f t="shared" si="24"/>
        <v>2943753.4</v>
      </c>
      <c r="O229" s="23">
        <f t="shared" si="25"/>
        <v>21463315.799999997</v>
      </c>
      <c r="P229" s="4">
        <f t="shared" si="26"/>
        <v>316840.0123162677</v>
      </c>
      <c r="R229" s="9">
        <v>86500.895012460518</v>
      </c>
      <c r="S229" s="2">
        <f t="shared" si="27"/>
        <v>230339.11730380717</v>
      </c>
      <c r="T229" s="9">
        <f>VLOOKUP(A229,'[1]4-1-22 thru 12-31-22'!$B$9:$Q$700,16,FALSE)</f>
        <v>305262.34870259295</v>
      </c>
    </row>
    <row r="230" spans="1:20" x14ac:dyDescent="0.25">
      <c r="A230" s="13" t="s">
        <v>443</v>
      </c>
      <c r="B230" s="31" t="s">
        <v>444</v>
      </c>
      <c r="C230" s="3">
        <v>732</v>
      </c>
      <c r="D230" s="56">
        <v>307.72000000000003</v>
      </c>
      <c r="E230" s="4">
        <f t="shared" si="21"/>
        <v>225251.04</v>
      </c>
      <c r="F230" s="3">
        <v>14787</v>
      </c>
      <c r="G230" s="56">
        <v>304.77</v>
      </c>
      <c r="H230" s="23">
        <f t="shared" si="22"/>
        <v>4506633.9899999993</v>
      </c>
      <c r="I230" s="3">
        <v>14</v>
      </c>
      <c r="J230" s="56">
        <v>307.72000000000003</v>
      </c>
      <c r="K230" s="4">
        <f t="shared" si="23"/>
        <v>4308.08</v>
      </c>
      <c r="L230" s="3">
        <v>283</v>
      </c>
      <c r="M230" s="56">
        <v>304.77</v>
      </c>
      <c r="N230" s="4">
        <f t="shared" si="24"/>
        <v>86249.909999999989</v>
      </c>
      <c r="O230" s="23">
        <f t="shared" si="25"/>
        <v>4822443.0199999996</v>
      </c>
      <c r="P230" s="4">
        <f t="shared" si="26"/>
        <v>71188.576829834434</v>
      </c>
      <c r="R230" s="9">
        <v>121574.55294379449</v>
      </c>
      <c r="S230" s="2">
        <f t="shared" si="27"/>
        <v>-50385.97611396006</v>
      </c>
      <c r="T230" s="9">
        <f>VLOOKUP(A230,'[1]4-1-22 thru 12-31-22'!$B$9:$Q$700,16,FALSE)</f>
        <v>68279.975937447496</v>
      </c>
    </row>
    <row r="231" spans="1:20" x14ac:dyDescent="0.25">
      <c r="A231" s="13" t="s">
        <v>447</v>
      </c>
      <c r="B231" s="31" t="s">
        <v>448</v>
      </c>
      <c r="C231" s="3">
        <v>3563</v>
      </c>
      <c r="D231" s="56">
        <v>286.81</v>
      </c>
      <c r="E231" s="4">
        <f t="shared" si="21"/>
        <v>1021904.03</v>
      </c>
      <c r="F231" s="3">
        <v>71950</v>
      </c>
      <c r="G231" s="56">
        <v>284.29000000000002</v>
      </c>
      <c r="H231" s="23">
        <f t="shared" si="22"/>
        <v>20454665.5</v>
      </c>
      <c r="I231" s="3">
        <v>794</v>
      </c>
      <c r="J231" s="56">
        <v>286.81</v>
      </c>
      <c r="K231" s="4">
        <f t="shared" si="23"/>
        <v>227727.14</v>
      </c>
      <c r="L231" s="3">
        <v>16039</v>
      </c>
      <c r="M231" s="56">
        <v>284.29000000000002</v>
      </c>
      <c r="N231" s="4">
        <f t="shared" si="24"/>
        <v>4559727.3100000005</v>
      </c>
      <c r="O231" s="23">
        <f t="shared" si="25"/>
        <v>26264023.98</v>
      </c>
      <c r="P231" s="4">
        <f t="shared" si="26"/>
        <v>387707.7409119588</v>
      </c>
      <c r="R231" s="9">
        <v>524833.95247023704</v>
      </c>
      <c r="S231" s="2">
        <f t="shared" si="27"/>
        <v>-137126.21155827824</v>
      </c>
      <c r="T231" s="9">
        <f>VLOOKUP(A231,'[1]4-1-22 thru 12-31-22'!$B$9:$Q$700,16,FALSE)</f>
        <v>385694.45403817249</v>
      </c>
    </row>
    <row r="232" spans="1:20" x14ac:dyDescent="0.25">
      <c r="A232" s="13" t="s">
        <v>449</v>
      </c>
      <c r="B232" s="31" t="s">
        <v>450</v>
      </c>
      <c r="C232" s="3">
        <v>5393</v>
      </c>
      <c r="D232" s="56">
        <v>295.56</v>
      </c>
      <c r="E232" s="4">
        <f t="shared" si="21"/>
        <v>1593955.08</v>
      </c>
      <c r="F232" s="3">
        <v>14611</v>
      </c>
      <c r="G232" s="56">
        <v>292.66000000000003</v>
      </c>
      <c r="H232" s="23">
        <f t="shared" si="22"/>
        <v>4276055.2600000007</v>
      </c>
      <c r="I232" s="3">
        <v>1286</v>
      </c>
      <c r="J232" s="56">
        <v>295.56</v>
      </c>
      <c r="K232" s="4">
        <f t="shared" si="23"/>
        <v>380090.16</v>
      </c>
      <c r="L232" s="3">
        <v>3483</v>
      </c>
      <c r="M232" s="56">
        <v>292.66000000000003</v>
      </c>
      <c r="N232" s="4">
        <f t="shared" si="24"/>
        <v>1019334.7800000001</v>
      </c>
      <c r="O232" s="23">
        <f t="shared" si="25"/>
        <v>7269435.2800000012</v>
      </c>
      <c r="P232" s="4">
        <f t="shared" si="26"/>
        <v>107310.91063047732</v>
      </c>
      <c r="R232" s="9">
        <v>76570.045955838723</v>
      </c>
      <c r="S232" s="2">
        <f t="shared" si="27"/>
        <v>30740.864674638593</v>
      </c>
      <c r="T232" s="9">
        <f>VLOOKUP(A232,'[1]4-1-22 thru 12-31-22'!$B$9:$Q$700,16,FALSE)</f>
        <v>104857.5006271755</v>
      </c>
    </row>
    <row r="233" spans="1:20" x14ac:dyDescent="0.25">
      <c r="A233" s="13" t="s">
        <v>451</v>
      </c>
      <c r="B233" s="31" t="s">
        <v>452</v>
      </c>
      <c r="C233" s="3">
        <v>11180</v>
      </c>
      <c r="D233" s="56">
        <v>294.32</v>
      </c>
      <c r="E233" s="4">
        <f t="shared" si="21"/>
        <v>3290497.6</v>
      </c>
      <c r="F233" s="3">
        <v>71072</v>
      </c>
      <c r="G233" s="56">
        <v>291.61</v>
      </c>
      <c r="H233" s="23">
        <f t="shared" si="22"/>
        <v>20725305.920000002</v>
      </c>
      <c r="I233" s="3">
        <v>2159</v>
      </c>
      <c r="J233" s="56">
        <v>294.32</v>
      </c>
      <c r="K233" s="4">
        <f t="shared" si="23"/>
        <v>635436.88</v>
      </c>
      <c r="L233" s="3">
        <v>13722</v>
      </c>
      <c r="M233" s="56">
        <v>291.61</v>
      </c>
      <c r="N233" s="4">
        <f t="shared" si="24"/>
        <v>4001472.4200000004</v>
      </c>
      <c r="O233" s="23">
        <f t="shared" si="25"/>
        <v>28652712.820000004</v>
      </c>
      <c r="P233" s="4">
        <f t="shared" si="26"/>
        <v>422969.40358037705</v>
      </c>
      <c r="R233" s="9">
        <v>626128.15004523075</v>
      </c>
      <c r="S233" s="2">
        <f t="shared" si="27"/>
        <v>-203158.7464648537</v>
      </c>
      <c r="T233" s="9">
        <f>VLOOKUP(A233,'[1]4-1-22 thru 12-31-22'!$B$9:$Q$700,16,FALSE)</f>
        <v>429683.67995611305</v>
      </c>
    </row>
    <row r="234" spans="1:20" x14ac:dyDescent="0.25">
      <c r="A234" s="13" t="s">
        <v>453</v>
      </c>
      <c r="B234" s="31" t="s">
        <v>454</v>
      </c>
      <c r="C234" s="3">
        <v>11768</v>
      </c>
      <c r="D234" s="56">
        <v>322.73</v>
      </c>
      <c r="E234" s="4">
        <f t="shared" si="21"/>
        <v>3797886.64</v>
      </c>
      <c r="F234" s="3">
        <v>53014</v>
      </c>
      <c r="G234" s="56">
        <v>319.70999999999998</v>
      </c>
      <c r="H234" s="23">
        <f t="shared" si="22"/>
        <v>16949105.939999998</v>
      </c>
      <c r="I234" s="3">
        <v>2453</v>
      </c>
      <c r="J234" s="56">
        <v>322.73</v>
      </c>
      <c r="K234" s="4">
        <f t="shared" si="23"/>
        <v>791656.69000000006</v>
      </c>
      <c r="L234" s="3">
        <v>11048</v>
      </c>
      <c r="M234" s="56">
        <v>319.70999999999998</v>
      </c>
      <c r="N234" s="4">
        <f t="shared" si="24"/>
        <v>3532156.0799999996</v>
      </c>
      <c r="O234" s="23">
        <f t="shared" si="25"/>
        <v>25070805.349999998</v>
      </c>
      <c r="P234" s="4">
        <f t="shared" si="26"/>
        <v>370093.52841338475</v>
      </c>
      <c r="R234" s="9">
        <v>125076.23903047372</v>
      </c>
      <c r="S234" s="2">
        <f t="shared" si="27"/>
        <v>245017.28938291103</v>
      </c>
      <c r="T234" s="9">
        <f>VLOOKUP(A234,'[1]4-1-22 thru 12-31-22'!$B$9:$Q$700,16,FALSE)</f>
        <v>301935.30298413552</v>
      </c>
    </row>
    <row r="235" spans="1:20" x14ac:dyDescent="0.25">
      <c r="A235" s="13" t="s">
        <v>455</v>
      </c>
      <c r="B235" s="31" t="s">
        <v>456</v>
      </c>
      <c r="C235" s="3">
        <v>8872</v>
      </c>
      <c r="D235" s="56">
        <v>250.19</v>
      </c>
      <c r="E235" s="4">
        <f t="shared" si="21"/>
        <v>2219685.6800000002</v>
      </c>
      <c r="F235" s="3">
        <v>51139</v>
      </c>
      <c r="G235" s="56">
        <v>247.9</v>
      </c>
      <c r="H235" s="23">
        <f t="shared" si="22"/>
        <v>12677358.1</v>
      </c>
      <c r="I235" s="3">
        <v>591</v>
      </c>
      <c r="J235" s="56">
        <v>250.19</v>
      </c>
      <c r="K235" s="4">
        <f t="shared" si="23"/>
        <v>147862.29</v>
      </c>
      <c r="L235" s="3">
        <v>3404</v>
      </c>
      <c r="M235" s="56">
        <v>247.9</v>
      </c>
      <c r="N235" s="4">
        <f t="shared" si="24"/>
        <v>843851.6</v>
      </c>
      <c r="O235" s="23">
        <f t="shared" si="25"/>
        <v>15888757.67</v>
      </c>
      <c r="P235" s="4">
        <f t="shared" si="26"/>
        <v>234548.76323689902</v>
      </c>
      <c r="R235" s="9">
        <v>620718.79560104886</v>
      </c>
      <c r="S235" s="2">
        <f t="shared" si="27"/>
        <v>-386170.03236414981</v>
      </c>
      <c r="T235" s="9">
        <f>VLOOKUP(A235,'[1]4-1-22 thru 12-31-22'!$B$9:$Q$700,16,FALSE)</f>
        <v>262346.2242260921</v>
      </c>
    </row>
    <row r="236" spans="1:20" x14ac:dyDescent="0.25">
      <c r="A236" s="13" t="s">
        <v>457</v>
      </c>
      <c r="B236" s="31" t="s">
        <v>458</v>
      </c>
      <c r="C236" s="3">
        <v>479</v>
      </c>
      <c r="D236" s="56">
        <v>177.06</v>
      </c>
      <c r="E236" s="4">
        <f t="shared" si="21"/>
        <v>84811.74</v>
      </c>
      <c r="F236" s="3">
        <v>14601</v>
      </c>
      <c r="G236" s="56">
        <v>175.63</v>
      </c>
      <c r="H236" s="23">
        <f t="shared" si="22"/>
        <v>2564373.63</v>
      </c>
      <c r="I236" s="3">
        <v>20</v>
      </c>
      <c r="J236" s="56">
        <v>177.06</v>
      </c>
      <c r="K236" s="4">
        <f t="shared" si="23"/>
        <v>3541.2</v>
      </c>
      <c r="L236" s="3">
        <v>604</v>
      </c>
      <c r="M236" s="56">
        <v>175.63</v>
      </c>
      <c r="N236" s="4">
        <f t="shared" si="24"/>
        <v>106080.52</v>
      </c>
      <c r="O236" s="23">
        <f t="shared" si="25"/>
        <v>2758807.0900000003</v>
      </c>
      <c r="P236" s="4">
        <f t="shared" si="26"/>
        <v>40725.323175546204</v>
      </c>
      <c r="R236" s="9">
        <v>357262.95719030948</v>
      </c>
      <c r="S236" s="2">
        <f t="shared" si="27"/>
        <v>-316537.63401476329</v>
      </c>
      <c r="T236" s="9">
        <f>VLOOKUP(A236,'[1]4-1-22 thru 12-31-22'!$B$9:$Q$700,16,FALSE)</f>
        <v>37914.709419018691</v>
      </c>
    </row>
    <row r="237" spans="1:20" x14ac:dyDescent="0.25">
      <c r="A237" s="13" t="s">
        <v>459</v>
      </c>
      <c r="B237" s="31" t="s">
        <v>460</v>
      </c>
      <c r="C237" s="3">
        <v>1896</v>
      </c>
      <c r="D237" s="56">
        <v>203.02</v>
      </c>
      <c r="E237" s="4">
        <f t="shared" si="21"/>
        <v>384925.92000000004</v>
      </c>
      <c r="F237" s="3">
        <v>22876</v>
      </c>
      <c r="G237" s="56">
        <v>201.25</v>
      </c>
      <c r="H237" s="23">
        <f t="shared" si="22"/>
        <v>4603795</v>
      </c>
      <c r="I237" s="3">
        <v>315</v>
      </c>
      <c r="J237" s="56">
        <v>203.02</v>
      </c>
      <c r="K237" s="4">
        <f t="shared" si="23"/>
        <v>63951.3</v>
      </c>
      <c r="L237" s="3">
        <v>3797</v>
      </c>
      <c r="M237" s="56">
        <v>201.25</v>
      </c>
      <c r="N237" s="4">
        <f t="shared" si="24"/>
        <v>764146.25</v>
      </c>
      <c r="O237" s="23">
        <f t="shared" si="25"/>
        <v>5816818.4699999997</v>
      </c>
      <c r="P237" s="4">
        <f t="shared" si="26"/>
        <v>85867.479789692778</v>
      </c>
      <c r="R237" s="9">
        <v>437939.93877852336</v>
      </c>
      <c r="S237" s="2">
        <f t="shared" si="27"/>
        <v>-352072.45898883056</v>
      </c>
      <c r="T237" s="9">
        <f>VLOOKUP(A237,'[1]4-1-22 thru 12-31-22'!$B$9:$Q$700,16,FALSE)</f>
        <v>81217.216831483966</v>
      </c>
    </row>
    <row r="238" spans="1:20" x14ac:dyDescent="0.25">
      <c r="A238" s="13" t="s">
        <v>461</v>
      </c>
      <c r="B238" s="31" t="s">
        <v>462</v>
      </c>
      <c r="C238" s="3">
        <v>7681</v>
      </c>
      <c r="D238" s="56">
        <v>187.42</v>
      </c>
      <c r="E238" s="4">
        <f t="shared" si="21"/>
        <v>1439573.02</v>
      </c>
      <c r="F238" s="3">
        <v>37543</v>
      </c>
      <c r="G238" s="56">
        <v>185.92</v>
      </c>
      <c r="H238" s="23">
        <f t="shared" si="22"/>
        <v>6979994.5599999996</v>
      </c>
      <c r="I238" s="3">
        <v>1285</v>
      </c>
      <c r="J238" s="56">
        <v>187.42</v>
      </c>
      <c r="K238" s="4">
        <f t="shared" si="23"/>
        <v>240834.69999999998</v>
      </c>
      <c r="L238" s="3">
        <v>6279</v>
      </c>
      <c r="M238" s="56">
        <v>185.92</v>
      </c>
      <c r="N238" s="4">
        <f t="shared" si="24"/>
        <v>1167391.68</v>
      </c>
      <c r="O238" s="23">
        <f t="shared" si="25"/>
        <v>9827793.959999999</v>
      </c>
      <c r="P238" s="4">
        <f t="shared" si="26"/>
        <v>145077.22797090566</v>
      </c>
      <c r="R238" s="9">
        <v>60078.897672799649</v>
      </c>
      <c r="S238" s="2">
        <f t="shared" si="27"/>
        <v>84998.330298106011</v>
      </c>
      <c r="T238" s="9">
        <f>VLOOKUP(A238,'[1]4-1-22 thru 12-31-22'!$B$9:$Q$700,16,FALSE)</f>
        <v>148175.71739221027</v>
      </c>
    </row>
    <row r="239" spans="1:20" x14ac:dyDescent="0.25">
      <c r="A239" s="13" t="s">
        <v>463</v>
      </c>
      <c r="B239" s="31" t="s">
        <v>464</v>
      </c>
      <c r="C239" s="3">
        <v>3187</v>
      </c>
      <c r="D239" s="56">
        <v>291.83999999999997</v>
      </c>
      <c r="E239" s="4">
        <f t="shared" si="21"/>
        <v>930094.07999999996</v>
      </c>
      <c r="F239" s="3">
        <v>30701</v>
      </c>
      <c r="G239" s="56">
        <v>289.13</v>
      </c>
      <c r="H239" s="23">
        <f t="shared" si="22"/>
        <v>8876580.129999999</v>
      </c>
      <c r="I239" s="3">
        <v>1057</v>
      </c>
      <c r="J239" s="56">
        <v>291.83999999999997</v>
      </c>
      <c r="K239" s="4">
        <f t="shared" si="23"/>
        <v>308474.87999999995</v>
      </c>
      <c r="L239" s="3">
        <v>10184</v>
      </c>
      <c r="M239" s="56">
        <v>289.13</v>
      </c>
      <c r="N239" s="4">
        <f t="shared" si="24"/>
        <v>2944499.92</v>
      </c>
      <c r="O239" s="23">
        <f t="shared" si="25"/>
        <v>13059649.01</v>
      </c>
      <c r="P239" s="4">
        <f t="shared" si="26"/>
        <v>192785.65305247635</v>
      </c>
      <c r="R239" s="9">
        <v>120766.7519845874</v>
      </c>
      <c r="S239" s="2">
        <f t="shared" si="27"/>
        <v>72018.901067888946</v>
      </c>
      <c r="T239" s="9">
        <f>VLOOKUP(A239,'[1]4-1-22 thru 12-31-22'!$B$9:$Q$700,16,FALSE)</f>
        <v>195201.24431981429</v>
      </c>
    </row>
    <row r="240" spans="1:20" x14ac:dyDescent="0.25">
      <c r="A240" s="13" t="s">
        <v>465</v>
      </c>
      <c r="B240" s="31" t="s">
        <v>466</v>
      </c>
      <c r="C240" s="3">
        <v>2775</v>
      </c>
      <c r="D240" s="56">
        <v>221.71</v>
      </c>
      <c r="E240" s="4">
        <f t="shared" si="21"/>
        <v>615245.25</v>
      </c>
      <c r="F240" s="3">
        <v>21345</v>
      </c>
      <c r="G240" s="56">
        <v>219.95</v>
      </c>
      <c r="H240" s="23">
        <f t="shared" si="22"/>
        <v>4694832.75</v>
      </c>
      <c r="I240" s="3">
        <v>131</v>
      </c>
      <c r="J240" s="56">
        <v>221.71</v>
      </c>
      <c r="K240" s="4">
        <f t="shared" si="23"/>
        <v>29044.010000000002</v>
      </c>
      <c r="L240" s="3">
        <v>1004</v>
      </c>
      <c r="M240" s="56">
        <v>219.95</v>
      </c>
      <c r="N240" s="4">
        <f t="shared" si="24"/>
        <v>220829.8</v>
      </c>
      <c r="O240" s="23">
        <f t="shared" si="25"/>
        <v>5559951.8099999996</v>
      </c>
      <c r="P240" s="4">
        <f t="shared" si="26"/>
        <v>82075.631574048544</v>
      </c>
      <c r="R240" s="9">
        <v>261573.06714625211</v>
      </c>
      <c r="S240" s="2">
        <f t="shared" si="27"/>
        <v>-179497.43557220357</v>
      </c>
      <c r="T240" s="9">
        <f>VLOOKUP(A240,'[1]4-1-22 thru 12-31-22'!$B$9:$Q$700,16,FALSE)</f>
        <v>106321.65043281687</v>
      </c>
    </row>
    <row r="241" spans="1:20" x14ac:dyDescent="0.25">
      <c r="A241" s="13" t="s">
        <v>467</v>
      </c>
      <c r="B241" s="31" t="s">
        <v>468</v>
      </c>
      <c r="C241" s="3">
        <v>121</v>
      </c>
      <c r="D241" s="56">
        <v>197.21</v>
      </c>
      <c r="E241" s="4">
        <f t="shared" si="21"/>
        <v>23862.41</v>
      </c>
      <c r="F241" s="3">
        <v>31999</v>
      </c>
      <c r="G241" s="56">
        <v>195.47</v>
      </c>
      <c r="H241" s="23">
        <f t="shared" si="22"/>
        <v>6254844.5300000003</v>
      </c>
      <c r="I241" s="3">
        <v>51</v>
      </c>
      <c r="J241" s="56">
        <v>197.21</v>
      </c>
      <c r="K241" s="4">
        <f t="shared" si="23"/>
        <v>10057.710000000001</v>
      </c>
      <c r="L241" s="3">
        <v>13600</v>
      </c>
      <c r="M241" s="56">
        <v>195.47</v>
      </c>
      <c r="N241" s="4">
        <f t="shared" si="24"/>
        <v>2658392</v>
      </c>
      <c r="O241" s="23">
        <f t="shared" si="25"/>
        <v>8947156.6500000004</v>
      </c>
      <c r="P241" s="4">
        <f t="shared" si="26"/>
        <v>132077.31972063595</v>
      </c>
      <c r="R241" s="9">
        <v>270577.35269783833</v>
      </c>
      <c r="S241" s="2">
        <f t="shared" si="27"/>
        <v>-138500.03297720238</v>
      </c>
      <c r="T241" s="9">
        <f>VLOOKUP(A241,'[1]4-1-22 thru 12-31-22'!$B$9:$Q$700,16,FALSE)</f>
        <v>116484.99837817608</v>
      </c>
    </row>
    <row r="242" spans="1:20" x14ac:dyDescent="0.25">
      <c r="A242" s="13" t="s">
        <v>469</v>
      </c>
      <c r="B242" s="31" t="s">
        <v>470</v>
      </c>
      <c r="C242" s="3">
        <v>365</v>
      </c>
      <c r="D242" s="56">
        <v>277.45</v>
      </c>
      <c r="E242" s="4">
        <f t="shared" si="21"/>
        <v>101269.25</v>
      </c>
      <c r="F242" s="3">
        <v>64605</v>
      </c>
      <c r="G242" s="56">
        <v>275.25</v>
      </c>
      <c r="H242" s="23">
        <f t="shared" si="22"/>
        <v>17782526.25</v>
      </c>
      <c r="I242" s="3">
        <v>21</v>
      </c>
      <c r="J242" s="56">
        <v>277.45</v>
      </c>
      <c r="K242" s="4">
        <f t="shared" si="23"/>
        <v>5826.45</v>
      </c>
      <c r="L242" s="3">
        <v>3765</v>
      </c>
      <c r="M242" s="56">
        <v>275.25</v>
      </c>
      <c r="N242" s="4">
        <f t="shared" si="24"/>
        <v>1036316.25</v>
      </c>
      <c r="O242" s="23">
        <f t="shared" si="25"/>
        <v>18925938.199999999</v>
      </c>
      <c r="P242" s="4">
        <f t="shared" si="26"/>
        <v>279383.41625597858</v>
      </c>
      <c r="R242" s="9">
        <v>232139.21762934272</v>
      </c>
      <c r="S242" s="2">
        <f t="shared" si="27"/>
        <v>47244.198626635858</v>
      </c>
      <c r="T242" s="9">
        <f>VLOOKUP(A242,'[1]4-1-22 thru 12-31-22'!$B$9:$Q$700,16,FALSE)</f>
        <v>272827.72413495393</v>
      </c>
    </row>
    <row r="243" spans="1:20" x14ac:dyDescent="0.25">
      <c r="A243" s="13" t="s">
        <v>471</v>
      </c>
      <c r="B243" s="31" t="s">
        <v>472</v>
      </c>
      <c r="C243" s="3">
        <v>1095</v>
      </c>
      <c r="D243" s="56">
        <v>181.11</v>
      </c>
      <c r="E243" s="4">
        <f t="shared" si="21"/>
        <v>198315.45</v>
      </c>
      <c r="F243" s="3">
        <v>29539</v>
      </c>
      <c r="G243" s="56">
        <v>179.72</v>
      </c>
      <c r="H243" s="23">
        <f t="shared" si="22"/>
        <v>5308749.08</v>
      </c>
      <c r="I243" s="3">
        <v>42</v>
      </c>
      <c r="J243" s="56">
        <v>181.11</v>
      </c>
      <c r="K243" s="4">
        <f t="shared" si="23"/>
        <v>7606.6200000000008</v>
      </c>
      <c r="L243" s="3">
        <v>1139</v>
      </c>
      <c r="M243" s="56">
        <v>179.72</v>
      </c>
      <c r="N243" s="4">
        <f t="shared" si="24"/>
        <v>204701.08</v>
      </c>
      <c r="O243" s="23">
        <f t="shared" si="25"/>
        <v>5719372.2300000004</v>
      </c>
      <c r="P243" s="4">
        <f t="shared" si="26"/>
        <v>84428.985003077658</v>
      </c>
      <c r="R243" s="9">
        <v>210895.3411752033</v>
      </c>
      <c r="S243" s="2">
        <f t="shared" si="27"/>
        <v>-126466.35617212564</v>
      </c>
      <c r="T243" s="9">
        <f>VLOOKUP(A243,'[1]4-1-22 thru 12-31-22'!$B$9:$Q$700,16,FALSE)</f>
        <v>83697.637468176268</v>
      </c>
    </row>
    <row r="244" spans="1:20" x14ac:dyDescent="0.25">
      <c r="A244" s="13" t="s">
        <v>473</v>
      </c>
      <c r="B244" s="31" t="s">
        <v>474</v>
      </c>
      <c r="C244" s="3">
        <v>458</v>
      </c>
      <c r="D244" s="56">
        <v>163.16999999999999</v>
      </c>
      <c r="E244" s="4">
        <f t="shared" si="21"/>
        <v>74731.86</v>
      </c>
      <c r="F244" s="3">
        <v>26190</v>
      </c>
      <c r="G244" s="56">
        <v>161.87</v>
      </c>
      <c r="H244" s="23">
        <f t="shared" si="22"/>
        <v>4239375.3</v>
      </c>
      <c r="I244" s="3">
        <v>17</v>
      </c>
      <c r="J244" s="56">
        <v>163.16999999999999</v>
      </c>
      <c r="K244" s="4">
        <f t="shared" si="23"/>
        <v>2773.89</v>
      </c>
      <c r="L244" s="3">
        <v>988</v>
      </c>
      <c r="M244" s="56">
        <v>161.87</v>
      </c>
      <c r="N244" s="4">
        <f t="shared" si="24"/>
        <v>159927.56</v>
      </c>
      <c r="O244" s="23">
        <f t="shared" si="25"/>
        <v>4476808.6100000003</v>
      </c>
      <c r="P244" s="4">
        <f t="shared" si="26"/>
        <v>66086.345108427908</v>
      </c>
      <c r="R244" s="9">
        <v>404811.42381173529</v>
      </c>
      <c r="S244" s="2">
        <f t="shared" si="27"/>
        <v>-338725.07870330737</v>
      </c>
      <c r="T244" s="9">
        <f>VLOOKUP(A244,'[1]4-1-22 thru 12-31-22'!$B$9:$Q$700,16,FALSE)</f>
        <v>69646.184403221661</v>
      </c>
    </row>
    <row r="245" spans="1:20" x14ac:dyDescent="0.25">
      <c r="A245" s="13" t="s">
        <v>475</v>
      </c>
      <c r="B245" s="31" t="s">
        <v>476</v>
      </c>
      <c r="C245" s="3">
        <v>0</v>
      </c>
      <c r="D245" s="56">
        <v>182.53</v>
      </c>
      <c r="E245" s="4">
        <f t="shared" si="21"/>
        <v>0</v>
      </c>
      <c r="F245" s="3">
        <v>25505</v>
      </c>
      <c r="G245" s="56">
        <v>181.15</v>
      </c>
      <c r="H245" s="23">
        <f t="shared" si="22"/>
        <v>4620230.75</v>
      </c>
      <c r="I245" s="3">
        <v>0</v>
      </c>
      <c r="J245" s="56">
        <v>182.53</v>
      </c>
      <c r="K245" s="4">
        <f t="shared" si="23"/>
        <v>0</v>
      </c>
      <c r="L245" s="3">
        <v>2503</v>
      </c>
      <c r="M245" s="56">
        <v>181.15</v>
      </c>
      <c r="N245" s="4">
        <f t="shared" si="24"/>
        <v>453418.45</v>
      </c>
      <c r="O245" s="23">
        <f t="shared" si="25"/>
        <v>5073649.2</v>
      </c>
      <c r="P245" s="4">
        <f t="shared" si="26"/>
        <v>74896.865423581112</v>
      </c>
      <c r="R245" s="9">
        <v>170423.72328250797</v>
      </c>
      <c r="S245" s="2">
        <f t="shared" si="27"/>
        <v>-95526.857858926858</v>
      </c>
      <c r="T245" s="9">
        <f>VLOOKUP(A245,'[1]4-1-22 thru 12-31-22'!$B$9:$Q$700,16,FALSE)</f>
        <v>78792.60570870724</v>
      </c>
    </row>
    <row r="246" spans="1:20" x14ac:dyDescent="0.25">
      <c r="A246" s="13" t="s">
        <v>477</v>
      </c>
      <c r="B246" s="31" t="s">
        <v>478</v>
      </c>
      <c r="C246" s="3">
        <v>738</v>
      </c>
      <c r="D246" s="56">
        <v>190.85</v>
      </c>
      <c r="E246" s="4">
        <f t="shared" si="21"/>
        <v>140847.29999999999</v>
      </c>
      <c r="F246" s="3">
        <v>15401</v>
      </c>
      <c r="G246" s="56">
        <v>189.37</v>
      </c>
      <c r="H246" s="23">
        <f t="shared" si="22"/>
        <v>2916487.37</v>
      </c>
      <c r="I246" s="3">
        <v>16</v>
      </c>
      <c r="J246" s="56">
        <v>190.85</v>
      </c>
      <c r="K246" s="4">
        <f t="shared" si="23"/>
        <v>3053.6</v>
      </c>
      <c r="L246" s="3">
        <v>343</v>
      </c>
      <c r="M246" s="56">
        <v>189.37</v>
      </c>
      <c r="N246" s="4">
        <f t="shared" si="24"/>
        <v>64953.91</v>
      </c>
      <c r="O246" s="23">
        <f t="shared" si="25"/>
        <v>3125342.1799999997</v>
      </c>
      <c r="P246" s="4">
        <f t="shared" si="26"/>
        <v>46136.089317744234</v>
      </c>
      <c r="R246" s="9">
        <v>142378.35960139023</v>
      </c>
      <c r="S246" s="2">
        <f t="shared" si="27"/>
        <v>-96242.270283645994</v>
      </c>
      <c r="T246" s="9">
        <f>VLOOKUP(A246,'[1]4-1-22 thru 12-31-22'!$B$9:$Q$700,16,FALSE)</f>
        <v>42226.889392404541</v>
      </c>
    </row>
    <row r="247" spans="1:20" x14ac:dyDescent="0.25">
      <c r="A247" s="13" t="s">
        <v>479</v>
      </c>
      <c r="B247" s="31" t="s">
        <v>480</v>
      </c>
      <c r="C247" s="3">
        <v>3895</v>
      </c>
      <c r="D247" s="56">
        <v>307.47000000000003</v>
      </c>
      <c r="E247" s="4">
        <f t="shared" si="21"/>
        <v>1197595.6500000001</v>
      </c>
      <c r="F247" s="3">
        <v>125936</v>
      </c>
      <c r="G247" s="56">
        <v>304.83</v>
      </c>
      <c r="H247" s="23">
        <f t="shared" si="22"/>
        <v>38389070.879999995</v>
      </c>
      <c r="I247" s="3">
        <v>1612</v>
      </c>
      <c r="J247" s="56">
        <v>307.47000000000003</v>
      </c>
      <c r="K247" s="4">
        <f t="shared" si="23"/>
        <v>495641.64000000007</v>
      </c>
      <c r="L247" s="3">
        <v>52137</v>
      </c>
      <c r="M247" s="56">
        <v>304.83</v>
      </c>
      <c r="N247" s="4">
        <f t="shared" si="24"/>
        <v>15892921.709999999</v>
      </c>
      <c r="O247" s="23">
        <f t="shared" si="25"/>
        <v>55975229.879999995</v>
      </c>
      <c r="P247" s="4">
        <f t="shared" si="26"/>
        <v>826302.54755815107</v>
      </c>
      <c r="R247" s="9">
        <v>132715.35098461012</v>
      </c>
      <c r="S247" s="2">
        <f t="shared" si="27"/>
        <v>693587.19657354092</v>
      </c>
      <c r="T247" s="9">
        <f>VLOOKUP(A247,'[1]4-1-22 thru 12-31-22'!$B$9:$Q$700,16,FALSE)</f>
        <v>741679.05717000109</v>
      </c>
    </row>
    <row r="248" spans="1:20" x14ac:dyDescent="0.25">
      <c r="A248" s="13" t="s">
        <v>481</v>
      </c>
      <c r="B248" s="31" t="s">
        <v>482</v>
      </c>
      <c r="C248" s="3">
        <v>0</v>
      </c>
      <c r="D248" s="56">
        <v>274.14999999999998</v>
      </c>
      <c r="E248" s="4">
        <f t="shared" si="21"/>
        <v>0</v>
      </c>
      <c r="F248" s="3">
        <v>19164</v>
      </c>
      <c r="G248" s="56">
        <v>271.94</v>
      </c>
      <c r="H248" s="23">
        <f t="shared" si="22"/>
        <v>5211458.16</v>
      </c>
      <c r="I248" s="3">
        <v>0</v>
      </c>
      <c r="J248" s="56">
        <v>274.14999999999998</v>
      </c>
      <c r="K248" s="4">
        <f t="shared" si="23"/>
        <v>0</v>
      </c>
      <c r="L248" s="3">
        <v>2884</v>
      </c>
      <c r="M248" s="56">
        <v>271.94</v>
      </c>
      <c r="N248" s="4">
        <f t="shared" si="24"/>
        <v>784274.96</v>
      </c>
      <c r="O248" s="23">
        <f t="shared" si="25"/>
        <v>5995733.1200000001</v>
      </c>
      <c r="P248" s="4">
        <f t="shared" si="26"/>
        <v>88508.605719991057</v>
      </c>
      <c r="R248" s="9">
        <v>105666.75956983784</v>
      </c>
      <c r="S248" s="2">
        <f t="shared" si="27"/>
        <v>-17158.153849846785</v>
      </c>
      <c r="T248" s="9">
        <f>VLOOKUP(A248,'[1]4-1-22 thru 12-31-22'!$B$9:$Q$700,16,FALSE)</f>
        <v>81521.006612285826</v>
      </c>
    </row>
    <row r="249" spans="1:20" x14ac:dyDescent="0.25">
      <c r="A249" s="13" t="s">
        <v>483</v>
      </c>
      <c r="B249" s="31" t="s">
        <v>484</v>
      </c>
      <c r="C249" s="3">
        <v>6397</v>
      </c>
      <c r="D249" s="56">
        <v>331.11</v>
      </c>
      <c r="E249" s="4">
        <f t="shared" si="21"/>
        <v>2118110.67</v>
      </c>
      <c r="F249" s="3">
        <v>35869</v>
      </c>
      <c r="G249" s="56">
        <v>328.7</v>
      </c>
      <c r="H249" s="23">
        <f t="shared" si="22"/>
        <v>11790140.299999999</v>
      </c>
      <c r="I249" s="3">
        <v>2232</v>
      </c>
      <c r="J249" s="56">
        <v>331.11</v>
      </c>
      <c r="K249" s="4">
        <f t="shared" si="23"/>
        <v>739037.52</v>
      </c>
      <c r="L249" s="3">
        <v>12515</v>
      </c>
      <c r="M249" s="56">
        <v>328.7</v>
      </c>
      <c r="N249" s="4">
        <f t="shared" si="24"/>
        <v>4113680.5</v>
      </c>
      <c r="O249" s="23">
        <f t="shared" si="25"/>
        <v>18760968.989999998</v>
      </c>
      <c r="P249" s="4">
        <f t="shared" si="26"/>
        <v>276948.15196525771</v>
      </c>
      <c r="R249" s="9">
        <v>1155377.2633497117</v>
      </c>
      <c r="S249" s="2">
        <f t="shared" si="27"/>
        <v>-878429.11138445395</v>
      </c>
      <c r="T249" s="9">
        <f>VLOOKUP(A249,'[1]4-1-22 thru 12-31-22'!$B$9:$Q$700,16,FALSE)</f>
        <v>255679.31995100563</v>
      </c>
    </row>
    <row r="250" spans="1:20" x14ac:dyDescent="0.25">
      <c r="A250" s="13" t="s">
        <v>485</v>
      </c>
      <c r="B250" s="31" t="s">
        <v>486</v>
      </c>
      <c r="C250" s="3">
        <v>0</v>
      </c>
      <c r="D250" s="56">
        <v>202.73</v>
      </c>
      <c r="E250" s="4">
        <f t="shared" si="21"/>
        <v>0</v>
      </c>
      <c r="F250" s="3">
        <v>20270</v>
      </c>
      <c r="G250" s="56">
        <v>201.14</v>
      </c>
      <c r="H250" s="23">
        <f t="shared" si="22"/>
        <v>4077107.8</v>
      </c>
      <c r="I250" s="3">
        <v>0</v>
      </c>
      <c r="J250" s="56">
        <v>202.73</v>
      </c>
      <c r="K250" s="4">
        <f t="shared" si="23"/>
        <v>0</v>
      </c>
      <c r="L250" s="3">
        <v>0</v>
      </c>
      <c r="M250" s="56">
        <v>201.14</v>
      </c>
      <c r="N250" s="4">
        <f t="shared" si="24"/>
        <v>0</v>
      </c>
      <c r="O250" s="23">
        <f t="shared" si="25"/>
        <v>4077107.8</v>
      </c>
      <c r="P250" s="4">
        <f t="shared" si="26"/>
        <v>60185.98885670551</v>
      </c>
      <c r="R250" s="9">
        <v>104209.13788997123</v>
      </c>
      <c r="S250" s="2">
        <f t="shared" si="27"/>
        <v>-44023.149033265719</v>
      </c>
      <c r="T250" s="9">
        <f>VLOOKUP(A250,'[1]4-1-22 thru 12-31-22'!$B$9:$Q$700,16,FALSE)</f>
        <v>71555.770608387364</v>
      </c>
    </row>
    <row r="251" spans="1:20" x14ac:dyDescent="0.25">
      <c r="A251" s="13" t="s">
        <v>487</v>
      </c>
      <c r="B251" s="31" t="s">
        <v>488</v>
      </c>
      <c r="C251" s="3">
        <v>0</v>
      </c>
      <c r="D251" s="56">
        <v>251.54</v>
      </c>
      <c r="E251" s="4">
        <f t="shared" si="21"/>
        <v>0</v>
      </c>
      <c r="F251" s="3">
        <v>0</v>
      </c>
      <c r="G251" s="56">
        <v>249.75</v>
      </c>
      <c r="H251" s="23">
        <f t="shared" si="22"/>
        <v>0</v>
      </c>
      <c r="I251" s="3">
        <v>0</v>
      </c>
      <c r="J251" s="56">
        <v>251.54</v>
      </c>
      <c r="K251" s="4">
        <f t="shared" si="23"/>
        <v>0</v>
      </c>
      <c r="L251" s="3">
        <v>0</v>
      </c>
      <c r="M251" s="56">
        <v>249.75</v>
      </c>
      <c r="N251" s="4">
        <f t="shared" si="24"/>
        <v>0</v>
      </c>
      <c r="O251" s="23">
        <f t="shared" si="25"/>
        <v>0</v>
      </c>
      <c r="P251" s="4">
        <f t="shared" si="26"/>
        <v>0</v>
      </c>
      <c r="R251" s="9">
        <v>362623.73703010415</v>
      </c>
      <c r="S251" s="2">
        <f t="shared" si="27"/>
        <v>-362623.73703010415</v>
      </c>
      <c r="T251" s="9">
        <f>VLOOKUP(A251,'[1]4-1-22 thru 12-31-22'!$B$9:$Q$700,16,FALSE)</f>
        <v>28634.363346158185</v>
      </c>
    </row>
    <row r="252" spans="1:20" x14ac:dyDescent="0.25">
      <c r="A252" s="13" t="s">
        <v>489</v>
      </c>
      <c r="B252" s="31" t="s">
        <v>490</v>
      </c>
      <c r="C252" s="3">
        <v>0</v>
      </c>
      <c r="D252" s="56">
        <v>252.52</v>
      </c>
      <c r="E252" s="4">
        <f t="shared" si="21"/>
        <v>0</v>
      </c>
      <c r="F252" s="3">
        <v>1380</v>
      </c>
      <c r="G252" s="56">
        <v>250.85</v>
      </c>
      <c r="H252" s="23">
        <f t="shared" si="22"/>
        <v>346173</v>
      </c>
      <c r="I252" s="3">
        <v>0</v>
      </c>
      <c r="J252" s="56">
        <v>252.52</v>
      </c>
      <c r="K252" s="4">
        <f t="shared" si="23"/>
        <v>0</v>
      </c>
      <c r="L252" s="3">
        <v>68</v>
      </c>
      <c r="M252" s="56">
        <v>250.85</v>
      </c>
      <c r="N252" s="4">
        <f t="shared" si="24"/>
        <v>17057.8</v>
      </c>
      <c r="O252" s="23">
        <f t="shared" si="25"/>
        <v>363230.8</v>
      </c>
      <c r="P252" s="4">
        <f t="shared" si="26"/>
        <v>5361.9884372967099</v>
      </c>
      <c r="R252" s="9">
        <v>105682.31293710189</v>
      </c>
      <c r="S252" s="2">
        <f t="shared" si="27"/>
        <v>-100320.32449980518</v>
      </c>
      <c r="T252" s="9">
        <f>VLOOKUP(A252,'[1]4-1-22 thru 12-31-22'!$B$9:$Q$700,16,FALSE)</f>
        <v>5615.06855622085</v>
      </c>
    </row>
    <row r="253" spans="1:20" x14ac:dyDescent="0.25">
      <c r="A253" s="13" t="s">
        <v>491</v>
      </c>
      <c r="B253" s="31" t="s">
        <v>492</v>
      </c>
      <c r="C253" s="3">
        <v>10482</v>
      </c>
      <c r="D253" s="56">
        <v>200.43</v>
      </c>
      <c r="E253" s="4">
        <f t="shared" si="21"/>
        <v>2100907.2600000002</v>
      </c>
      <c r="F253" s="3">
        <v>0</v>
      </c>
      <c r="G253" s="56">
        <v>198.78</v>
      </c>
      <c r="H253" s="23">
        <f t="shared" si="22"/>
        <v>0</v>
      </c>
      <c r="I253" s="3">
        <v>26</v>
      </c>
      <c r="J253" s="56">
        <v>200.43</v>
      </c>
      <c r="K253" s="4">
        <f t="shared" si="23"/>
        <v>5211.18</v>
      </c>
      <c r="L253" s="3">
        <v>0</v>
      </c>
      <c r="M253" s="56">
        <v>198.78</v>
      </c>
      <c r="N253" s="4">
        <f t="shared" si="24"/>
        <v>0</v>
      </c>
      <c r="O253" s="23">
        <f t="shared" si="25"/>
        <v>2106118.4400000004</v>
      </c>
      <c r="P253" s="4">
        <f t="shared" si="26"/>
        <v>31090.377585979459</v>
      </c>
      <c r="R253" s="9">
        <v>50861.077532954885</v>
      </c>
      <c r="S253" s="2">
        <f t="shared" si="27"/>
        <v>-19770.699946975426</v>
      </c>
      <c r="T253" s="9">
        <f>VLOOKUP(A253,'[1]4-1-22 thru 12-31-22'!$B$9:$Q$700,16,FALSE)</f>
        <v>36665.408717605365</v>
      </c>
    </row>
    <row r="254" spans="1:20" x14ac:dyDescent="0.25">
      <c r="A254" s="13" t="s">
        <v>493</v>
      </c>
      <c r="B254" s="31" t="s">
        <v>494</v>
      </c>
      <c r="C254" s="3">
        <v>0</v>
      </c>
      <c r="D254" s="56">
        <v>261.67</v>
      </c>
      <c r="E254" s="4">
        <f t="shared" si="21"/>
        <v>0</v>
      </c>
      <c r="F254" s="3">
        <v>44182</v>
      </c>
      <c r="G254" s="56">
        <v>260.01</v>
      </c>
      <c r="H254" s="23">
        <f t="shared" si="22"/>
        <v>11487761.82</v>
      </c>
      <c r="I254" s="3">
        <v>0</v>
      </c>
      <c r="J254" s="56">
        <v>261.67</v>
      </c>
      <c r="K254" s="4">
        <f t="shared" si="23"/>
        <v>0</v>
      </c>
      <c r="L254" s="3">
        <v>139</v>
      </c>
      <c r="M254" s="56">
        <v>260.01</v>
      </c>
      <c r="N254" s="4">
        <f t="shared" si="24"/>
        <v>36141.39</v>
      </c>
      <c r="O254" s="23">
        <f t="shared" si="25"/>
        <v>11523903.210000001</v>
      </c>
      <c r="P254" s="4">
        <f t="shared" si="26"/>
        <v>170115.07769866005</v>
      </c>
      <c r="R254" s="9">
        <v>9933.5544828965049</v>
      </c>
      <c r="S254" s="2">
        <f t="shared" si="27"/>
        <v>160181.52321576356</v>
      </c>
      <c r="T254" s="9">
        <f>VLOOKUP(A254,'[1]4-1-22 thru 12-31-22'!$B$9:$Q$700,16,FALSE)</f>
        <v>202545.29653341742</v>
      </c>
    </row>
    <row r="255" spans="1:20" x14ac:dyDescent="0.25">
      <c r="A255" s="13" t="s">
        <v>495</v>
      </c>
      <c r="B255" s="31" t="s">
        <v>496</v>
      </c>
      <c r="C255" s="3">
        <v>0</v>
      </c>
      <c r="D255" s="56">
        <v>211.14</v>
      </c>
      <c r="E255" s="4">
        <f t="shared" si="21"/>
        <v>0</v>
      </c>
      <c r="F255" s="3">
        <v>24324</v>
      </c>
      <c r="G255" s="56">
        <v>209.57</v>
      </c>
      <c r="H255" s="23">
        <f t="shared" si="22"/>
        <v>5097580.68</v>
      </c>
      <c r="I255" s="3">
        <v>0</v>
      </c>
      <c r="J255" s="56">
        <v>211.14</v>
      </c>
      <c r="K255" s="4">
        <f t="shared" si="23"/>
        <v>0</v>
      </c>
      <c r="L255" s="3">
        <v>0</v>
      </c>
      <c r="M255" s="56">
        <v>209.57</v>
      </c>
      <c r="N255" s="4">
        <f t="shared" si="24"/>
        <v>0</v>
      </c>
      <c r="O255" s="23">
        <f t="shared" si="25"/>
        <v>5097580.68</v>
      </c>
      <c r="P255" s="4">
        <f t="shared" si="26"/>
        <v>75250.140308440532</v>
      </c>
      <c r="R255" s="9">
        <v>46397.277090066986</v>
      </c>
      <c r="S255" s="2">
        <f t="shared" si="27"/>
        <v>28852.863218373546</v>
      </c>
      <c r="T255" s="9">
        <f>VLOOKUP(A255,'[1]4-1-22 thru 12-31-22'!$B$9:$Q$700,16,FALSE)</f>
        <v>86400.44885797333</v>
      </c>
    </row>
    <row r="256" spans="1:20" x14ac:dyDescent="0.25">
      <c r="A256" s="13" t="s">
        <v>497</v>
      </c>
      <c r="B256" s="31" t="s">
        <v>498</v>
      </c>
      <c r="C256" s="3">
        <v>61</v>
      </c>
      <c r="D256" s="56">
        <v>191.65</v>
      </c>
      <c r="E256" s="4">
        <f t="shared" si="21"/>
        <v>11690.65</v>
      </c>
      <c r="F256" s="3">
        <v>31609</v>
      </c>
      <c r="G256" s="56">
        <v>190.08</v>
      </c>
      <c r="H256" s="23">
        <f t="shared" si="22"/>
        <v>6008238.7200000007</v>
      </c>
      <c r="I256" s="3">
        <v>2</v>
      </c>
      <c r="J256" s="56">
        <v>191.65</v>
      </c>
      <c r="K256" s="4">
        <f t="shared" si="23"/>
        <v>383.3</v>
      </c>
      <c r="L256" s="3">
        <v>929</v>
      </c>
      <c r="M256" s="56">
        <v>190.08</v>
      </c>
      <c r="N256" s="4">
        <f t="shared" si="24"/>
        <v>176584.32000000001</v>
      </c>
      <c r="O256" s="23">
        <f t="shared" si="25"/>
        <v>6196896.9900000012</v>
      </c>
      <c r="P256" s="4">
        <f t="shared" si="26"/>
        <v>91478.173127110334</v>
      </c>
      <c r="R256" s="9">
        <v>340197.78800800064</v>
      </c>
      <c r="S256" s="2">
        <f t="shared" si="27"/>
        <v>-248719.61488089029</v>
      </c>
      <c r="T256" s="9">
        <f>VLOOKUP(A256,'[1]4-1-22 thru 12-31-22'!$B$9:$Q$700,16,FALSE)</f>
        <v>113988.42329949223</v>
      </c>
    </row>
    <row r="257" spans="1:20" x14ac:dyDescent="0.25">
      <c r="A257" s="13" t="s">
        <v>499</v>
      </c>
      <c r="B257" s="31" t="s">
        <v>500</v>
      </c>
      <c r="C257" s="3">
        <v>0</v>
      </c>
      <c r="D257" s="56">
        <v>188.14</v>
      </c>
      <c r="E257" s="4">
        <f t="shared" si="21"/>
        <v>0</v>
      </c>
      <c r="F257" s="3">
        <v>365</v>
      </c>
      <c r="G257" s="56">
        <v>186.91</v>
      </c>
      <c r="H257" s="23">
        <f t="shared" si="22"/>
        <v>68222.149999999994</v>
      </c>
      <c r="I257" s="3">
        <v>0</v>
      </c>
      <c r="J257" s="56">
        <v>188.14</v>
      </c>
      <c r="K257" s="4">
        <f t="shared" si="23"/>
        <v>0</v>
      </c>
      <c r="L257" s="3">
        <v>0</v>
      </c>
      <c r="M257" s="56">
        <v>186.91</v>
      </c>
      <c r="N257" s="4">
        <f t="shared" si="24"/>
        <v>0</v>
      </c>
      <c r="O257" s="23">
        <f t="shared" si="25"/>
        <v>68222.149999999994</v>
      </c>
      <c r="P257" s="4">
        <f t="shared" si="26"/>
        <v>1007.0907518512244</v>
      </c>
      <c r="R257" s="9">
        <v>126939.89094684838</v>
      </c>
      <c r="S257" s="2">
        <f t="shared" si="27"/>
        <v>-125932.80019499715</v>
      </c>
      <c r="T257" s="9">
        <f>VLOOKUP(A257,'[1]4-1-22 thru 12-31-22'!$B$9:$Q$700,16,FALSE)</f>
        <v>1625.6170177243214</v>
      </c>
    </row>
    <row r="258" spans="1:20" x14ac:dyDescent="0.25">
      <c r="A258" s="13" t="s">
        <v>501</v>
      </c>
      <c r="B258" s="31" t="s">
        <v>502</v>
      </c>
      <c r="C258" s="3">
        <v>0</v>
      </c>
      <c r="D258" s="56">
        <v>197.94</v>
      </c>
      <c r="E258" s="4">
        <f t="shared" si="21"/>
        <v>0</v>
      </c>
      <c r="F258" s="3">
        <v>0</v>
      </c>
      <c r="G258" s="56">
        <v>196.17</v>
      </c>
      <c r="H258" s="23">
        <f t="shared" si="22"/>
        <v>0</v>
      </c>
      <c r="I258" s="3">
        <v>0</v>
      </c>
      <c r="J258" s="56">
        <v>197.94</v>
      </c>
      <c r="K258" s="4">
        <f t="shared" si="23"/>
        <v>0</v>
      </c>
      <c r="L258" s="3">
        <v>0</v>
      </c>
      <c r="M258" s="56">
        <v>196.17</v>
      </c>
      <c r="N258" s="4">
        <f t="shared" si="24"/>
        <v>0</v>
      </c>
      <c r="O258" s="23">
        <f t="shared" si="25"/>
        <v>0</v>
      </c>
      <c r="P258" s="4">
        <f t="shared" si="26"/>
        <v>0</v>
      </c>
      <c r="R258" s="9">
        <v>225047.22290877963</v>
      </c>
      <c r="S258" s="2">
        <f t="shared" si="27"/>
        <v>-225047.22290877963</v>
      </c>
      <c r="T258" s="9">
        <f>VLOOKUP(A258,'[1]4-1-22 thru 12-31-22'!$B$9:$Q$700,16,FALSE)</f>
        <v>0</v>
      </c>
    </row>
    <row r="259" spans="1:20" x14ac:dyDescent="0.25">
      <c r="A259" s="13" t="s">
        <v>503</v>
      </c>
      <c r="B259" s="31" t="s">
        <v>504</v>
      </c>
      <c r="C259" s="3">
        <v>6283</v>
      </c>
      <c r="D259" s="56">
        <v>419.63</v>
      </c>
      <c r="E259" s="4">
        <f t="shared" si="21"/>
        <v>2636535.29</v>
      </c>
      <c r="F259" s="3">
        <v>51665</v>
      </c>
      <c r="G259" s="56">
        <v>416.28</v>
      </c>
      <c r="H259" s="23">
        <f t="shared" si="22"/>
        <v>21507106.199999999</v>
      </c>
      <c r="I259" s="3">
        <v>1561</v>
      </c>
      <c r="J259" s="56">
        <v>419.63</v>
      </c>
      <c r="K259" s="4">
        <f t="shared" si="23"/>
        <v>655042.42999999993</v>
      </c>
      <c r="L259" s="3">
        <v>12835</v>
      </c>
      <c r="M259" s="56">
        <v>416.28</v>
      </c>
      <c r="N259" s="4">
        <f t="shared" si="24"/>
        <v>5342953.8</v>
      </c>
      <c r="O259" s="23">
        <f t="shared" si="25"/>
        <v>30141637.719999999</v>
      </c>
      <c r="P259" s="4">
        <f t="shared" si="26"/>
        <v>444948.81198352773</v>
      </c>
      <c r="R259" s="9">
        <v>3086.9758155684067</v>
      </c>
      <c r="S259" s="2">
        <f t="shared" si="27"/>
        <v>441861.83616795932</v>
      </c>
      <c r="T259" s="9">
        <f>VLOOKUP(A259,'[1]4-1-22 thru 12-31-22'!$B$9:$Q$700,16,FALSE)</f>
        <v>436410.41312994721</v>
      </c>
    </row>
    <row r="260" spans="1:20" x14ac:dyDescent="0.25">
      <c r="A260" s="13" t="s">
        <v>505</v>
      </c>
      <c r="B260" s="31" t="s">
        <v>506</v>
      </c>
      <c r="C260" s="3">
        <v>0</v>
      </c>
      <c r="D260" s="56">
        <v>175.3</v>
      </c>
      <c r="E260" s="4">
        <f t="shared" si="21"/>
        <v>0</v>
      </c>
      <c r="F260" s="3">
        <v>548</v>
      </c>
      <c r="G260" s="56">
        <v>174.04</v>
      </c>
      <c r="H260" s="23">
        <f t="shared" si="22"/>
        <v>95373.92</v>
      </c>
      <c r="I260" s="3">
        <v>0</v>
      </c>
      <c r="J260" s="56">
        <v>175.3</v>
      </c>
      <c r="K260" s="4">
        <f t="shared" si="23"/>
        <v>0</v>
      </c>
      <c r="L260" s="3">
        <v>0</v>
      </c>
      <c r="M260" s="56">
        <v>174.04</v>
      </c>
      <c r="N260" s="4">
        <f t="shared" si="24"/>
        <v>0</v>
      </c>
      <c r="O260" s="23">
        <f t="shared" si="25"/>
        <v>95373.92</v>
      </c>
      <c r="P260" s="4">
        <f t="shared" si="26"/>
        <v>1407.9033393083996</v>
      </c>
      <c r="R260" s="9">
        <v>0</v>
      </c>
      <c r="S260" s="2">
        <f t="shared" si="27"/>
        <v>1407.9033393083996</v>
      </c>
      <c r="T260" s="9">
        <f>VLOOKUP(A260,'[1]4-1-22 thru 12-31-22'!$B$9:$Q$700,16,FALSE)</f>
        <v>0</v>
      </c>
    </row>
    <row r="261" spans="1:20" x14ac:dyDescent="0.25">
      <c r="A261" s="13" t="s">
        <v>507</v>
      </c>
      <c r="B261" s="31" t="s">
        <v>508</v>
      </c>
      <c r="C261" s="3">
        <v>9852</v>
      </c>
      <c r="D261" s="56">
        <v>289.27999999999997</v>
      </c>
      <c r="E261" s="4">
        <f t="shared" si="21"/>
        <v>2849986.5599999996</v>
      </c>
      <c r="F261" s="3">
        <v>110477</v>
      </c>
      <c r="G261" s="56">
        <v>286.83</v>
      </c>
      <c r="H261" s="23">
        <f t="shared" si="22"/>
        <v>31688117.909999996</v>
      </c>
      <c r="I261" s="3">
        <v>2140</v>
      </c>
      <c r="J261" s="56">
        <v>289.27999999999997</v>
      </c>
      <c r="K261" s="4">
        <f t="shared" si="23"/>
        <v>619059.19999999995</v>
      </c>
      <c r="L261" s="3">
        <v>24001</v>
      </c>
      <c r="M261" s="56">
        <v>286.83</v>
      </c>
      <c r="N261" s="4">
        <f t="shared" si="24"/>
        <v>6884206.8300000001</v>
      </c>
      <c r="O261" s="23">
        <f t="shared" si="25"/>
        <v>42041370.5</v>
      </c>
      <c r="P261" s="4">
        <f t="shared" si="26"/>
        <v>620611.86030784564</v>
      </c>
      <c r="R261" s="9">
        <v>527599.02281086217</v>
      </c>
      <c r="S261" s="2">
        <f t="shared" si="27"/>
        <v>93012.837496983469</v>
      </c>
      <c r="T261" s="9">
        <f>VLOOKUP(A261,'[1]4-1-22 thru 12-31-22'!$B$9:$Q$700,16,FALSE)</f>
        <v>637347.67543253396</v>
      </c>
    </row>
    <row r="262" spans="1:20" x14ac:dyDescent="0.25">
      <c r="A262" s="13" t="s">
        <v>509</v>
      </c>
      <c r="B262" s="31" t="s">
        <v>510</v>
      </c>
      <c r="C262" s="3">
        <v>0</v>
      </c>
      <c r="D262" s="56">
        <v>189.13</v>
      </c>
      <c r="E262" s="4">
        <f t="shared" si="21"/>
        <v>0</v>
      </c>
      <c r="F262" s="3">
        <v>13110</v>
      </c>
      <c r="G262" s="56">
        <v>187.8</v>
      </c>
      <c r="H262" s="23">
        <f t="shared" si="22"/>
        <v>2462058</v>
      </c>
      <c r="I262" s="3">
        <v>0</v>
      </c>
      <c r="J262" s="56">
        <v>189.13</v>
      </c>
      <c r="K262" s="4">
        <f t="shared" si="23"/>
        <v>0</v>
      </c>
      <c r="L262" s="3">
        <v>365</v>
      </c>
      <c r="M262" s="56">
        <v>187.8</v>
      </c>
      <c r="N262" s="4">
        <f t="shared" si="24"/>
        <v>68547</v>
      </c>
      <c r="O262" s="23">
        <f t="shared" si="25"/>
        <v>2530605</v>
      </c>
      <c r="P262" s="4">
        <f t="shared" si="26"/>
        <v>37356.619398369417</v>
      </c>
      <c r="R262" s="9">
        <v>693.89985272561387</v>
      </c>
      <c r="S262" s="2">
        <f t="shared" si="27"/>
        <v>36662.719545643806</v>
      </c>
      <c r="T262" s="9">
        <f>VLOOKUP(A262,'[1]4-1-22 thru 12-31-22'!$B$9:$Q$700,16,FALSE)</f>
        <v>39891.17835868492</v>
      </c>
    </row>
    <row r="263" spans="1:20" x14ac:dyDescent="0.25">
      <c r="A263" s="13" t="s">
        <v>511</v>
      </c>
      <c r="B263" s="31" t="s">
        <v>512</v>
      </c>
      <c r="C263" s="3">
        <v>365</v>
      </c>
      <c r="D263" s="56">
        <v>207.33</v>
      </c>
      <c r="E263" s="4">
        <f t="shared" si="21"/>
        <v>75675.450000000012</v>
      </c>
      <c r="F263" s="3">
        <v>20502</v>
      </c>
      <c r="G263" s="56">
        <v>205.65</v>
      </c>
      <c r="H263" s="23">
        <f t="shared" si="22"/>
        <v>4216236.3</v>
      </c>
      <c r="I263" s="3">
        <v>216</v>
      </c>
      <c r="J263" s="56">
        <v>207.33</v>
      </c>
      <c r="K263" s="4">
        <f t="shared" si="23"/>
        <v>44783.280000000006</v>
      </c>
      <c r="L263" s="3">
        <v>12122</v>
      </c>
      <c r="M263" s="56">
        <v>205.65</v>
      </c>
      <c r="N263" s="4">
        <f t="shared" si="24"/>
        <v>2492889.3000000003</v>
      </c>
      <c r="O263" s="23">
        <f t="shared" si="25"/>
        <v>6829584.3300000001</v>
      </c>
      <c r="P263" s="4">
        <f t="shared" si="26"/>
        <v>100817.86073483527</v>
      </c>
      <c r="R263" s="9">
        <v>1080733.9643850783</v>
      </c>
      <c r="S263" s="2">
        <f t="shared" si="27"/>
        <v>-979916.10365024302</v>
      </c>
      <c r="T263" s="9">
        <f>VLOOKUP(A263,'[1]4-1-22 thru 12-31-22'!$B$9:$Q$700,16,FALSE)</f>
        <v>110760.17171650707</v>
      </c>
    </row>
    <row r="264" spans="1:20" x14ac:dyDescent="0.25">
      <c r="A264" s="13" t="s">
        <v>513</v>
      </c>
      <c r="B264" s="31" t="s">
        <v>514</v>
      </c>
      <c r="C264" s="3">
        <v>4795</v>
      </c>
      <c r="D264" s="56">
        <v>333.74</v>
      </c>
      <c r="E264" s="4">
        <f t="shared" si="21"/>
        <v>1600283.3</v>
      </c>
      <c r="F264" s="3">
        <v>51194</v>
      </c>
      <c r="G264" s="56">
        <v>330.4</v>
      </c>
      <c r="H264" s="23">
        <f t="shared" si="22"/>
        <v>16914497.599999998</v>
      </c>
      <c r="I264" s="3">
        <v>91</v>
      </c>
      <c r="J264" s="56">
        <v>333.74</v>
      </c>
      <c r="K264" s="4">
        <f t="shared" si="23"/>
        <v>30370.34</v>
      </c>
      <c r="L264" s="3">
        <v>967</v>
      </c>
      <c r="M264" s="56">
        <v>330.4</v>
      </c>
      <c r="N264" s="4">
        <f t="shared" si="24"/>
        <v>319496.8</v>
      </c>
      <c r="O264" s="23">
        <f t="shared" si="25"/>
        <v>18864648.039999999</v>
      </c>
      <c r="P264" s="4">
        <f t="shared" si="26"/>
        <v>278478.65507041814</v>
      </c>
      <c r="R264" s="9">
        <v>74317.937160150032</v>
      </c>
      <c r="S264" s="2">
        <f t="shared" si="27"/>
        <v>204160.71791026811</v>
      </c>
      <c r="T264" s="9">
        <f>VLOOKUP(A264,'[1]4-1-22 thru 12-31-22'!$B$9:$Q$700,16,FALSE)</f>
        <v>298385.40646985575</v>
      </c>
    </row>
    <row r="265" spans="1:20" x14ac:dyDescent="0.25">
      <c r="A265" s="13" t="s">
        <v>515</v>
      </c>
      <c r="B265" s="31" t="s">
        <v>516</v>
      </c>
      <c r="C265" s="3">
        <v>90</v>
      </c>
      <c r="D265" s="56">
        <v>198.04</v>
      </c>
      <c r="E265" s="4">
        <f t="shared" ref="E265:E328" si="28">D265*C265</f>
        <v>17823.599999999999</v>
      </c>
      <c r="F265" s="3">
        <v>9021</v>
      </c>
      <c r="G265" s="56">
        <v>196.32</v>
      </c>
      <c r="H265" s="23">
        <f t="shared" ref="H265:H328" si="29">G265*F265</f>
        <v>1771002.72</v>
      </c>
      <c r="I265" s="3">
        <v>4</v>
      </c>
      <c r="J265" s="56">
        <v>198.04</v>
      </c>
      <c r="K265" s="4">
        <f t="shared" ref="K265:K328" si="30">J265*I265</f>
        <v>792.16</v>
      </c>
      <c r="L265" s="3">
        <v>368</v>
      </c>
      <c r="M265" s="56">
        <v>196.32</v>
      </c>
      <c r="N265" s="4">
        <f t="shared" ref="N265:N328" si="31">M265*L265</f>
        <v>72245.759999999995</v>
      </c>
      <c r="O265" s="23">
        <f t="shared" ref="O265:O328" si="32">N265+K265+H265+E265</f>
        <v>1861864.24</v>
      </c>
      <c r="P265" s="4">
        <f t="shared" ref="P265:P328" si="33">(O265/$O$7)*$P$7</f>
        <v>27484.713649547961</v>
      </c>
      <c r="R265" s="9">
        <v>181289.75133717505</v>
      </c>
      <c r="S265" s="2">
        <f t="shared" ref="S265:S328" si="34">P265-R265</f>
        <v>-153805.0376876271</v>
      </c>
      <c r="T265" s="9">
        <f>VLOOKUP(A265,'[1]4-1-22 thru 12-31-22'!$B$9:$Q$700,16,FALSE)</f>
        <v>22234.774406964352</v>
      </c>
    </row>
    <row r="266" spans="1:20" x14ac:dyDescent="0.25">
      <c r="A266" s="13" t="s">
        <v>517</v>
      </c>
      <c r="B266" s="31" t="s">
        <v>518</v>
      </c>
      <c r="C266" s="3">
        <v>0</v>
      </c>
      <c r="D266" s="56">
        <v>193.29</v>
      </c>
      <c r="E266" s="4">
        <f t="shared" si="28"/>
        <v>0</v>
      </c>
      <c r="F266" s="3">
        <v>10030</v>
      </c>
      <c r="G266" s="56">
        <v>191.58</v>
      </c>
      <c r="H266" s="23">
        <f t="shared" si="29"/>
        <v>1921547.4000000001</v>
      </c>
      <c r="I266" s="3">
        <v>0</v>
      </c>
      <c r="J266" s="56">
        <v>193.29</v>
      </c>
      <c r="K266" s="4">
        <f t="shared" si="30"/>
        <v>0</v>
      </c>
      <c r="L266" s="3">
        <v>0</v>
      </c>
      <c r="M266" s="56">
        <v>191.58</v>
      </c>
      <c r="N266" s="4">
        <f t="shared" si="31"/>
        <v>0</v>
      </c>
      <c r="O266" s="23">
        <f t="shared" si="32"/>
        <v>1921547.4000000001</v>
      </c>
      <c r="P266" s="4">
        <f t="shared" si="33"/>
        <v>28365.752410086254</v>
      </c>
      <c r="R266" s="9">
        <v>490103.06175363919</v>
      </c>
      <c r="S266" s="2">
        <f t="shared" si="34"/>
        <v>-461737.30934355292</v>
      </c>
      <c r="T266" s="9">
        <f>VLOOKUP(A266,'[1]4-1-22 thru 12-31-22'!$B$9:$Q$700,16,FALSE)</f>
        <v>22093.750181026415</v>
      </c>
    </row>
    <row r="267" spans="1:20" x14ac:dyDescent="0.25">
      <c r="A267" s="13" t="s">
        <v>519</v>
      </c>
      <c r="B267" s="31" t="s">
        <v>520</v>
      </c>
      <c r="C267" s="3">
        <v>14314</v>
      </c>
      <c r="D267" s="56">
        <v>264</v>
      </c>
      <c r="E267" s="4">
        <f t="shared" si="28"/>
        <v>3778896</v>
      </c>
      <c r="F267" s="3">
        <v>32048</v>
      </c>
      <c r="G267" s="56">
        <v>261.54000000000002</v>
      </c>
      <c r="H267" s="23">
        <f t="shared" si="29"/>
        <v>8381833.9200000009</v>
      </c>
      <c r="I267" s="3">
        <v>5508</v>
      </c>
      <c r="J267" s="56">
        <v>264</v>
      </c>
      <c r="K267" s="4">
        <f t="shared" si="30"/>
        <v>1454112</v>
      </c>
      <c r="L267" s="3">
        <v>12333</v>
      </c>
      <c r="M267" s="56">
        <v>261.54000000000002</v>
      </c>
      <c r="N267" s="4">
        <f t="shared" si="31"/>
        <v>3225572.8200000003</v>
      </c>
      <c r="O267" s="23">
        <f t="shared" si="32"/>
        <v>16840414.740000002</v>
      </c>
      <c r="P267" s="4">
        <f t="shared" si="33"/>
        <v>248597.06036812154</v>
      </c>
      <c r="R267" s="9">
        <v>30979.468222591477</v>
      </c>
      <c r="S267" s="2">
        <f t="shared" si="34"/>
        <v>217617.59214553007</v>
      </c>
      <c r="T267" s="9">
        <f>VLOOKUP(A267,'[1]4-1-22 thru 12-31-22'!$B$9:$Q$700,16,FALSE)</f>
        <v>245329.53248468836</v>
      </c>
    </row>
    <row r="268" spans="1:20" x14ac:dyDescent="0.25">
      <c r="A268" s="13" t="s">
        <v>521</v>
      </c>
      <c r="B268" s="31" t="s">
        <v>522</v>
      </c>
      <c r="C268" s="3">
        <v>144</v>
      </c>
      <c r="D268" s="56">
        <v>196.35</v>
      </c>
      <c r="E268" s="4">
        <f t="shared" si="28"/>
        <v>28274.399999999998</v>
      </c>
      <c r="F268" s="3">
        <v>32183</v>
      </c>
      <c r="G268" s="56">
        <v>194.72</v>
      </c>
      <c r="H268" s="23">
        <f t="shared" si="29"/>
        <v>6266673.7599999998</v>
      </c>
      <c r="I268" s="3">
        <v>11</v>
      </c>
      <c r="J268" s="56">
        <v>196.35</v>
      </c>
      <c r="K268" s="4">
        <f t="shared" si="30"/>
        <v>2159.85</v>
      </c>
      <c r="L268" s="3">
        <v>2558</v>
      </c>
      <c r="M268" s="56">
        <v>194.72</v>
      </c>
      <c r="N268" s="4">
        <f t="shared" si="31"/>
        <v>498093.76</v>
      </c>
      <c r="O268" s="23">
        <f t="shared" si="32"/>
        <v>6795201.7700000005</v>
      </c>
      <c r="P268" s="4">
        <f t="shared" si="33"/>
        <v>100310.30771575027</v>
      </c>
      <c r="R268" s="9">
        <v>54336.306424455703</v>
      </c>
      <c r="S268" s="2">
        <f t="shared" si="34"/>
        <v>45974.001291294568</v>
      </c>
      <c r="T268" s="9">
        <f>VLOOKUP(A268,'[1]4-1-22 thru 12-31-22'!$B$9:$Q$700,16,FALSE)</f>
        <v>80503.044380397303</v>
      </c>
    </row>
    <row r="269" spans="1:20" x14ac:dyDescent="0.25">
      <c r="A269" s="13" t="s">
        <v>523</v>
      </c>
      <c r="B269" s="31" t="s">
        <v>524</v>
      </c>
      <c r="C269" s="3">
        <v>0</v>
      </c>
      <c r="D269" s="56">
        <v>220.28</v>
      </c>
      <c r="E269" s="4">
        <f t="shared" si="28"/>
        <v>0</v>
      </c>
      <c r="F269" s="3">
        <v>33115</v>
      </c>
      <c r="G269" s="56">
        <v>218.52</v>
      </c>
      <c r="H269" s="23">
        <f t="shared" si="29"/>
        <v>7236289.8000000007</v>
      </c>
      <c r="I269" s="3">
        <v>0</v>
      </c>
      <c r="J269" s="56">
        <v>220.28</v>
      </c>
      <c r="K269" s="4">
        <f t="shared" si="30"/>
        <v>0</v>
      </c>
      <c r="L269" s="3">
        <v>1777</v>
      </c>
      <c r="M269" s="56">
        <v>218.52</v>
      </c>
      <c r="N269" s="4">
        <f t="shared" si="31"/>
        <v>388310.04000000004</v>
      </c>
      <c r="O269" s="23">
        <f t="shared" si="32"/>
        <v>7624599.8400000008</v>
      </c>
      <c r="P269" s="4">
        <f t="shared" si="33"/>
        <v>112553.82577990177</v>
      </c>
      <c r="R269" s="9">
        <v>327552.69661893247</v>
      </c>
      <c r="S269" s="2">
        <f t="shared" si="34"/>
        <v>-214998.87083903071</v>
      </c>
      <c r="T269" s="9">
        <f>VLOOKUP(A269,'[1]4-1-22 thru 12-31-22'!$B$9:$Q$700,16,FALSE)</f>
        <v>117713.4125298689</v>
      </c>
    </row>
    <row r="270" spans="1:20" x14ac:dyDescent="0.25">
      <c r="A270" s="13" t="s">
        <v>525</v>
      </c>
      <c r="B270" s="31" t="s">
        <v>526</v>
      </c>
      <c r="C270" s="3">
        <v>5748</v>
      </c>
      <c r="D270" s="56">
        <v>295.89999999999998</v>
      </c>
      <c r="E270" s="4">
        <f t="shared" si="28"/>
        <v>1700833.2</v>
      </c>
      <c r="F270" s="3">
        <v>58892</v>
      </c>
      <c r="G270" s="56">
        <v>293.33999999999997</v>
      </c>
      <c r="H270" s="23">
        <f t="shared" si="29"/>
        <v>17275379.279999997</v>
      </c>
      <c r="I270" s="3">
        <v>1098</v>
      </c>
      <c r="J270" s="56">
        <v>295.89999999999998</v>
      </c>
      <c r="K270" s="4">
        <f t="shared" si="30"/>
        <v>324898.19999999995</v>
      </c>
      <c r="L270" s="3">
        <v>11255</v>
      </c>
      <c r="M270" s="56">
        <v>293.33999999999997</v>
      </c>
      <c r="N270" s="4">
        <f t="shared" si="31"/>
        <v>3301541.6999999997</v>
      </c>
      <c r="O270" s="23">
        <f t="shared" si="32"/>
        <v>22602652.379999995</v>
      </c>
      <c r="P270" s="4">
        <f t="shared" si="33"/>
        <v>333658.82164672413</v>
      </c>
      <c r="R270" s="9">
        <v>146932.87429429399</v>
      </c>
      <c r="S270" s="2">
        <f t="shared" si="34"/>
        <v>186725.94735243014</v>
      </c>
      <c r="T270" s="9">
        <f>VLOOKUP(A270,'[1]4-1-22 thru 12-31-22'!$B$9:$Q$700,16,FALSE)</f>
        <v>323835.52013644221</v>
      </c>
    </row>
    <row r="271" spans="1:20" x14ac:dyDescent="0.25">
      <c r="A271" s="13" t="s">
        <v>527</v>
      </c>
      <c r="B271" s="31" t="s">
        <v>528</v>
      </c>
      <c r="C271" s="3">
        <v>486</v>
      </c>
      <c r="D271" s="56">
        <v>315.29000000000002</v>
      </c>
      <c r="E271" s="4">
        <f t="shared" si="28"/>
        <v>153230.94</v>
      </c>
      <c r="F271" s="3">
        <v>16321</v>
      </c>
      <c r="G271" s="56">
        <v>312.26</v>
      </c>
      <c r="H271" s="23">
        <f t="shared" si="29"/>
        <v>5096395.46</v>
      </c>
      <c r="I271" s="3">
        <v>74</v>
      </c>
      <c r="J271" s="56">
        <v>315.29000000000002</v>
      </c>
      <c r="K271" s="4">
        <f t="shared" si="30"/>
        <v>23331.460000000003</v>
      </c>
      <c r="L271" s="3">
        <v>2488</v>
      </c>
      <c r="M271" s="56">
        <v>312.26</v>
      </c>
      <c r="N271" s="4">
        <f t="shared" si="31"/>
        <v>776902.88</v>
      </c>
      <c r="O271" s="23">
        <f t="shared" si="32"/>
        <v>6049860.7400000002</v>
      </c>
      <c r="P271" s="4">
        <f t="shared" si="33"/>
        <v>89307.633975795325</v>
      </c>
      <c r="R271" s="9">
        <v>190363.31546460302</v>
      </c>
      <c r="S271" s="2">
        <f t="shared" si="34"/>
        <v>-101055.68148880769</v>
      </c>
      <c r="T271" s="9">
        <f>VLOOKUP(A271,'[1]4-1-22 thru 12-31-22'!$B$9:$Q$700,16,FALSE)</f>
        <v>104550.0634629166</v>
      </c>
    </row>
    <row r="272" spans="1:20" x14ac:dyDescent="0.25">
      <c r="A272" s="13" t="s">
        <v>529</v>
      </c>
      <c r="B272" s="31" t="s">
        <v>530</v>
      </c>
      <c r="C272" s="3">
        <v>365</v>
      </c>
      <c r="D272" s="56">
        <v>205.59</v>
      </c>
      <c r="E272" s="4">
        <f t="shared" si="28"/>
        <v>75040.350000000006</v>
      </c>
      <c r="F272" s="3">
        <v>19930</v>
      </c>
      <c r="G272" s="56">
        <v>204.1</v>
      </c>
      <c r="H272" s="23">
        <f t="shared" si="29"/>
        <v>4067713</v>
      </c>
      <c r="I272" s="3">
        <v>27</v>
      </c>
      <c r="J272" s="56">
        <v>205.59</v>
      </c>
      <c r="K272" s="4">
        <f t="shared" si="30"/>
        <v>5550.93</v>
      </c>
      <c r="L272" s="3">
        <v>1488</v>
      </c>
      <c r="M272" s="56">
        <v>204.1</v>
      </c>
      <c r="N272" s="4">
        <f t="shared" si="31"/>
        <v>303700.8</v>
      </c>
      <c r="O272" s="23">
        <f t="shared" si="32"/>
        <v>4452005.08</v>
      </c>
      <c r="P272" s="4">
        <f t="shared" si="33"/>
        <v>65720.197080606085</v>
      </c>
      <c r="R272" s="9">
        <v>468393.51608636917</v>
      </c>
      <c r="S272" s="2">
        <f t="shared" si="34"/>
        <v>-402673.3190057631</v>
      </c>
      <c r="T272" s="9">
        <f>VLOOKUP(A272,'[1]4-1-22 thru 12-31-22'!$B$9:$Q$700,16,FALSE)</f>
        <v>57462.964814700514</v>
      </c>
    </row>
    <row r="273" spans="1:20" x14ac:dyDescent="0.25">
      <c r="A273" s="13" t="s">
        <v>531</v>
      </c>
      <c r="B273" s="31" t="s">
        <v>532</v>
      </c>
      <c r="C273" s="3">
        <v>35</v>
      </c>
      <c r="D273" s="56">
        <v>235.04</v>
      </c>
      <c r="E273" s="4">
        <f t="shared" si="28"/>
        <v>8226.4</v>
      </c>
      <c r="F273" s="3">
        <v>666</v>
      </c>
      <c r="G273" s="56">
        <v>233.41</v>
      </c>
      <c r="H273" s="23">
        <f t="shared" si="29"/>
        <v>155451.06</v>
      </c>
      <c r="I273" s="3">
        <v>23</v>
      </c>
      <c r="J273" s="56">
        <v>235.04</v>
      </c>
      <c r="K273" s="4">
        <f t="shared" si="30"/>
        <v>5405.92</v>
      </c>
      <c r="L273" s="3">
        <v>432</v>
      </c>
      <c r="M273" s="56">
        <v>233.41</v>
      </c>
      <c r="N273" s="4">
        <f t="shared" si="31"/>
        <v>100833.12</v>
      </c>
      <c r="O273" s="23">
        <f t="shared" si="32"/>
        <v>269916.5</v>
      </c>
      <c r="P273" s="4">
        <f t="shared" si="33"/>
        <v>3984.489068756277</v>
      </c>
      <c r="R273" s="9">
        <v>148241.84280546932</v>
      </c>
      <c r="S273" s="2">
        <f t="shared" si="34"/>
        <v>-144257.35373671303</v>
      </c>
      <c r="T273" s="9">
        <f>VLOOKUP(A273,'[1]4-1-22 thru 12-31-22'!$B$9:$Q$700,16,FALSE)</f>
        <v>35535.697608349103</v>
      </c>
    </row>
    <row r="274" spans="1:20" x14ac:dyDescent="0.25">
      <c r="A274" s="13" t="s">
        <v>533</v>
      </c>
      <c r="B274" s="31" t="s">
        <v>534</v>
      </c>
      <c r="C274" s="3">
        <v>1374</v>
      </c>
      <c r="D274" s="56">
        <v>208.52</v>
      </c>
      <c r="E274" s="4">
        <f t="shared" si="28"/>
        <v>286506.48000000004</v>
      </c>
      <c r="F274" s="3">
        <v>48561</v>
      </c>
      <c r="G274" s="56">
        <v>207.06</v>
      </c>
      <c r="H274" s="23">
        <f t="shared" si="29"/>
        <v>10055040.66</v>
      </c>
      <c r="I274" s="3">
        <v>45</v>
      </c>
      <c r="J274" s="56">
        <v>208.52</v>
      </c>
      <c r="K274" s="4">
        <f t="shared" si="30"/>
        <v>9383.4</v>
      </c>
      <c r="L274" s="3">
        <v>1584</v>
      </c>
      <c r="M274" s="56">
        <v>207.06</v>
      </c>
      <c r="N274" s="4">
        <f t="shared" si="31"/>
        <v>327983.03999999998</v>
      </c>
      <c r="O274" s="23">
        <f t="shared" si="32"/>
        <v>10678913.58</v>
      </c>
      <c r="P274" s="4">
        <f t="shared" si="33"/>
        <v>157641.39808312184</v>
      </c>
      <c r="R274" s="9">
        <v>89519.789625970719</v>
      </c>
      <c r="S274" s="2">
        <f t="shared" si="34"/>
        <v>68121.608457151116</v>
      </c>
      <c r="T274" s="9">
        <f>VLOOKUP(A274,'[1]4-1-22 thru 12-31-22'!$B$9:$Q$700,16,FALSE)</f>
        <v>166954.60009339452</v>
      </c>
    </row>
    <row r="275" spans="1:20" x14ac:dyDescent="0.25">
      <c r="A275" s="13" t="s">
        <v>535</v>
      </c>
      <c r="B275" s="31" t="s">
        <v>536</v>
      </c>
      <c r="C275" s="3">
        <v>26586</v>
      </c>
      <c r="D275" s="56">
        <v>237.19</v>
      </c>
      <c r="E275" s="4">
        <f t="shared" si="28"/>
        <v>6305933.3399999999</v>
      </c>
      <c r="F275" s="3">
        <v>0</v>
      </c>
      <c r="G275" s="56">
        <v>235.01</v>
      </c>
      <c r="H275" s="23">
        <f t="shared" si="29"/>
        <v>0</v>
      </c>
      <c r="I275" s="3">
        <v>3527</v>
      </c>
      <c r="J275" s="56">
        <v>237.19</v>
      </c>
      <c r="K275" s="4">
        <f t="shared" si="30"/>
        <v>836569.13</v>
      </c>
      <c r="L275" s="3">
        <v>0</v>
      </c>
      <c r="M275" s="56">
        <v>235.01</v>
      </c>
      <c r="N275" s="4">
        <f t="shared" si="31"/>
        <v>0</v>
      </c>
      <c r="O275" s="23">
        <f t="shared" si="32"/>
        <v>7142502.4699999997</v>
      </c>
      <c r="P275" s="4">
        <f t="shared" si="33"/>
        <v>105437.13709713821</v>
      </c>
      <c r="R275" s="9">
        <v>49708.569872574015</v>
      </c>
      <c r="S275" s="2">
        <f t="shared" si="34"/>
        <v>55728.567224564198</v>
      </c>
      <c r="T275" s="9">
        <f>VLOOKUP(A275,'[1]4-1-22 thru 12-31-22'!$B$9:$Q$700,16,FALSE)</f>
        <v>65738.336813606264</v>
      </c>
    </row>
    <row r="276" spans="1:20" x14ac:dyDescent="0.25">
      <c r="A276" s="13" t="s">
        <v>537</v>
      </c>
      <c r="B276" s="31" t="s">
        <v>538</v>
      </c>
      <c r="C276" s="3">
        <v>0</v>
      </c>
      <c r="D276" s="56">
        <v>211.22</v>
      </c>
      <c r="E276" s="4">
        <f t="shared" si="28"/>
        <v>0</v>
      </c>
      <c r="F276" s="3">
        <v>14983</v>
      </c>
      <c r="G276" s="56">
        <v>209.36</v>
      </c>
      <c r="H276" s="23">
        <f t="shared" si="29"/>
        <v>3136840.8800000004</v>
      </c>
      <c r="I276" s="3">
        <v>0</v>
      </c>
      <c r="J276" s="56">
        <v>211.22</v>
      </c>
      <c r="K276" s="4">
        <f t="shared" si="30"/>
        <v>0</v>
      </c>
      <c r="L276" s="3">
        <v>126</v>
      </c>
      <c r="M276" s="56">
        <v>209.36</v>
      </c>
      <c r="N276" s="4">
        <f t="shared" si="31"/>
        <v>26379.360000000001</v>
      </c>
      <c r="O276" s="23">
        <f t="shared" si="32"/>
        <v>3163220.24</v>
      </c>
      <c r="P276" s="4">
        <f t="shared" si="33"/>
        <v>46695.242670783773</v>
      </c>
      <c r="R276" s="9">
        <v>326718.20181203913</v>
      </c>
      <c r="S276" s="2">
        <f t="shared" si="34"/>
        <v>-280022.95914125536</v>
      </c>
      <c r="T276" s="9">
        <f>VLOOKUP(A276,'[1]4-1-22 thru 12-31-22'!$B$9:$Q$700,16,FALSE)</f>
        <v>41717.135053749924</v>
      </c>
    </row>
    <row r="277" spans="1:20" x14ac:dyDescent="0.25">
      <c r="A277" s="13" t="s">
        <v>539</v>
      </c>
      <c r="B277" s="31" t="s">
        <v>540</v>
      </c>
      <c r="C277" s="3">
        <v>0</v>
      </c>
      <c r="D277" s="56">
        <v>325.95999999999998</v>
      </c>
      <c r="E277" s="4">
        <f t="shared" si="28"/>
        <v>0</v>
      </c>
      <c r="F277" s="3">
        <v>33182</v>
      </c>
      <c r="G277" s="56">
        <v>323.36</v>
      </c>
      <c r="H277" s="23">
        <f t="shared" si="29"/>
        <v>10729731.52</v>
      </c>
      <c r="I277" s="3">
        <v>0</v>
      </c>
      <c r="J277" s="56">
        <v>325.95999999999998</v>
      </c>
      <c r="K277" s="4">
        <f t="shared" si="30"/>
        <v>0</v>
      </c>
      <c r="L277" s="3">
        <v>3113</v>
      </c>
      <c r="M277" s="56">
        <v>323.36</v>
      </c>
      <c r="N277" s="4">
        <f t="shared" si="31"/>
        <v>1006619.68</v>
      </c>
      <c r="O277" s="23">
        <f t="shared" si="32"/>
        <v>11736351.199999999</v>
      </c>
      <c r="P277" s="4">
        <f t="shared" si="33"/>
        <v>173251.2205199927</v>
      </c>
      <c r="R277" s="9">
        <v>158771.80532981045</v>
      </c>
      <c r="S277" s="2">
        <f t="shared" si="34"/>
        <v>14479.415190182248</v>
      </c>
      <c r="T277" s="9">
        <f>VLOOKUP(A277,'[1]4-1-22 thru 12-31-22'!$B$9:$Q$700,16,FALSE)</f>
        <v>160176.76647309173</v>
      </c>
    </row>
    <row r="278" spans="1:20" x14ac:dyDescent="0.25">
      <c r="A278" s="13" t="s">
        <v>541</v>
      </c>
      <c r="B278" s="31" t="s">
        <v>542</v>
      </c>
      <c r="C278" s="3">
        <v>2052</v>
      </c>
      <c r="D278" s="56">
        <v>293.75</v>
      </c>
      <c r="E278" s="4">
        <f t="shared" si="28"/>
        <v>602775</v>
      </c>
      <c r="F278" s="3">
        <v>30416</v>
      </c>
      <c r="G278" s="56">
        <v>291.12</v>
      </c>
      <c r="H278" s="23">
        <f t="shared" si="29"/>
        <v>8854705.9199999999</v>
      </c>
      <c r="I278" s="3">
        <v>0</v>
      </c>
      <c r="J278" s="56">
        <v>293.75</v>
      </c>
      <c r="K278" s="4">
        <f t="shared" si="30"/>
        <v>0</v>
      </c>
      <c r="L278" s="3">
        <v>0</v>
      </c>
      <c r="M278" s="56">
        <v>291.12</v>
      </c>
      <c r="N278" s="4">
        <f t="shared" si="31"/>
        <v>0</v>
      </c>
      <c r="O278" s="23">
        <f t="shared" si="32"/>
        <v>9457480.9199999999</v>
      </c>
      <c r="P278" s="4">
        <f t="shared" si="33"/>
        <v>139610.6919870073</v>
      </c>
      <c r="R278" s="9">
        <v>57982.803026055393</v>
      </c>
      <c r="S278" s="2">
        <f t="shared" si="34"/>
        <v>81627.88896095191</v>
      </c>
      <c r="T278" s="9">
        <f>VLOOKUP(A278,'[1]4-1-22 thru 12-31-22'!$B$9:$Q$700,16,FALSE)</f>
        <v>136172.38427171329</v>
      </c>
    </row>
    <row r="279" spans="1:20" x14ac:dyDescent="0.25">
      <c r="A279" s="13" t="s">
        <v>543</v>
      </c>
      <c r="B279" s="31" t="s">
        <v>544</v>
      </c>
      <c r="C279" s="3">
        <v>1465</v>
      </c>
      <c r="D279" s="56">
        <v>280.02999999999997</v>
      </c>
      <c r="E279" s="4">
        <f t="shared" si="28"/>
        <v>410243.94999999995</v>
      </c>
      <c r="F279" s="3">
        <v>52331</v>
      </c>
      <c r="G279" s="56">
        <v>277.98</v>
      </c>
      <c r="H279" s="23">
        <f t="shared" si="29"/>
        <v>14546971.380000001</v>
      </c>
      <c r="I279" s="3">
        <v>70</v>
      </c>
      <c r="J279" s="56">
        <v>280.02999999999997</v>
      </c>
      <c r="K279" s="4">
        <f t="shared" si="30"/>
        <v>19602.099999999999</v>
      </c>
      <c r="L279" s="3">
        <v>2488</v>
      </c>
      <c r="M279" s="56">
        <v>277.98</v>
      </c>
      <c r="N279" s="4">
        <f t="shared" si="31"/>
        <v>691614.24</v>
      </c>
      <c r="O279" s="23">
        <f t="shared" si="32"/>
        <v>15668431.67</v>
      </c>
      <c r="P279" s="4">
        <f t="shared" si="33"/>
        <v>231296.3257661894</v>
      </c>
      <c r="R279" s="9">
        <v>229975.22245073447</v>
      </c>
      <c r="S279" s="2">
        <f t="shared" si="34"/>
        <v>1321.1033154549368</v>
      </c>
      <c r="T279" s="9">
        <f>VLOOKUP(A279,'[1]4-1-22 thru 12-31-22'!$B$9:$Q$700,16,FALSE)</f>
        <v>220333.289639286</v>
      </c>
    </row>
    <row r="280" spans="1:20" x14ac:dyDescent="0.25">
      <c r="A280" s="13" t="s">
        <v>545</v>
      </c>
      <c r="B280" s="31" t="s">
        <v>546</v>
      </c>
      <c r="C280" s="3">
        <v>2204</v>
      </c>
      <c r="D280" s="56">
        <v>253.25</v>
      </c>
      <c r="E280" s="4">
        <f t="shared" si="28"/>
        <v>558163</v>
      </c>
      <c r="F280" s="3">
        <v>107995</v>
      </c>
      <c r="G280" s="56">
        <v>251.18</v>
      </c>
      <c r="H280" s="23">
        <f t="shared" si="29"/>
        <v>27126184.100000001</v>
      </c>
      <c r="I280" s="3">
        <v>204</v>
      </c>
      <c r="J280" s="56">
        <v>253.25</v>
      </c>
      <c r="K280" s="4">
        <f t="shared" si="30"/>
        <v>51663</v>
      </c>
      <c r="L280" s="3">
        <v>9983</v>
      </c>
      <c r="M280" s="56">
        <v>251.18</v>
      </c>
      <c r="N280" s="4">
        <f t="shared" si="31"/>
        <v>2507529.94</v>
      </c>
      <c r="O280" s="23">
        <f t="shared" si="32"/>
        <v>30243540.040000003</v>
      </c>
      <c r="P280" s="4">
        <f t="shared" si="33"/>
        <v>446453.08712091623</v>
      </c>
      <c r="R280" s="9">
        <v>212805.48987306663</v>
      </c>
      <c r="S280" s="2">
        <f t="shared" si="34"/>
        <v>233647.5972478496</v>
      </c>
      <c r="T280" s="9">
        <f>VLOOKUP(A280,'[1]4-1-22 thru 12-31-22'!$B$9:$Q$700,16,FALSE)</f>
        <v>418276.10886871547</v>
      </c>
    </row>
    <row r="281" spans="1:20" x14ac:dyDescent="0.25">
      <c r="A281" s="13" t="s">
        <v>547</v>
      </c>
      <c r="B281" s="31" t="s">
        <v>548</v>
      </c>
      <c r="C281" s="3">
        <v>0</v>
      </c>
      <c r="D281" s="56">
        <v>218.31</v>
      </c>
      <c r="E281" s="4">
        <f t="shared" si="28"/>
        <v>0</v>
      </c>
      <c r="F281" s="3">
        <v>29945</v>
      </c>
      <c r="G281" s="56">
        <v>216.47</v>
      </c>
      <c r="H281" s="23">
        <f t="shared" si="29"/>
        <v>6482194.1500000004</v>
      </c>
      <c r="I281" s="3">
        <v>0</v>
      </c>
      <c r="J281" s="56">
        <v>218.31</v>
      </c>
      <c r="K281" s="4">
        <f t="shared" si="30"/>
        <v>0</v>
      </c>
      <c r="L281" s="3">
        <v>1061</v>
      </c>
      <c r="M281" s="56">
        <v>216.47</v>
      </c>
      <c r="N281" s="4">
        <f t="shared" si="31"/>
        <v>229674.67</v>
      </c>
      <c r="O281" s="23">
        <f t="shared" si="32"/>
        <v>6711868.8200000003</v>
      </c>
      <c r="P281" s="4">
        <f t="shared" si="33"/>
        <v>99080.152359029889</v>
      </c>
      <c r="R281" s="9">
        <v>373012.01178850152</v>
      </c>
      <c r="S281" s="2">
        <f t="shared" si="34"/>
        <v>-273931.85942947166</v>
      </c>
      <c r="T281" s="9">
        <f>VLOOKUP(A281,'[1]4-1-22 thru 12-31-22'!$B$9:$Q$700,16,FALSE)</f>
        <v>77280.951113858158</v>
      </c>
    </row>
    <row r="282" spans="1:20" x14ac:dyDescent="0.25">
      <c r="A282" s="13" t="s">
        <v>549</v>
      </c>
      <c r="B282" s="31" t="s">
        <v>550</v>
      </c>
      <c r="C282" s="3">
        <v>365</v>
      </c>
      <c r="D282" s="56">
        <v>211.68</v>
      </c>
      <c r="E282" s="4">
        <f t="shared" si="28"/>
        <v>77263.199999999997</v>
      </c>
      <c r="F282" s="3">
        <v>22265</v>
      </c>
      <c r="G282" s="56">
        <v>210.05</v>
      </c>
      <c r="H282" s="23">
        <f t="shared" si="29"/>
        <v>4676763.25</v>
      </c>
      <c r="I282" s="3">
        <v>5</v>
      </c>
      <c r="J282" s="56">
        <v>211.68</v>
      </c>
      <c r="K282" s="4">
        <f t="shared" si="30"/>
        <v>1058.4000000000001</v>
      </c>
      <c r="L282" s="3">
        <v>321</v>
      </c>
      <c r="M282" s="56">
        <v>210.05</v>
      </c>
      <c r="N282" s="4">
        <f t="shared" si="31"/>
        <v>67426.05</v>
      </c>
      <c r="O282" s="23">
        <f t="shared" si="32"/>
        <v>4822510.9000000004</v>
      </c>
      <c r="P282" s="4">
        <f t="shared" si="33"/>
        <v>71189.578869791207</v>
      </c>
      <c r="R282" s="9">
        <v>773209.67033692787</v>
      </c>
      <c r="S282" s="2">
        <f t="shared" si="34"/>
        <v>-702020.09146713663</v>
      </c>
      <c r="T282" s="9">
        <f>VLOOKUP(A282,'[1]4-1-22 thru 12-31-22'!$B$9:$Q$700,16,FALSE)</f>
        <v>96399.286748173123</v>
      </c>
    </row>
    <row r="283" spans="1:20" x14ac:dyDescent="0.25">
      <c r="A283" s="13" t="s">
        <v>551</v>
      </c>
      <c r="B283" s="31" t="s">
        <v>552</v>
      </c>
      <c r="C283" s="3">
        <v>390</v>
      </c>
      <c r="D283" s="56">
        <v>292.8</v>
      </c>
      <c r="E283" s="4">
        <f t="shared" si="28"/>
        <v>114192</v>
      </c>
      <c r="F283" s="3">
        <v>42574</v>
      </c>
      <c r="G283" s="56">
        <v>290.22000000000003</v>
      </c>
      <c r="H283" s="23">
        <f t="shared" si="29"/>
        <v>12355826.280000001</v>
      </c>
      <c r="I283" s="3">
        <v>41</v>
      </c>
      <c r="J283" s="56">
        <v>292.8</v>
      </c>
      <c r="K283" s="4">
        <f t="shared" si="30"/>
        <v>12004.800000000001</v>
      </c>
      <c r="L283" s="3">
        <v>4443</v>
      </c>
      <c r="M283" s="56">
        <v>290.22000000000003</v>
      </c>
      <c r="N283" s="4">
        <f t="shared" si="31"/>
        <v>1289447.4600000002</v>
      </c>
      <c r="O283" s="23">
        <f t="shared" si="32"/>
        <v>13771470.540000001</v>
      </c>
      <c r="P283" s="4">
        <f t="shared" si="33"/>
        <v>203293.51420653833</v>
      </c>
      <c r="R283" s="9">
        <v>151721.7036550974</v>
      </c>
      <c r="S283" s="2">
        <f t="shared" si="34"/>
        <v>51571.810551440925</v>
      </c>
      <c r="T283" s="9">
        <f>VLOOKUP(A283,'[1]4-1-22 thru 12-31-22'!$B$9:$Q$700,16,FALSE)</f>
        <v>220833.4515913772</v>
      </c>
    </row>
    <row r="284" spans="1:20" x14ac:dyDescent="0.25">
      <c r="A284" s="13" t="s">
        <v>553</v>
      </c>
      <c r="B284" s="31" t="s">
        <v>554</v>
      </c>
      <c r="C284" s="3">
        <v>148</v>
      </c>
      <c r="D284" s="56">
        <v>316.16000000000003</v>
      </c>
      <c r="E284" s="4">
        <f t="shared" si="28"/>
        <v>46791.68</v>
      </c>
      <c r="F284" s="3">
        <v>32252</v>
      </c>
      <c r="G284" s="56">
        <v>313.23</v>
      </c>
      <c r="H284" s="23">
        <f t="shared" si="29"/>
        <v>10102293.960000001</v>
      </c>
      <c r="I284" s="3">
        <v>7</v>
      </c>
      <c r="J284" s="56">
        <v>316.16000000000003</v>
      </c>
      <c r="K284" s="4">
        <f t="shared" si="30"/>
        <v>2213.1200000000003</v>
      </c>
      <c r="L284" s="3">
        <v>1476</v>
      </c>
      <c r="M284" s="56">
        <v>313.23</v>
      </c>
      <c r="N284" s="4">
        <f t="shared" si="31"/>
        <v>462327.48000000004</v>
      </c>
      <c r="O284" s="23">
        <f t="shared" si="32"/>
        <v>10613626.24</v>
      </c>
      <c r="P284" s="4">
        <f t="shared" si="33"/>
        <v>156677.63079746804</v>
      </c>
      <c r="R284" s="9">
        <v>161800.28332889412</v>
      </c>
      <c r="S284" s="2">
        <f t="shared" si="34"/>
        <v>-5122.6525314260798</v>
      </c>
      <c r="T284" s="9">
        <f>VLOOKUP(A284,'[1]4-1-22 thru 12-31-22'!$B$9:$Q$700,16,FALSE)</f>
        <v>169896.22812637899</v>
      </c>
    </row>
    <row r="285" spans="1:20" x14ac:dyDescent="0.25">
      <c r="A285" s="13" t="s">
        <v>555</v>
      </c>
      <c r="B285" s="31" t="s">
        <v>556</v>
      </c>
      <c r="C285" s="3">
        <v>0</v>
      </c>
      <c r="D285" s="56">
        <v>298.27999999999997</v>
      </c>
      <c r="E285" s="4">
        <f t="shared" si="28"/>
        <v>0</v>
      </c>
      <c r="F285" s="3">
        <v>9273</v>
      </c>
      <c r="G285" s="56">
        <v>295.44</v>
      </c>
      <c r="H285" s="23">
        <f t="shared" si="29"/>
        <v>2739615.12</v>
      </c>
      <c r="I285" s="3">
        <v>0</v>
      </c>
      <c r="J285" s="56">
        <v>298.27999999999997</v>
      </c>
      <c r="K285" s="4">
        <f t="shared" si="30"/>
        <v>0</v>
      </c>
      <c r="L285" s="3">
        <v>1879</v>
      </c>
      <c r="M285" s="56">
        <v>295.44</v>
      </c>
      <c r="N285" s="4">
        <f t="shared" si="31"/>
        <v>555131.76</v>
      </c>
      <c r="O285" s="23">
        <f t="shared" si="32"/>
        <v>3294746.88</v>
      </c>
      <c r="P285" s="4">
        <f t="shared" si="33"/>
        <v>48636.830011054706</v>
      </c>
      <c r="R285" s="9">
        <v>319676.23191538581</v>
      </c>
      <c r="S285" s="2">
        <f t="shared" si="34"/>
        <v>-271039.40190433111</v>
      </c>
      <c r="T285" s="9">
        <f>VLOOKUP(A285,'[1]4-1-22 thru 12-31-22'!$B$9:$Q$700,16,FALSE)</f>
        <v>36938.231443830118</v>
      </c>
    </row>
    <row r="286" spans="1:20" x14ac:dyDescent="0.25">
      <c r="A286" s="13" t="s">
        <v>557</v>
      </c>
      <c r="B286" s="31" t="s">
        <v>558</v>
      </c>
      <c r="C286" s="3">
        <v>523</v>
      </c>
      <c r="D286" s="56">
        <v>215.62</v>
      </c>
      <c r="E286" s="4">
        <f t="shared" si="28"/>
        <v>112769.26000000001</v>
      </c>
      <c r="F286" s="3">
        <v>42087</v>
      </c>
      <c r="G286" s="56">
        <v>213.98</v>
      </c>
      <c r="H286" s="23">
        <f t="shared" si="29"/>
        <v>9005776.2599999998</v>
      </c>
      <c r="I286" s="3">
        <v>15</v>
      </c>
      <c r="J286" s="56">
        <v>215.62</v>
      </c>
      <c r="K286" s="4">
        <f t="shared" si="30"/>
        <v>3234.3</v>
      </c>
      <c r="L286" s="3">
        <v>1242</v>
      </c>
      <c r="M286" s="56">
        <v>213.98</v>
      </c>
      <c r="N286" s="4">
        <f t="shared" si="31"/>
        <v>265763.15999999997</v>
      </c>
      <c r="O286" s="23">
        <f t="shared" si="32"/>
        <v>9387542.9799999986</v>
      </c>
      <c r="P286" s="4">
        <f t="shared" si="33"/>
        <v>138578.27285953143</v>
      </c>
      <c r="R286" s="9">
        <v>193628.61923908634</v>
      </c>
      <c r="S286" s="2">
        <f t="shared" si="34"/>
        <v>-55050.346379554918</v>
      </c>
      <c r="T286" s="9">
        <f>VLOOKUP(A286,'[1]4-1-22 thru 12-31-22'!$B$9:$Q$700,16,FALSE)</f>
        <v>133373.37192255908</v>
      </c>
    </row>
    <row r="287" spans="1:20" x14ac:dyDescent="0.25">
      <c r="A287" s="13" t="s">
        <v>559</v>
      </c>
      <c r="B287" s="31" t="s">
        <v>560</v>
      </c>
      <c r="C287" s="3">
        <v>1579</v>
      </c>
      <c r="D287" s="56">
        <v>202.83</v>
      </c>
      <c r="E287" s="4">
        <f t="shared" si="28"/>
        <v>320268.57</v>
      </c>
      <c r="F287" s="3">
        <v>34355</v>
      </c>
      <c r="G287" s="56">
        <v>201.14</v>
      </c>
      <c r="H287" s="23">
        <f t="shared" si="29"/>
        <v>6910164.6999999993</v>
      </c>
      <c r="I287" s="3">
        <v>103</v>
      </c>
      <c r="J287" s="56">
        <v>202.83</v>
      </c>
      <c r="K287" s="4">
        <f t="shared" si="30"/>
        <v>20891.490000000002</v>
      </c>
      <c r="L287" s="3">
        <v>2246</v>
      </c>
      <c r="M287" s="56">
        <v>201.14</v>
      </c>
      <c r="N287" s="4">
        <f t="shared" si="31"/>
        <v>451760.43999999994</v>
      </c>
      <c r="O287" s="23">
        <f t="shared" si="32"/>
        <v>7703085.1999999993</v>
      </c>
      <c r="P287" s="4">
        <f t="shared" si="33"/>
        <v>113712.42134177889</v>
      </c>
      <c r="R287" s="9">
        <v>29940.960216070711</v>
      </c>
      <c r="S287" s="2">
        <f t="shared" si="34"/>
        <v>83771.461125708171</v>
      </c>
      <c r="T287" s="9">
        <f>VLOOKUP(A287,'[1]4-1-22 thru 12-31-22'!$B$9:$Q$700,16,FALSE)</f>
        <v>120960.55165108404</v>
      </c>
    </row>
    <row r="288" spans="1:20" x14ac:dyDescent="0.25">
      <c r="A288" s="13" t="s">
        <v>561</v>
      </c>
      <c r="B288" s="31" t="s">
        <v>562</v>
      </c>
      <c r="C288" s="3">
        <v>38367</v>
      </c>
      <c r="D288" s="56">
        <v>283.56</v>
      </c>
      <c r="E288" s="4">
        <f t="shared" si="28"/>
        <v>10879346.52</v>
      </c>
      <c r="F288" s="3">
        <v>4016</v>
      </c>
      <c r="G288" s="56">
        <v>280.94</v>
      </c>
      <c r="H288" s="23">
        <f t="shared" si="29"/>
        <v>1128255.04</v>
      </c>
      <c r="I288" s="3">
        <v>10919</v>
      </c>
      <c r="J288" s="56">
        <v>283.56</v>
      </c>
      <c r="K288" s="4">
        <f t="shared" si="30"/>
        <v>3096191.64</v>
      </c>
      <c r="L288" s="3">
        <v>1143</v>
      </c>
      <c r="M288" s="56">
        <v>280.94</v>
      </c>
      <c r="N288" s="4">
        <f t="shared" si="31"/>
        <v>321114.42</v>
      </c>
      <c r="O288" s="23">
        <f t="shared" si="32"/>
        <v>15424907.619999999</v>
      </c>
      <c r="P288" s="4">
        <f t="shared" si="33"/>
        <v>227701.44025454312</v>
      </c>
      <c r="R288" s="9">
        <v>285474.02290127025</v>
      </c>
      <c r="S288" s="2">
        <f t="shared" si="34"/>
        <v>-57772.582646727125</v>
      </c>
      <c r="T288" s="9">
        <f>VLOOKUP(A288,'[1]4-1-22 thru 12-31-22'!$B$9:$Q$700,16,FALSE)</f>
        <v>211378.46521590505</v>
      </c>
    </row>
    <row r="289" spans="1:20" x14ac:dyDescent="0.25">
      <c r="A289" s="13" t="s">
        <v>563</v>
      </c>
      <c r="B289" s="31" t="s">
        <v>564</v>
      </c>
      <c r="C289" s="3">
        <v>0</v>
      </c>
      <c r="D289" s="56">
        <v>193.15</v>
      </c>
      <c r="E289" s="4">
        <f t="shared" si="28"/>
        <v>0</v>
      </c>
      <c r="F289" s="3">
        <v>20056</v>
      </c>
      <c r="G289" s="56">
        <v>191.88</v>
      </c>
      <c r="H289" s="23">
        <f t="shared" si="29"/>
        <v>3848345.28</v>
      </c>
      <c r="I289" s="3">
        <v>0</v>
      </c>
      <c r="J289" s="56">
        <v>193.15</v>
      </c>
      <c r="K289" s="4">
        <f t="shared" si="30"/>
        <v>0</v>
      </c>
      <c r="L289" s="3">
        <v>0</v>
      </c>
      <c r="M289" s="56">
        <v>191.88</v>
      </c>
      <c r="N289" s="4">
        <f t="shared" si="31"/>
        <v>0</v>
      </c>
      <c r="O289" s="23">
        <f t="shared" si="32"/>
        <v>3848345.28</v>
      </c>
      <c r="P289" s="4">
        <f t="shared" si="33"/>
        <v>56809.012049873993</v>
      </c>
      <c r="R289" s="9">
        <v>90546.164275663075</v>
      </c>
      <c r="S289" s="2">
        <f t="shared" si="34"/>
        <v>-33737.152225789083</v>
      </c>
      <c r="T289" s="9">
        <f>VLOOKUP(A289,'[1]4-1-22 thru 12-31-22'!$B$9:$Q$700,16,FALSE)</f>
        <v>54975.192649604534</v>
      </c>
    </row>
    <row r="290" spans="1:20" x14ac:dyDescent="0.25">
      <c r="A290" s="13" t="s">
        <v>565</v>
      </c>
      <c r="B290" s="31" t="s">
        <v>566</v>
      </c>
      <c r="C290" s="3">
        <v>0</v>
      </c>
      <c r="D290" s="56">
        <v>220.98</v>
      </c>
      <c r="E290" s="4">
        <f t="shared" si="28"/>
        <v>0</v>
      </c>
      <c r="F290" s="3">
        <v>5546</v>
      </c>
      <c r="G290" s="56">
        <v>219.41</v>
      </c>
      <c r="H290" s="23">
        <f t="shared" si="29"/>
        <v>1216847.8599999999</v>
      </c>
      <c r="I290" s="3">
        <v>0</v>
      </c>
      <c r="J290" s="56">
        <v>220.98</v>
      </c>
      <c r="K290" s="4">
        <f t="shared" si="30"/>
        <v>0</v>
      </c>
      <c r="L290" s="3">
        <v>0</v>
      </c>
      <c r="M290" s="56">
        <v>219.41</v>
      </c>
      <c r="N290" s="4">
        <f t="shared" si="31"/>
        <v>0</v>
      </c>
      <c r="O290" s="23">
        <f t="shared" si="32"/>
        <v>1216847.8599999999</v>
      </c>
      <c r="P290" s="4">
        <f t="shared" si="33"/>
        <v>17963.025589430315</v>
      </c>
      <c r="R290" s="9">
        <v>31790.201775974238</v>
      </c>
      <c r="S290" s="2">
        <f t="shared" si="34"/>
        <v>-13827.176186543922</v>
      </c>
      <c r="T290" s="9">
        <f>VLOOKUP(A290,'[1]4-1-22 thru 12-31-22'!$B$9:$Q$700,16,FALSE)</f>
        <v>13170.281445324332</v>
      </c>
    </row>
    <row r="291" spans="1:20" x14ac:dyDescent="0.25">
      <c r="A291" s="13" t="s">
        <v>567</v>
      </c>
      <c r="B291" s="31" t="s">
        <v>568</v>
      </c>
      <c r="C291" s="3">
        <v>9</v>
      </c>
      <c r="D291" s="56">
        <v>319.14999999999998</v>
      </c>
      <c r="E291" s="4">
        <f t="shared" si="28"/>
        <v>2872.35</v>
      </c>
      <c r="F291" s="3">
        <v>33720</v>
      </c>
      <c r="G291" s="56">
        <v>316.39</v>
      </c>
      <c r="H291" s="23">
        <f t="shared" si="29"/>
        <v>10668670.799999999</v>
      </c>
      <c r="I291" s="3">
        <v>1</v>
      </c>
      <c r="J291" s="56">
        <v>319.14999999999998</v>
      </c>
      <c r="K291" s="4">
        <f t="shared" si="30"/>
        <v>319.14999999999998</v>
      </c>
      <c r="L291" s="3">
        <v>3681</v>
      </c>
      <c r="M291" s="56">
        <v>316.39</v>
      </c>
      <c r="N291" s="4">
        <f t="shared" si="31"/>
        <v>1164631.5899999999</v>
      </c>
      <c r="O291" s="23">
        <f t="shared" si="32"/>
        <v>11836493.889999999</v>
      </c>
      <c r="P291" s="4">
        <f t="shared" si="33"/>
        <v>174729.5201186495</v>
      </c>
      <c r="R291" s="9">
        <v>197585.80241370166</v>
      </c>
      <c r="S291" s="2">
        <f t="shared" si="34"/>
        <v>-22856.282295052166</v>
      </c>
      <c r="T291" s="9">
        <f>VLOOKUP(A291,'[1]4-1-22 thru 12-31-22'!$B$9:$Q$700,16,FALSE)</f>
        <v>180167.90125474482</v>
      </c>
    </row>
    <row r="292" spans="1:20" x14ac:dyDescent="0.25">
      <c r="A292" s="13" t="s">
        <v>569</v>
      </c>
      <c r="B292" s="31" t="s">
        <v>570</v>
      </c>
      <c r="C292" s="3">
        <v>2320</v>
      </c>
      <c r="D292" s="56">
        <v>216.43</v>
      </c>
      <c r="E292" s="4">
        <f t="shared" si="28"/>
        <v>502117.60000000003</v>
      </c>
      <c r="F292" s="3">
        <v>33496</v>
      </c>
      <c r="G292" s="56">
        <v>214.62</v>
      </c>
      <c r="H292" s="23">
        <f t="shared" si="29"/>
        <v>7188911.5200000005</v>
      </c>
      <c r="I292" s="3">
        <v>66</v>
      </c>
      <c r="J292" s="56">
        <v>216.43</v>
      </c>
      <c r="K292" s="4">
        <f t="shared" si="30"/>
        <v>14284.380000000001</v>
      </c>
      <c r="L292" s="3">
        <v>946</v>
      </c>
      <c r="M292" s="56">
        <v>214.62</v>
      </c>
      <c r="N292" s="4">
        <f t="shared" si="31"/>
        <v>203030.52000000002</v>
      </c>
      <c r="O292" s="23">
        <f t="shared" si="32"/>
        <v>7908344.0200000005</v>
      </c>
      <c r="P292" s="4">
        <f t="shared" si="33"/>
        <v>116742.4381231013</v>
      </c>
      <c r="R292" s="9">
        <v>224106.25089792788</v>
      </c>
      <c r="S292" s="2">
        <f t="shared" si="34"/>
        <v>-107363.81277482658</v>
      </c>
      <c r="T292" s="9">
        <f>VLOOKUP(A292,'[1]4-1-22 thru 12-31-22'!$B$9:$Q$700,16,FALSE)</f>
        <v>133092.52568513504</v>
      </c>
    </row>
    <row r="293" spans="1:20" x14ac:dyDescent="0.25">
      <c r="A293" s="13" t="s">
        <v>571</v>
      </c>
      <c r="B293" s="31" t="s">
        <v>572</v>
      </c>
      <c r="C293" s="3">
        <v>5381</v>
      </c>
      <c r="D293" s="56">
        <v>293.35000000000002</v>
      </c>
      <c r="E293" s="4">
        <f t="shared" si="28"/>
        <v>1578516.35</v>
      </c>
      <c r="F293" s="3">
        <v>39717</v>
      </c>
      <c r="G293" s="56">
        <v>290.77999999999997</v>
      </c>
      <c r="H293" s="23">
        <f t="shared" si="29"/>
        <v>11548909.26</v>
      </c>
      <c r="I293" s="3">
        <v>1626</v>
      </c>
      <c r="J293" s="56">
        <v>293.35000000000002</v>
      </c>
      <c r="K293" s="4">
        <f t="shared" si="30"/>
        <v>476987.10000000003</v>
      </c>
      <c r="L293" s="3">
        <v>11998</v>
      </c>
      <c r="M293" s="56">
        <v>290.77999999999997</v>
      </c>
      <c r="N293" s="4">
        <f t="shared" si="31"/>
        <v>3488778.4399999995</v>
      </c>
      <c r="O293" s="23">
        <f t="shared" si="32"/>
        <v>17093191.149999999</v>
      </c>
      <c r="P293" s="4">
        <f t="shared" si="33"/>
        <v>252328.52859064387</v>
      </c>
      <c r="R293" s="9">
        <v>338305.16894560703</v>
      </c>
      <c r="S293" s="2">
        <f t="shared" si="34"/>
        <v>-85976.640354963165</v>
      </c>
      <c r="T293" s="9">
        <f>VLOOKUP(A293,'[1]4-1-22 thru 12-31-22'!$B$9:$Q$700,16,FALSE)</f>
        <v>261031.55366697605</v>
      </c>
    </row>
    <row r="294" spans="1:20" x14ac:dyDescent="0.25">
      <c r="A294" s="13" t="s">
        <v>573</v>
      </c>
      <c r="B294" s="31" t="s">
        <v>574</v>
      </c>
      <c r="C294" s="3">
        <v>216</v>
      </c>
      <c r="D294" s="56">
        <v>330</v>
      </c>
      <c r="E294" s="4">
        <f t="shared" si="28"/>
        <v>71280</v>
      </c>
      <c r="F294" s="3">
        <v>52244</v>
      </c>
      <c r="G294" s="56">
        <v>327.20999999999998</v>
      </c>
      <c r="H294" s="23">
        <f t="shared" si="29"/>
        <v>17094759.239999998</v>
      </c>
      <c r="I294" s="3">
        <v>53</v>
      </c>
      <c r="J294" s="56">
        <v>330</v>
      </c>
      <c r="K294" s="4">
        <f t="shared" si="30"/>
        <v>17490</v>
      </c>
      <c r="L294" s="3">
        <v>12798</v>
      </c>
      <c r="M294" s="56">
        <v>327.20999999999998</v>
      </c>
      <c r="N294" s="4">
        <f t="shared" si="31"/>
        <v>4187633.5799999996</v>
      </c>
      <c r="O294" s="23">
        <f t="shared" si="32"/>
        <v>21371162.82</v>
      </c>
      <c r="P294" s="4">
        <f t="shared" si="33"/>
        <v>315479.65627481299</v>
      </c>
      <c r="R294" s="9">
        <v>407076.19802756421</v>
      </c>
      <c r="S294" s="2">
        <f t="shared" si="34"/>
        <v>-91596.541752751218</v>
      </c>
      <c r="T294" s="9">
        <f>VLOOKUP(A294,'[1]4-1-22 thru 12-31-22'!$B$9:$Q$700,16,FALSE)</f>
        <v>306314.93468017917</v>
      </c>
    </row>
    <row r="295" spans="1:20" x14ac:dyDescent="0.25">
      <c r="A295" s="13" t="s">
        <v>575</v>
      </c>
      <c r="B295" s="31" t="s">
        <v>576</v>
      </c>
      <c r="C295" s="3">
        <v>0</v>
      </c>
      <c r="D295" s="56">
        <v>231.02</v>
      </c>
      <c r="E295" s="4">
        <f t="shared" si="28"/>
        <v>0</v>
      </c>
      <c r="F295" s="3">
        <v>65220</v>
      </c>
      <c r="G295" s="56">
        <v>229.5</v>
      </c>
      <c r="H295" s="23">
        <f t="shared" si="29"/>
        <v>14967990</v>
      </c>
      <c r="I295" s="3">
        <v>0</v>
      </c>
      <c r="J295" s="56">
        <v>231.02</v>
      </c>
      <c r="K295" s="4">
        <f t="shared" si="30"/>
        <v>0</v>
      </c>
      <c r="L295" s="3">
        <v>0</v>
      </c>
      <c r="M295" s="56">
        <v>229.5</v>
      </c>
      <c r="N295" s="4">
        <f t="shared" si="31"/>
        <v>0</v>
      </c>
      <c r="O295" s="23">
        <f t="shared" si="32"/>
        <v>14967990</v>
      </c>
      <c r="P295" s="4">
        <f t="shared" si="33"/>
        <v>220956.45333372828</v>
      </c>
      <c r="R295" s="9">
        <v>385338.8363216836</v>
      </c>
      <c r="S295" s="2">
        <f t="shared" si="34"/>
        <v>-164382.38298795532</v>
      </c>
      <c r="T295" s="9">
        <f>VLOOKUP(A295,'[1]4-1-22 thru 12-31-22'!$B$9:$Q$700,16,FALSE)</f>
        <v>232349.10632028148</v>
      </c>
    </row>
    <row r="296" spans="1:20" x14ac:dyDescent="0.25">
      <c r="A296" s="13" t="s">
        <v>577</v>
      </c>
      <c r="B296" s="31" t="s">
        <v>578</v>
      </c>
      <c r="C296" s="3">
        <v>0</v>
      </c>
      <c r="D296" s="56">
        <v>314.16000000000003</v>
      </c>
      <c r="E296" s="4">
        <f t="shared" si="28"/>
        <v>0</v>
      </c>
      <c r="F296" s="3">
        <v>59953</v>
      </c>
      <c r="G296" s="56">
        <v>311.48</v>
      </c>
      <c r="H296" s="23">
        <f t="shared" si="29"/>
        <v>18674160.440000001</v>
      </c>
      <c r="I296" s="3">
        <v>0</v>
      </c>
      <c r="J296" s="56">
        <v>314.16000000000003</v>
      </c>
      <c r="K296" s="4">
        <f t="shared" si="30"/>
        <v>0</v>
      </c>
      <c r="L296" s="3">
        <v>5588</v>
      </c>
      <c r="M296" s="56">
        <v>311.48</v>
      </c>
      <c r="N296" s="4">
        <f t="shared" si="31"/>
        <v>1740550.24</v>
      </c>
      <c r="O296" s="23">
        <f t="shared" si="32"/>
        <v>20414710.68</v>
      </c>
      <c r="P296" s="4">
        <f t="shared" si="33"/>
        <v>301360.5746454256</v>
      </c>
      <c r="R296" s="9">
        <v>478174.1868032497</v>
      </c>
      <c r="S296" s="2">
        <f t="shared" si="34"/>
        <v>-176813.6121578241</v>
      </c>
      <c r="T296" s="9">
        <f>VLOOKUP(A296,'[1]4-1-22 thru 12-31-22'!$B$9:$Q$700,16,FALSE)</f>
        <v>301079.21399208176</v>
      </c>
    </row>
    <row r="297" spans="1:20" x14ac:dyDescent="0.25">
      <c r="A297" s="13" t="s">
        <v>579</v>
      </c>
      <c r="B297" s="31" t="s">
        <v>580</v>
      </c>
      <c r="C297" s="3">
        <v>1595</v>
      </c>
      <c r="D297" s="56">
        <v>192.28</v>
      </c>
      <c r="E297" s="4">
        <f t="shared" si="28"/>
        <v>306686.59999999998</v>
      </c>
      <c r="F297" s="3">
        <v>34421</v>
      </c>
      <c r="G297" s="56">
        <v>190.73</v>
      </c>
      <c r="H297" s="23">
        <f t="shared" si="29"/>
        <v>6565117.3300000001</v>
      </c>
      <c r="I297" s="3">
        <v>132</v>
      </c>
      <c r="J297" s="56">
        <v>192.28</v>
      </c>
      <c r="K297" s="4">
        <f t="shared" si="30"/>
        <v>25380.959999999999</v>
      </c>
      <c r="L297" s="3">
        <v>2855</v>
      </c>
      <c r="M297" s="56">
        <v>190.73</v>
      </c>
      <c r="N297" s="4">
        <f t="shared" si="31"/>
        <v>544534.15</v>
      </c>
      <c r="O297" s="23">
        <f t="shared" si="32"/>
        <v>7441719.04</v>
      </c>
      <c r="P297" s="4">
        <f t="shared" si="33"/>
        <v>109854.15181226586</v>
      </c>
      <c r="R297" s="9">
        <v>135908.63906451021</v>
      </c>
      <c r="S297" s="2">
        <f t="shared" si="34"/>
        <v>-26054.487252244347</v>
      </c>
      <c r="T297" s="9">
        <f>VLOOKUP(A297,'[1]4-1-22 thru 12-31-22'!$B$9:$Q$700,16,FALSE)</f>
        <v>92148.535676167565</v>
      </c>
    </row>
    <row r="298" spans="1:20" x14ac:dyDescent="0.25">
      <c r="A298" s="13" t="s">
        <v>581</v>
      </c>
      <c r="B298" s="31" t="s">
        <v>582</v>
      </c>
      <c r="C298" s="3">
        <v>4443</v>
      </c>
      <c r="D298" s="56">
        <v>231.24</v>
      </c>
      <c r="E298" s="4">
        <f t="shared" si="28"/>
        <v>1027399.3200000001</v>
      </c>
      <c r="F298" s="3">
        <v>30951</v>
      </c>
      <c r="G298" s="56">
        <v>229.16</v>
      </c>
      <c r="H298" s="23">
        <f t="shared" si="29"/>
        <v>7092731.1600000001</v>
      </c>
      <c r="I298" s="3">
        <v>843</v>
      </c>
      <c r="J298" s="56">
        <v>231.24</v>
      </c>
      <c r="K298" s="4">
        <f t="shared" si="30"/>
        <v>194935.32</v>
      </c>
      <c r="L298" s="3">
        <v>5873</v>
      </c>
      <c r="M298" s="56">
        <v>229.16</v>
      </c>
      <c r="N298" s="4">
        <f t="shared" si="31"/>
        <v>1345856.68</v>
      </c>
      <c r="O298" s="23">
        <f t="shared" si="32"/>
        <v>9660922.4800000004</v>
      </c>
      <c r="P298" s="4">
        <f t="shared" si="33"/>
        <v>142613.88249944625</v>
      </c>
      <c r="R298" s="9">
        <v>171529.3626424094</v>
      </c>
      <c r="S298" s="2">
        <f t="shared" si="34"/>
        <v>-28915.480142963148</v>
      </c>
      <c r="T298" s="9">
        <f>VLOOKUP(A298,'[1]4-1-22 thru 12-31-22'!$B$9:$Q$700,16,FALSE)</f>
        <v>113159.84409903154</v>
      </c>
    </row>
    <row r="299" spans="1:20" x14ac:dyDescent="0.25">
      <c r="A299" s="13" t="s">
        <v>583</v>
      </c>
      <c r="B299" s="31" t="s">
        <v>584</v>
      </c>
      <c r="C299" s="3">
        <v>3203</v>
      </c>
      <c r="D299" s="56">
        <v>215.62</v>
      </c>
      <c r="E299" s="4">
        <f t="shared" si="28"/>
        <v>690630.86</v>
      </c>
      <c r="F299" s="3">
        <v>19259</v>
      </c>
      <c r="G299" s="56">
        <v>213.9</v>
      </c>
      <c r="H299" s="23">
        <f t="shared" si="29"/>
        <v>4119500.1</v>
      </c>
      <c r="I299" s="3">
        <v>91</v>
      </c>
      <c r="J299" s="56">
        <v>215.62</v>
      </c>
      <c r="K299" s="4">
        <f t="shared" si="30"/>
        <v>19621.420000000002</v>
      </c>
      <c r="L299" s="3">
        <v>549</v>
      </c>
      <c r="M299" s="56">
        <v>213.9</v>
      </c>
      <c r="N299" s="4">
        <f t="shared" si="31"/>
        <v>117431.1</v>
      </c>
      <c r="O299" s="23">
        <f t="shared" si="32"/>
        <v>4947183.4800000004</v>
      </c>
      <c r="P299" s="4">
        <f t="shared" si="33"/>
        <v>73029.987041146582</v>
      </c>
      <c r="R299" s="9">
        <v>99606.064323247687</v>
      </c>
      <c r="S299" s="2">
        <f t="shared" si="34"/>
        <v>-26576.077282101105</v>
      </c>
      <c r="T299" s="9">
        <f>VLOOKUP(A299,'[1]4-1-22 thru 12-31-22'!$B$9:$Q$700,16,FALSE)</f>
        <v>71904.46162652575</v>
      </c>
    </row>
    <row r="300" spans="1:20" x14ac:dyDescent="0.25">
      <c r="A300" s="13" t="s">
        <v>585</v>
      </c>
      <c r="B300" s="31" t="s">
        <v>586</v>
      </c>
      <c r="C300" s="3">
        <v>734</v>
      </c>
      <c r="D300" s="56">
        <v>281.62</v>
      </c>
      <c r="E300" s="4">
        <f t="shared" si="28"/>
        <v>206709.08000000002</v>
      </c>
      <c r="F300" s="3">
        <v>25559</v>
      </c>
      <c r="G300" s="56">
        <v>278.99</v>
      </c>
      <c r="H300" s="23">
        <f t="shared" si="29"/>
        <v>7130705.4100000001</v>
      </c>
      <c r="I300" s="3">
        <v>208</v>
      </c>
      <c r="J300" s="56">
        <v>281.62</v>
      </c>
      <c r="K300" s="4">
        <f t="shared" si="30"/>
        <v>58576.959999999999</v>
      </c>
      <c r="L300" s="3">
        <v>7240</v>
      </c>
      <c r="M300" s="56">
        <v>278.99</v>
      </c>
      <c r="N300" s="4">
        <f t="shared" si="31"/>
        <v>2019887.6</v>
      </c>
      <c r="O300" s="23">
        <f t="shared" si="32"/>
        <v>9415879.0500000007</v>
      </c>
      <c r="P300" s="4">
        <f t="shared" si="33"/>
        <v>138996.56800327598</v>
      </c>
      <c r="R300" s="9">
        <v>213196.21565540772</v>
      </c>
      <c r="S300" s="2">
        <f t="shared" si="34"/>
        <v>-74199.647652131738</v>
      </c>
      <c r="T300" s="9">
        <f>VLOOKUP(A300,'[1]4-1-22 thru 12-31-22'!$B$9:$Q$700,16,FALSE)</f>
        <v>138284.19854183952</v>
      </c>
    </row>
    <row r="301" spans="1:20" x14ac:dyDescent="0.25">
      <c r="A301" s="13" t="s">
        <v>587</v>
      </c>
      <c r="B301" s="31" t="s">
        <v>588</v>
      </c>
      <c r="C301" s="3">
        <v>2485</v>
      </c>
      <c r="D301" s="56">
        <v>284.95999999999998</v>
      </c>
      <c r="E301" s="4">
        <f t="shared" si="28"/>
        <v>708125.6</v>
      </c>
      <c r="F301" s="3">
        <v>50226</v>
      </c>
      <c r="G301" s="56">
        <v>282.42</v>
      </c>
      <c r="H301" s="23">
        <f t="shared" si="29"/>
        <v>14184826.92</v>
      </c>
      <c r="I301" s="3">
        <v>191</v>
      </c>
      <c r="J301" s="56">
        <v>284.95999999999998</v>
      </c>
      <c r="K301" s="4">
        <f t="shared" si="30"/>
        <v>54427.359999999993</v>
      </c>
      <c r="L301" s="3">
        <v>3869</v>
      </c>
      <c r="M301" s="56">
        <v>282.42</v>
      </c>
      <c r="N301" s="4">
        <f t="shared" si="31"/>
        <v>1092682.98</v>
      </c>
      <c r="O301" s="23">
        <f t="shared" si="32"/>
        <v>16040062.859999999</v>
      </c>
      <c r="P301" s="4">
        <f t="shared" si="33"/>
        <v>236782.32019099811</v>
      </c>
      <c r="R301" s="9">
        <v>339528.96106051514</v>
      </c>
      <c r="S301" s="2">
        <f t="shared" si="34"/>
        <v>-102746.64086951702</v>
      </c>
      <c r="T301" s="9">
        <f>VLOOKUP(A301,'[1]4-1-22 thru 12-31-22'!$B$9:$Q$700,16,FALSE)</f>
        <v>237615.80443871213</v>
      </c>
    </row>
    <row r="302" spans="1:20" x14ac:dyDescent="0.25">
      <c r="A302" s="13" t="s">
        <v>589</v>
      </c>
      <c r="B302" s="31" t="s">
        <v>590</v>
      </c>
      <c r="C302" s="3">
        <v>261</v>
      </c>
      <c r="D302" s="56">
        <v>201.93</v>
      </c>
      <c r="E302" s="4">
        <f t="shared" si="28"/>
        <v>52703.73</v>
      </c>
      <c r="F302" s="3">
        <v>32100</v>
      </c>
      <c r="G302" s="56">
        <v>200.26</v>
      </c>
      <c r="H302" s="23">
        <f t="shared" si="29"/>
        <v>6428346</v>
      </c>
      <c r="I302" s="3">
        <v>1</v>
      </c>
      <c r="J302" s="56">
        <v>201.93</v>
      </c>
      <c r="K302" s="4">
        <f t="shared" si="30"/>
        <v>201.93</v>
      </c>
      <c r="L302" s="3">
        <v>140</v>
      </c>
      <c r="M302" s="56">
        <v>200.26</v>
      </c>
      <c r="N302" s="4">
        <f t="shared" si="31"/>
        <v>28036.399999999998</v>
      </c>
      <c r="O302" s="23">
        <f t="shared" si="32"/>
        <v>6509288.0600000005</v>
      </c>
      <c r="P302" s="4">
        <f t="shared" si="33"/>
        <v>96089.668917816263</v>
      </c>
      <c r="R302" s="9">
        <v>191689.98178952097</v>
      </c>
      <c r="S302" s="2">
        <f t="shared" si="34"/>
        <v>-95600.312871704708</v>
      </c>
      <c r="T302" s="9">
        <f>VLOOKUP(A302,'[1]4-1-22 thru 12-31-22'!$B$9:$Q$700,16,FALSE)</f>
        <v>116172.18428346021</v>
      </c>
    </row>
    <row r="303" spans="1:20" x14ac:dyDescent="0.25">
      <c r="A303" s="13" t="s">
        <v>591</v>
      </c>
      <c r="B303" s="31" t="s">
        <v>592</v>
      </c>
      <c r="C303" s="3">
        <v>7732</v>
      </c>
      <c r="D303" s="56">
        <v>355.2</v>
      </c>
      <c r="E303" s="4">
        <f t="shared" si="28"/>
        <v>2746406.4</v>
      </c>
      <c r="F303" s="3">
        <v>52634</v>
      </c>
      <c r="G303" s="56">
        <v>352.28</v>
      </c>
      <c r="H303" s="23">
        <f t="shared" si="29"/>
        <v>18541905.52</v>
      </c>
      <c r="I303" s="3">
        <v>491</v>
      </c>
      <c r="J303" s="56">
        <v>355.2</v>
      </c>
      <c r="K303" s="4">
        <f t="shared" si="30"/>
        <v>174403.19999999998</v>
      </c>
      <c r="L303" s="3">
        <v>3341</v>
      </c>
      <c r="M303" s="56">
        <v>352.28</v>
      </c>
      <c r="N303" s="4">
        <f t="shared" si="31"/>
        <v>1176967.48</v>
      </c>
      <c r="O303" s="23">
        <f t="shared" si="32"/>
        <v>22639682.599999998</v>
      </c>
      <c r="P303" s="4">
        <f t="shared" si="33"/>
        <v>334205.45924317959</v>
      </c>
      <c r="R303" s="9">
        <v>368506.80617868714</v>
      </c>
      <c r="S303" s="2">
        <f t="shared" si="34"/>
        <v>-34301.34693550755</v>
      </c>
      <c r="T303" s="9">
        <f>VLOOKUP(A303,'[1]4-1-22 thru 12-31-22'!$B$9:$Q$700,16,FALSE)</f>
        <v>274056.81805125938</v>
      </c>
    </row>
    <row r="304" spans="1:20" x14ac:dyDescent="0.25">
      <c r="A304" s="13" t="s">
        <v>593</v>
      </c>
      <c r="B304" s="31" t="s">
        <v>594</v>
      </c>
      <c r="C304" s="3">
        <v>0</v>
      </c>
      <c r="D304" s="56">
        <v>206.78</v>
      </c>
      <c r="E304" s="4">
        <f t="shared" si="28"/>
        <v>0</v>
      </c>
      <c r="F304" s="3">
        <v>4816</v>
      </c>
      <c r="G304" s="56">
        <v>205.12</v>
      </c>
      <c r="H304" s="23">
        <f t="shared" si="29"/>
        <v>987857.92000000004</v>
      </c>
      <c r="I304" s="3">
        <v>0</v>
      </c>
      <c r="J304" s="56">
        <v>206.78</v>
      </c>
      <c r="K304" s="4">
        <f t="shared" si="30"/>
        <v>0</v>
      </c>
      <c r="L304" s="3">
        <v>365</v>
      </c>
      <c r="M304" s="56">
        <v>205.12</v>
      </c>
      <c r="N304" s="4">
        <f t="shared" si="31"/>
        <v>74868.800000000003</v>
      </c>
      <c r="O304" s="23">
        <f t="shared" si="32"/>
        <v>1062726.72</v>
      </c>
      <c r="P304" s="4">
        <f t="shared" si="33"/>
        <v>15687.899772393361</v>
      </c>
      <c r="R304" s="9">
        <v>34249.882812182739</v>
      </c>
      <c r="S304" s="2">
        <f t="shared" si="34"/>
        <v>-18561.983039789378</v>
      </c>
      <c r="T304" s="9">
        <f>VLOOKUP(A304,'[1]4-1-22 thru 12-31-22'!$B$9:$Q$700,16,FALSE)</f>
        <v>18187.362673920241</v>
      </c>
    </row>
    <row r="305" spans="1:20" x14ac:dyDescent="0.25">
      <c r="A305" s="13" t="s">
        <v>595</v>
      </c>
      <c r="B305" s="31" t="s">
        <v>596</v>
      </c>
      <c r="C305" s="3">
        <v>2304</v>
      </c>
      <c r="D305" s="56">
        <v>362.54</v>
      </c>
      <c r="E305" s="4">
        <f t="shared" si="28"/>
        <v>835292.16000000003</v>
      </c>
      <c r="F305" s="3">
        <v>74504</v>
      </c>
      <c r="G305" s="56">
        <v>359.61</v>
      </c>
      <c r="H305" s="23">
        <f t="shared" si="29"/>
        <v>26792383.440000001</v>
      </c>
      <c r="I305" s="3">
        <v>791</v>
      </c>
      <c r="J305" s="56">
        <v>362.54</v>
      </c>
      <c r="K305" s="4">
        <f t="shared" si="30"/>
        <v>286769.14</v>
      </c>
      <c r="L305" s="3">
        <v>25566</v>
      </c>
      <c r="M305" s="56">
        <v>359.61</v>
      </c>
      <c r="N305" s="4">
        <f t="shared" si="31"/>
        <v>9193789.2599999998</v>
      </c>
      <c r="O305" s="23">
        <f t="shared" si="32"/>
        <v>37108234</v>
      </c>
      <c r="P305" s="4">
        <f t="shared" si="33"/>
        <v>547789.23383287061</v>
      </c>
      <c r="R305" s="9">
        <v>736173.1360021967</v>
      </c>
      <c r="S305" s="2">
        <f t="shared" si="34"/>
        <v>-188383.90216932609</v>
      </c>
      <c r="T305" s="9">
        <f>VLOOKUP(A305,'[1]4-1-22 thru 12-31-22'!$B$9:$Q$700,16,FALSE)</f>
        <v>474782.83636712743</v>
      </c>
    </row>
    <row r="306" spans="1:20" x14ac:dyDescent="0.25">
      <c r="A306" s="13" t="s">
        <v>597</v>
      </c>
      <c r="B306" s="31" t="s">
        <v>598</v>
      </c>
      <c r="C306" s="3">
        <v>722</v>
      </c>
      <c r="D306" s="56">
        <v>249.86</v>
      </c>
      <c r="E306" s="4">
        <f t="shared" si="28"/>
        <v>180398.92</v>
      </c>
      <c r="F306" s="3">
        <v>18647</v>
      </c>
      <c r="G306" s="56">
        <v>248.39</v>
      </c>
      <c r="H306" s="23">
        <f t="shared" si="29"/>
        <v>4631728.33</v>
      </c>
      <c r="I306" s="3">
        <v>20</v>
      </c>
      <c r="J306" s="56">
        <v>249.86</v>
      </c>
      <c r="K306" s="4">
        <f t="shared" si="30"/>
        <v>4997.2000000000007</v>
      </c>
      <c r="L306" s="3">
        <v>524</v>
      </c>
      <c r="M306" s="56">
        <v>248.39</v>
      </c>
      <c r="N306" s="4">
        <f t="shared" si="31"/>
        <v>130156.35999999999</v>
      </c>
      <c r="O306" s="23">
        <f t="shared" si="32"/>
        <v>4947280.8099999996</v>
      </c>
      <c r="P306" s="4">
        <f t="shared" si="33"/>
        <v>73031.423820006181</v>
      </c>
      <c r="R306" s="9">
        <v>104595.64510424521</v>
      </c>
      <c r="S306" s="2">
        <f t="shared" si="34"/>
        <v>-31564.221284239029</v>
      </c>
      <c r="T306" s="9">
        <f>VLOOKUP(A306,'[1]4-1-22 thru 12-31-22'!$B$9:$Q$700,16,FALSE)</f>
        <v>79919.264362054077</v>
      </c>
    </row>
    <row r="307" spans="1:20" x14ac:dyDescent="0.25">
      <c r="A307" s="13" t="s">
        <v>599</v>
      </c>
      <c r="B307" s="31" t="s">
        <v>600</v>
      </c>
      <c r="C307" s="3">
        <v>0</v>
      </c>
      <c r="D307" s="56">
        <v>212.26</v>
      </c>
      <c r="E307" s="4">
        <f t="shared" si="28"/>
        <v>0</v>
      </c>
      <c r="F307" s="3">
        <v>10441</v>
      </c>
      <c r="G307" s="56">
        <v>210.91</v>
      </c>
      <c r="H307" s="23">
        <f t="shared" si="29"/>
        <v>2202111.31</v>
      </c>
      <c r="I307" s="3">
        <v>0</v>
      </c>
      <c r="J307" s="56">
        <v>212.26</v>
      </c>
      <c r="K307" s="4">
        <f t="shared" si="30"/>
        <v>0</v>
      </c>
      <c r="L307" s="3">
        <v>675</v>
      </c>
      <c r="M307" s="56">
        <v>210.91</v>
      </c>
      <c r="N307" s="4">
        <f t="shared" si="31"/>
        <v>142364.25</v>
      </c>
      <c r="O307" s="23">
        <f t="shared" si="32"/>
        <v>2344475.56</v>
      </c>
      <c r="P307" s="4">
        <f t="shared" si="33"/>
        <v>34608.989227358274</v>
      </c>
      <c r="R307" s="9">
        <v>67335.796394920355</v>
      </c>
      <c r="S307" s="2">
        <f t="shared" si="34"/>
        <v>-32726.807167562081</v>
      </c>
      <c r="T307" s="9">
        <f>VLOOKUP(A307,'[1]4-1-22 thru 12-31-22'!$B$9:$Q$700,16,FALSE)</f>
        <v>40902.849678067098</v>
      </c>
    </row>
    <row r="308" spans="1:20" x14ac:dyDescent="0.25">
      <c r="A308" s="13" t="s">
        <v>601</v>
      </c>
      <c r="B308" s="31" t="s">
        <v>602</v>
      </c>
      <c r="C308" s="3">
        <v>569</v>
      </c>
      <c r="D308" s="56">
        <v>263.14999999999998</v>
      </c>
      <c r="E308" s="4">
        <f t="shared" si="28"/>
        <v>149732.34999999998</v>
      </c>
      <c r="F308" s="3">
        <v>13757</v>
      </c>
      <c r="G308" s="56">
        <v>260.79000000000002</v>
      </c>
      <c r="H308" s="23">
        <f t="shared" si="29"/>
        <v>3587688.0300000003</v>
      </c>
      <c r="I308" s="3">
        <v>111</v>
      </c>
      <c r="J308" s="56">
        <v>263.14999999999998</v>
      </c>
      <c r="K308" s="4">
        <f t="shared" si="30"/>
        <v>29209.649999999998</v>
      </c>
      <c r="L308" s="3">
        <v>2672</v>
      </c>
      <c r="M308" s="56">
        <v>260.79000000000002</v>
      </c>
      <c r="N308" s="4">
        <f t="shared" si="31"/>
        <v>696830.88</v>
      </c>
      <c r="O308" s="23">
        <f t="shared" si="32"/>
        <v>4463460.91</v>
      </c>
      <c r="P308" s="4">
        <f t="shared" si="33"/>
        <v>65889.307266195072</v>
      </c>
      <c r="R308" s="9">
        <v>104857.65181687052</v>
      </c>
      <c r="S308" s="2">
        <f t="shared" si="34"/>
        <v>-38968.344550675451</v>
      </c>
      <c r="T308" s="9">
        <f>VLOOKUP(A308,'[1]4-1-22 thru 12-31-22'!$B$9:$Q$700,16,FALSE)</f>
        <v>66600.863504598994</v>
      </c>
    </row>
    <row r="309" spans="1:20" x14ac:dyDescent="0.25">
      <c r="A309" s="13" t="s">
        <v>603</v>
      </c>
      <c r="B309" s="31" t="s">
        <v>604</v>
      </c>
      <c r="C309" s="3">
        <v>365</v>
      </c>
      <c r="D309" s="56">
        <v>258.04000000000002</v>
      </c>
      <c r="E309" s="4">
        <f t="shared" si="28"/>
        <v>94184.6</v>
      </c>
      <c r="F309" s="3">
        <v>41235</v>
      </c>
      <c r="G309" s="56">
        <v>255.82</v>
      </c>
      <c r="H309" s="23">
        <f t="shared" si="29"/>
        <v>10548737.699999999</v>
      </c>
      <c r="I309" s="3">
        <v>11</v>
      </c>
      <c r="J309" s="56">
        <v>258.04000000000002</v>
      </c>
      <c r="K309" s="4">
        <f t="shared" si="30"/>
        <v>2838.44</v>
      </c>
      <c r="L309" s="3">
        <v>1207</v>
      </c>
      <c r="M309" s="56">
        <v>255.82</v>
      </c>
      <c r="N309" s="4">
        <f t="shared" si="31"/>
        <v>308774.74</v>
      </c>
      <c r="O309" s="23">
        <f t="shared" si="32"/>
        <v>10954535.479999999</v>
      </c>
      <c r="P309" s="4">
        <f t="shared" si="33"/>
        <v>161710.10987976944</v>
      </c>
      <c r="R309" s="9">
        <v>260676.11134519658</v>
      </c>
      <c r="S309" s="2">
        <f t="shared" si="34"/>
        <v>-98966.001465427136</v>
      </c>
      <c r="T309" s="9">
        <f>VLOOKUP(A309,'[1]4-1-22 thru 12-31-22'!$B$9:$Q$700,16,FALSE)</f>
        <v>170130.1002640056</v>
      </c>
    </row>
    <row r="310" spans="1:20" x14ac:dyDescent="0.25">
      <c r="A310" s="13" t="s">
        <v>605</v>
      </c>
      <c r="B310" s="31" t="s">
        <v>606</v>
      </c>
      <c r="C310" s="3">
        <v>4083</v>
      </c>
      <c r="D310" s="56">
        <v>232.18</v>
      </c>
      <c r="E310" s="4">
        <f t="shared" si="28"/>
        <v>947990.94000000006</v>
      </c>
      <c r="F310" s="3">
        <v>35522</v>
      </c>
      <c r="G310" s="56">
        <v>230.21</v>
      </c>
      <c r="H310" s="23">
        <f t="shared" si="29"/>
        <v>8177519.6200000001</v>
      </c>
      <c r="I310" s="3">
        <v>413</v>
      </c>
      <c r="J310" s="56">
        <v>232.18</v>
      </c>
      <c r="K310" s="4">
        <f t="shared" si="30"/>
        <v>95890.34</v>
      </c>
      <c r="L310" s="3">
        <v>3589</v>
      </c>
      <c r="M310" s="56">
        <v>230.21</v>
      </c>
      <c r="N310" s="4">
        <f t="shared" si="31"/>
        <v>826223.69000000006</v>
      </c>
      <c r="O310" s="23">
        <f t="shared" si="32"/>
        <v>10047624.59</v>
      </c>
      <c r="P310" s="4">
        <f t="shared" si="33"/>
        <v>148322.35282326856</v>
      </c>
      <c r="R310" s="9">
        <v>182677.88508585337</v>
      </c>
      <c r="S310" s="2">
        <f t="shared" si="34"/>
        <v>-34355.532262584806</v>
      </c>
      <c r="T310" s="9">
        <f>VLOOKUP(A310,'[1]4-1-22 thru 12-31-22'!$B$9:$Q$700,16,FALSE)</f>
        <v>139586.12767239966</v>
      </c>
    </row>
    <row r="311" spans="1:20" x14ac:dyDescent="0.25">
      <c r="A311" s="13" t="s">
        <v>607</v>
      </c>
      <c r="B311" s="31" t="s">
        <v>608</v>
      </c>
      <c r="C311" s="3">
        <v>0</v>
      </c>
      <c r="D311" s="56">
        <v>264.47000000000003</v>
      </c>
      <c r="E311" s="4">
        <f t="shared" si="28"/>
        <v>0</v>
      </c>
      <c r="F311" s="3">
        <v>17090</v>
      </c>
      <c r="G311" s="56">
        <v>262.32</v>
      </c>
      <c r="H311" s="23">
        <f t="shared" si="29"/>
        <v>4483048.8</v>
      </c>
      <c r="I311" s="3">
        <v>0</v>
      </c>
      <c r="J311" s="56">
        <v>264.47000000000003</v>
      </c>
      <c r="K311" s="4">
        <f t="shared" si="30"/>
        <v>0</v>
      </c>
      <c r="L311" s="3">
        <v>897</v>
      </c>
      <c r="M311" s="56">
        <v>262.32</v>
      </c>
      <c r="N311" s="4">
        <f t="shared" si="31"/>
        <v>235301.04</v>
      </c>
      <c r="O311" s="23">
        <f t="shared" si="32"/>
        <v>4718349.84</v>
      </c>
      <c r="P311" s="4">
        <f t="shared" si="33"/>
        <v>69651.960365698018</v>
      </c>
      <c r="R311" s="9">
        <v>191663.73603167606</v>
      </c>
      <c r="S311" s="2">
        <f t="shared" si="34"/>
        <v>-122011.77566597804</v>
      </c>
      <c r="T311" s="9">
        <f>VLOOKUP(A311,'[1]4-1-22 thru 12-31-22'!$B$9:$Q$700,16,FALSE)</f>
        <v>64589.964601739623</v>
      </c>
    </row>
    <row r="312" spans="1:20" x14ac:dyDescent="0.25">
      <c r="A312" s="13" t="s">
        <v>609</v>
      </c>
      <c r="B312" s="31" t="s">
        <v>610</v>
      </c>
      <c r="C312" s="3">
        <v>0</v>
      </c>
      <c r="D312" s="56">
        <v>272.17</v>
      </c>
      <c r="E312" s="4">
        <f t="shared" si="28"/>
        <v>0</v>
      </c>
      <c r="F312" s="3">
        <v>109953</v>
      </c>
      <c r="G312" s="56">
        <v>270.26</v>
      </c>
      <c r="H312" s="23">
        <f t="shared" si="29"/>
        <v>29715897.779999997</v>
      </c>
      <c r="I312" s="3">
        <v>0</v>
      </c>
      <c r="J312" s="56">
        <v>272.17</v>
      </c>
      <c r="K312" s="4">
        <f t="shared" si="30"/>
        <v>0</v>
      </c>
      <c r="L312" s="3">
        <v>11055</v>
      </c>
      <c r="M312" s="56">
        <v>270.26</v>
      </c>
      <c r="N312" s="4">
        <f t="shared" si="31"/>
        <v>2987724.3</v>
      </c>
      <c r="O312" s="23">
        <f t="shared" si="32"/>
        <v>32703622.079999998</v>
      </c>
      <c r="P312" s="4">
        <f t="shared" si="33"/>
        <v>482768.65136624256</v>
      </c>
      <c r="R312" s="9">
        <v>74848.027673749209</v>
      </c>
      <c r="S312" s="2">
        <f t="shared" si="34"/>
        <v>407920.62369249336</v>
      </c>
      <c r="T312" s="9">
        <f>VLOOKUP(A312,'[1]4-1-22 thru 12-31-22'!$B$9:$Q$700,16,FALSE)</f>
        <v>532265.13640341896</v>
      </c>
    </row>
    <row r="313" spans="1:20" x14ac:dyDescent="0.25">
      <c r="A313" s="13" t="s">
        <v>611</v>
      </c>
      <c r="B313" s="31" t="s">
        <v>612</v>
      </c>
      <c r="C313" s="3">
        <v>640</v>
      </c>
      <c r="D313" s="56">
        <v>286.36</v>
      </c>
      <c r="E313" s="4">
        <f t="shared" si="28"/>
        <v>183270.40000000002</v>
      </c>
      <c r="F313" s="3">
        <v>18250</v>
      </c>
      <c r="G313" s="56">
        <v>283.95</v>
      </c>
      <c r="H313" s="23">
        <f t="shared" si="29"/>
        <v>5182087.5</v>
      </c>
      <c r="I313" s="3">
        <v>30</v>
      </c>
      <c r="J313" s="56">
        <v>286.36</v>
      </c>
      <c r="K313" s="4">
        <f t="shared" si="30"/>
        <v>8590.8000000000011</v>
      </c>
      <c r="L313" s="3">
        <v>856</v>
      </c>
      <c r="M313" s="56">
        <v>283.95</v>
      </c>
      <c r="N313" s="4">
        <f t="shared" si="31"/>
        <v>243061.19999999998</v>
      </c>
      <c r="O313" s="23">
        <f t="shared" si="32"/>
        <v>5617009.9000000004</v>
      </c>
      <c r="P313" s="4">
        <f t="shared" si="33"/>
        <v>82917.91922926456</v>
      </c>
      <c r="R313" s="9">
        <v>923996.47768153076</v>
      </c>
      <c r="S313" s="2">
        <f t="shared" si="34"/>
        <v>-841078.55845226615</v>
      </c>
      <c r="T313" s="9">
        <f>VLOOKUP(A313,'[1]4-1-22 thru 12-31-22'!$B$9:$Q$700,16,FALSE)</f>
        <v>92227.249061452196</v>
      </c>
    </row>
    <row r="314" spans="1:20" x14ac:dyDescent="0.25">
      <c r="A314" s="13" t="s">
        <v>613</v>
      </c>
      <c r="B314" s="31" t="s">
        <v>614</v>
      </c>
      <c r="C314" s="3">
        <v>0</v>
      </c>
      <c r="D314" s="56">
        <v>343.13</v>
      </c>
      <c r="E314" s="4">
        <f t="shared" si="28"/>
        <v>0</v>
      </c>
      <c r="F314" s="3">
        <v>63208</v>
      </c>
      <c r="G314" s="56">
        <v>340.36</v>
      </c>
      <c r="H314" s="23">
        <f t="shared" si="29"/>
        <v>21513474.880000003</v>
      </c>
      <c r="I314" s="3">
        <v>0</v>
      </c>
      <c r="J314" s="56">
        <v>343.13</v>
      </c>
      <c r="K314" s="4">
        <f t="shared" si="30"/>
        <v>0</v>
      </c>
      <c r="L314" s="3">
        <v>16996</v>
      </c>
      <c r="M314" s="56">
        <v>340.36</v>
      </c>
      <c r="N314" s="4">
        <f t="shared" si="31"/>
        <v>5784758.5600000005</v>
      </c>
      <c r="O314" s="23">
        <f t="shared" si="32"/>
        <v>27298233.440000005</v>
      </c>
      <c r="P314" s="4">
        <f t="shared" si="33"/>
        <v>402974.67082611506</v>
      </c>
      <c r="R314" s="9">
        <v>114441.20371798557</v>
      </c>
      <c r="S314" s="2">
        <f t="shared" si="34"/>
        <v>288533.46710812952</v>
      </c>
      <c r="T314" s="9">
        <f>VLOOKUP(A314,'[1]4-1-22 thru 12-31-22'!$B$9:$Q$700,16,FALSE)</f>
        <v>378056.64433187485</v>
      </c>
    </row>
    <row r="315" spans="1:20" x14ac:dyDescent="0.25">
      <c r="A315" s="13" t="s">
        <v>615</v>
      </c>
      <c r="B315" s="31" t="s">
        <v>616</v>
      </c>
      <c r="C315" s="3">
        <v>1021</v>
      </c>
      <c r="D315" s="56">
        <v>176.73</v>
      </c>
      <c r="E315" s="4">
        <f t="shared" si="28"/>
        <v>180441.33</v>
      </c>
      <c r="F315" s="3">
        <v>25989</v>
      </c>
      <c r="G315" s="56">
        <v>175.43</v>
      </c>
      <c r="H315" s="23">
        <f t="shared" si="29"/>
        <v>4559250.2700000005</v>
      </c>
      <c r="I315" s="3">
        <v>10</v>
      </c>
      <c r="J315" s="56">
        <v>176.73</v>
      </c>
      <c r="K315" s="4">
        <f t="shared" si="30"/>
        <v>1767.3</v>
      </c>
      <c r="L315" s="3">
        <v>264</v>
      </c>
      <c r="M315" s="56">
        <v>175.43</v>
      </c>
      <c r="N315" s="4">
        <f t="shared" si="31"/>
        <v>46313.520000000004</v>
      </c>
      <c r="O315" s="23">
        <f t="shared" si="32"/>
        <v>4787772.4200000009</v>
      </c>
      <c r="P315" s="4">
        <f t="shared" si="33"/>
        <v>70676.771783802731</v>
      </c>
      <c r="R315" s="9">
        <v>587893.22707408061</v>
      </c>
      <c r="S315" s="2">
        <f t="shared" si="34"/>
        <v>-517216.4552902779</v>
      </c>
      <c r="T315" s="9">
        <f>VLOOKUP(A315,'[1]4-1-22 thru 12-31-22'!$B$9:$Q$700,16,FALSE)</f>
        <v>75211.349692132353</v>
      </c>
    </row>
    <row r="316" spans="1:20" x14ac:dyDescent="0.25">
      <c r="A316" s="13" t="s">
        <v>1315</v>
      </c>
      <c r="B316" s="31" t="s">
        <v>617</v>
      </c>
      <c r="C316" s="3">
        <v>6204</v>
      </c>
      <c r="D316" s="56">
        <v>282.13</v>
      </c>
      <c r="E316" s="4">
        <f t="shared" si="28"/>
        <v>1750334.52</v>
      </c>
      <c r="F316" s="3">
        <v>36865</v>
      </c>
      <c r="G316" s="56">
        <v>279.58</v>
      </c>
      <c r="H316" s="23">
        <f t="shared" si="29"/>
        <v>10306716.699999999</v>
      </c>
      <c r="I316" s="3">
        <v>2009</v>
      </c>
      <c r="J316" s="56">
        <v>282.13</v>
      </c>
      <c r="K316" s="4">
        <f t="shared" si="30"/>
        <v>566799.17000000004</v>
      </c>
      <c r="L316" s="3">
        <v>11938</v>
      </c>
      <c r="M316" s="56">
        <v>279.58</v>
      </c>
      <c r="N316" s="4">
        <f t="shared" si="31"/>
        <v>3337626.04</v>
      </c>
      <c r="O316" s="23">
        <f t="shared" si="32"/>
        <v>15961476.43</v>
      </c>
      <c r="P316" s="4">
        <f t="shared" si="33"/>
        <v>235622.23264063505</v>
      </c>
      <c r="R316" s="9">
        <v>118195.09521709059</v>
      </c>
      <c r="S316" s="2">
        <f t="shared" si="34"/>
        <v>117427.13742354445</v>
      </c>
      <c r="T316" s="9">
        <f>VLOOKUP(A316,'[1]4-1-22 thru 12-31-22'!$B$9:$Q$700,16,FALSE)</f>
        <v>228442.40097935076</v>
      </c>
    </row>
    <row r="317" spans="1:20" x14ac:dyDescent="0.25">
      <c r="A317" s="13" t="s">
        <v>618</v>
      </c>
      <c r="B317" s="31" t="s">
        <v>619</v>
      </c>
      <c r="C317" s="3">
        <v>11008</v>
      </c>
      <c r="D317" s="56">
        <v>229.05</v>
      </c>
      <c r="E317" s="4">
        <f t="shared" si="28"/>
        <v>2521382.4</v>
      </c>
      <c r="F317" s="3">
        <v>19048</v>
      </c>
      <c r="G317" s="56">
        <v>227.14</v>
      </c>
      <c r="H317" s="23">
        <f t="shared" si="29"/>
        <v>4326562.72</v>
      </c>
      <c r="I317" s="3">
        <v>3049</v>
      </c>
      <c r="J317" s="56">
        <v>229.05</v>
      </c>
      <c r="K317" s="4">
        <f t="shared" si="30"/>
        <v>698373.45000000007</v>
      </c>
      <c r="L317" s="3">
        <v>5276</v>
      </c>
      <c r="M317" s="56">
        <v>227.14</v>
      </c>
      <c r="N317" s="4">
        <f t="shared" si="31"/>
        <v>1198390.6399999999</v>
      </c>
      <c r="O317" s="23">
        <f t="shared" si="32"/>
        <v>8744709.209999999</v>
      </c>
      <c r="P317" s="4">
        <f t="shared" si="33"/>
        <v>129088.80434022126</v>
      </c>
      <c r="R317" s="9">
        <v>337825.82709335355</v>
      </c>
      <c r="S317" s="2">
        <f t="shared" si="34"/>
        <v>-208737.02275313227</v>
      </c>
      <c r="T317" s="9">
        <f>VLOOKUP(A317,'[1]4-1-22 thru 12-31-22'!$B$9:$Q$700,16,FALSE)</f>
        <v>123049.12865238248</v>
      </c>
    </row>
    <row r="318" spans="1:20" x14ac:dyDescent="0.25">
      <c r="A318" s="13" t="s">
        <v>620</v>
      </c>
      <c r="B318" s="31" t="s">
        <v>621</v>
      </c>
      <c r="C318" s="3">
        <v>0</v>
      </c>
      <c r="D318" s="56">
        <v>184.82</v>
      </c>
      <c r="E318" s="4">
        <f t="shared" si="28"/>
        <v>0</v>
      </c>
      <c r="F318" s="3">
        <v>16901</v>
      </c>
      <c r="G318" s="56">
        <v>183.42</v>
      </c>
      <c r="H318" s="23">
        <f t="shared" si="29"/>
        <v>3099981.42</v>
      </c>
      <c r="I318" s="3">
        <v>0</v>
      </c>
      <c r="J318" s="56">
        <v>184.82</v>
      </c>
      <c r="K318" s="4">
        <f t="shared" si="30"/>
        <v>0</v>
      </c>
      <c r="L318" s="3">
        <v>0</v>
      </c>
      <c r="M318" s="56">
        <v>183.42</v>
      </c>
      <c r="N318" s="4">
        <f t="shared" si="31"/>
        <v>0</v>
      </c>
      <c r="O318" s="23">
        <f t="shared" si="32"/>
        <v>3099981.42</v>
      </c>
      <c r="P318" s="4">
        <f t="shared" si="33"/>
        <v>45761.715498450671</v>
      </c>
      <c r="R318" s="9">
        <v>183958.01692218709</v>
      </c>
      <c r="S318" s="2">
        <f t="shared" si="34"/>
        <v>-138196.30142373641</v>
      </c>
      <c r="T318" s="9">
        <f>VLOOKUP(A318,'[1]4-1-22 thru 12-31-22'!$B$9:$Q$700,16,FALSE)</f>
        <v>53488.90036999416</v>
      </c>
    </row>
    <row r="319" spans="1:20" x14ac:dyDescent="0.25">
      <c r="A319" s="13" t="s">
        <v>622</v>
      </c>
      <c r="B319" s="31" t="s">
        <v>623</v>
      </c>
      <c r="C319" s="3">
        <v>544</v>
      </c>
      <c r="D319" s="56">
        <v>226.18</v>
      </c>
      <c r="E319" s="4">
        <f t="shared" si="28"/>
        <v>123041.92</v>
      </c>
      <c r="F319" s="3">
        <v>26664</v>
      </c>
      <c r="G319" s="56">
        <v>224.64</v>
      </c>
      <c r="H319" s="23">
        <f t="shared" si="29"/>
        <v>5989800.96</v>
      </c>
      <c r="I319" s="3">
        <v>1</v>
      </c>
      <c r="J319" s="56">
        <v>226.18</v>
      </c>
      <c r="K319" s="4">
        <f t="shared" si="30"/>
        <v>226.18</v>
      </c>
      <c r="L319" s="3">
        <v>43</v>
      </c>
      <c r="M319" s="56">
        <v>224.64</v>
      </c>
      <c r="N319" s="4">
        <f t="shared" si="31"/>
        <v>9659.5199999999986</v>
      </c>
      <c r="O319" s="23">
        <f t="shared" si="32"/>
        <v>6122728.5800000001</v>
      </c>
      <c r="P319" s="4">
        <f t="shared" si="33"/>
        <v>90383.30408838157</v>
      </c>
      <c r="R319" s="9">
        <v>92353.224550200583</v>
      </c>
      <c r="S319" s="2">
        <f t="shared" si="34"/>
        <v>-1969.9204618190124</v>
      </c>
      <c r="T319" s="9">
        <f>VLOOKUP(A319,'[1]4-1-22 thru 12-31-22'!$B$9:$Q$700,16,FALSE)</f>
        <v>111059.26677281896</v>
      </c>
    </row>
    <row r="320" spans="1:20" x14ac:dyDescent="0.25">
      <c r="A320" s="13" t="s">
        <v>624</v>
      </c>
      <c r="B320" s="31" t="s">
        <v>625</v>
      </c>
      <c r="C320" s="3">
        <v>321</v>
      </c>
      <c r="D320" s="56">
        <v>247.56</v>
      </c>
      <c r="E320" s="4">
        <f t="shared" si="28"/>
        <v>79466.759999999995</v>
      </c>
      <c r="F320" s="3">
        <v>30073</v>
      </c>
      <c r="G320" s="56">
        <v>245.54</v>
      </c>
      <c r="H320" s="23">
        <f t="shared" si="29"/>
        <v>7384124.4199999999</v>
      </c>
      <c r="I320" s="3">
        <v>16</v>
      </c>
      <c r="J320" s="56">
        <v>247.56</v>
      </c>
      <c r="K320" s="4">
        <f t="shared" si="30"/>
        <v>3960.96</v>
      </c>
      <c r="L320" s="3">
        <v>1511</v>
      </c>
      <c r="M320" s="56">
        <v>245.54</v>
      </c>
      <c r="N320" s="4">
        <f t="shared" si="31"/>
        <v>371010.94</v>
      </c>
      <c r="O320" s="23">
        <f t="shared" si="32"/>
        <v>7838563.0800000001</v>
      </c>
      <c r="P320" s="4">
        <f t="shared" si="33"/>
        <v>115712.33661897857</v>
      </c>
      <c r="R320" s="9">
        <v>201656.85986030093</v>
      </c>
      <c r="S320" s="2">
        <f t="shared" si="34"/>
        <v>-85944.523241322357</v>
      </c>
      <c r="T320" s="9">
        <f>VLOOKUP(A320,'[1]4-1-22 thru 12-31-22'!$B$9:$Q$700,16,FALSE)</f>
        <v>126958.3824621259</v>
      </c>
    </row>
    <row r="321" spans="1:20" x14ac:dyDescent="0.25">
      <c r="A321" s="13" t="s">
        <v>626</v>
      </c>
      <c r="B321" s="31" t="s">
        <v>627</v>
      </c>
      <c r="C321" s="3">
        <v>6040</v>
      </c>
      <c r="D321" s="56">
        <v>320.14</v>
      </c>
      <c r="E321" s="4">
        <f t="shared" si="28"/>
        <v>1933645.5999999999</v>
      </c>
      <c r="F321" s="3">
        <v>61749</v>
      </c>
      <c r="G321" s="56">
        <v>317.17</v>
      </c>
      <c r="H321" s="23">
        <f t="shared" si="29"/>
        <v>19584930.330000002</v>
      </c>
      <c r="I321" s="3">
        <v>1054</v>
      </c>
      <c r="J321" s="56">
        <v>320.14</v>
      </c>
      <c r="K321" s="4">
        <f t="shared" si="30"/>
        <v>337427.56</v>
      </c>
      <c r="L321" s="3">
        <v>10775</v>
      </c>
      <c r="M321" s="56">
        <v>317.17</v>
      </c>
      <c r="N321" s="4">
        <f t="shared" si="31"/>
        <v>3417506.75</v>
      </c>
      <c r="O321" s="23">
        <f t="shared" si="32"/>
        <v>25273510.240000002</v>
      </c>
      <c r="P321" s="4">
        <f t="shared" si="33"/>
        <v>373085.84425324068</v>
      </c>
      <c r="R321" s="9">
        <v>458147.27470373642</v>
      </c>
      <c r="S321" s="2">
        <f t="shared" si="34"/>
        <v>-85061.43045049574</v>
      </c>
      <c r="T321" s="9">
        <f>VLOOKUP(A321,'[1]4-1-22 thru 12-31-22'!$B$9:$Q$700,16,FALSE)</f>
        <v>334350.70142820774</v>
      </c>
    </row>
    <row r="322" spans="1:20" x14ac:dyDescent="0.25">
      <c r="A322" s="13" t="s">
        <v>628</v>
      </c>
      <c r="B322" s="31" t="s">
        <v>629</v>
      </c>
      <c r="C322" s="3">
        <v>0</v>
      </c>
      <c r="D322" s="56">
        <v>196.04</v>
      </c>
      <c r="E322" s="4">
        <f t="shared" si="28"/>
        <v>0</v>
      </c>
      <c r="F322" s="3">
        <v>11720</v>
      </c>
      <c r="G322" s="56">
        <v>194.59</v>
      </c>
      <c r="H322" s="23">
        <f t="shared" si="29"/>
        <v>2280594.7999999998</v>
      </c>
      <c r="I322" s="3">
        <v>0</v>
      </c>
      <c r="J322" s="56">
        <v>196.04</v>
      </c>
      <c r="K322" s="4">
        <f t="shared" si="30"/>
        <v>0</v>
      </c>
      <c r="L322" s="3">
        <v>219</v>
      </c>
      <c r="M322" s="56">
        <v>194.59</v>
      </c>
      <c r="N322" s="4">
        <f t="shared" si="31"/>
        <v>42615.21</v>
      </c>
      <c r="O322" s="23">
        <f t="shared" si="32"/>
        <v>2323210.0099999998</v>
      </c>
      <c r="P322" s="4">
        <f t="shared" si="33"/>
        <v>34295.068620370221</v>
      </c>
      <c r="R322" s="9">
        <v>69125.21206204647</v>
      </c>
      <c r="S322" s="2">
        <f t="shared" si="34"/>
        <v>-34830.143441676249</v>
      </c>
      <c r="T322" s="9">
        <f>VLOOKUP(A322,'[1]4-1-22 thru 12-31-22'!$B$9:$Q$700,16,FALSE)</f>
        <v>47443.963015679306</v>
      </c>
    </row>
    <row r="323" spans="1:20" x14ac:dyDescent="0.25">
      <c r="A323" s="13" t="s">
        <v>630</v>
      </c>
      <c r="B323" s="31" t="s">
        <v>631</v>
      </c>
      <c r="C323" s="3">
        <v>6660</v>
      </c>
      <c r="D323" s="56">
        <v>310.49</v>
      </c>
      <c r="E323" s="4">
        <f t="shared" si="28"/>
        <v>2067863.4000000001</v>
      </c>
      <c r="F323" s="3">
        <v>26738</v>
      </c>
      <c r="G323" s="56">
        <v>307.24</v>
      </c>
      <c r="H323" s="23">
        <f t="shared" si="29"/>
        <v>8214983.1200000001</v>
      </c>
      <c r="I323" s="3">
        <v>1095</v>
      </c>
      <c r="J323" s="56">
        <v>310.49</v>
      </c>
      <c r="K323" s="4">
        <f t="shared" si="30"/>
        <v>339986.55</v>
      </c>
      <c r="L323" s="3">
        <v>4398</v>
      </c>
      <c r="M323" s="56">
        <v>307.24</v>
      </c>
      <c r="N323" s="4">
        <f t="shared" si="31"/>
        <v>1351241.52</v>
      </c>
      <c r="O323" s="23">
        <f t="shared" si="32"/>
        <v>11974074.59</v>
      </c>
      <c r="P323" s="4">
        <f t="shared" si="33"/>
        <v>176760.4770820876</v>
      </c>
      <c r="R323" s="9">
        <v>234421.90340956647</v>
      </c>
      <c r="S323" s="2">
        <f t="shared" si="34"/>
        <v>-57661.426327478868</v>
      </c>
      <c r="T323" s="9">
        <f>VLOOKUP(A323,'[1]4-1-22 thru 12-31-22'!$B$9:$Q$700,16,FALSE)</f>
        <v>178337.20344945649</v>
      </c>
    </row>
    <row r="324" spans="1:20" x14ac:dyDescent="0.25">
      <c r="A324" s="13" t="s">
        <v>632</v>
      </c>
      <c r="B324" s="31" t="s">
        <v>633</v>
      </c>
      <c r="C324" s="3">
        <v>810</v>
      </c>
      <c r="D324" s="56">
        <v>267.14</v>
      </c>
      <c r="E324" s="4">
        <f t="shared" si="28"/>
        <v>216383.4</v>
      </c>
      <c r="F324" s="3">
        <v>13186</v>
      </c>
      <c r="G324" s="56">
        <v>264.72000000000003</v>
      </c>
      <c r="H324" s="23">
        <f t="shared" si="29"/>
        <v>3490597.9200000004</v>
      </c>
      <c r="I324" s="3">
        <v>135</v>
      </c>
      <c r="J324" s="56">
        <v>267.14</v>
      </c>
      <c r="K324" s="4">
        <f t="shared" si="30"/>
        <v>36063.9</v>
      </c>
      <c r="L324" s="3">
        <v>2204</v>
      </c>
      <c r="M324" s="56">
        <v>264.72000000000003</v>
      </c>
      <c r="N324" s="4">
        <f t="shared" si="31"/>
        <v>583442.88</v>
      </c>
      <c r="O324" s="23">
        <f t="shared" si="32"/>
        <v>4326488.1000000006</v>
      </c>
      <c r="P324" s="4">
        <f t="shared" si="33"/>
        <v>63867.323933713262</v>
      </c>
      <c r="R324" s="9">
        <v>68954.164348560429</v>
      </c>
      <c r="S324" s="2">
        <f t="shared" si="34"/>
        <v>-5086.8404148471673</v>
      </c>
      <c r="T324" s="9">
        <f>VLOOKUP(A324,'[1]4-1-22 thru 12-31-22'!$B$9:$Q$700,16,FALSE)</f>
        <v>63336.281516613519</v>
      </c>
    </row>
    <row r="325" spans="1:20" x14ac:dyDescent="0.25">
      <c r="A325" s="13" t="s">
        <v>634</v>
      </c>
      <c r="B325" s="31" t="s">
        <v>635</v>
      </c>
      <c r="C325" s="3">
        <v>726</v>
      </c>
      <c r="D325" s="56">
        <v>274.87</v>
      </c>
      <c r="E325" s="4">
        <f t="shared" si="28"/>
        <v>199555.62</v>
      </c>
      <c r="F325" s="3">
        <v>10277</v>
      </c>
      <c r="G325" s="56">
        <v>272.3</v>
      </c>
      <c r="H325" s="23">
        <f t="shared" si="29"/>
        <v>2798427.1</v>
      </c>
      <c r="I325" s="3">
        <v>235</v>
      </c>
      <c r="J325" s="56">
        <v>274.87</v>
      </c>
      <c r="K325" s="4">
        <f t="shared" si="30"/>
        <v>64594.450000000004</v>
      </c>
      <c r="L325" s="3">
        <v>3327</v>
      </c>
      <c r="M325" s="56">
        <v>272.3</v>
      </c>
      <c r="N325" s="4">
        <f t="shared" si="31"/>
        <v>905942.10000000009</v>
      </c>
      <c r="O325" s="23">
        <f t="shared" si="32"/>
        <v>3968519.2700000005</v>
      </c>
      <c r="P325" s="4">
        <f t="shared" si="33"/>
        <v>58583.012340718851</v>
      </c>
      <c r="R325" s="9">
        <v>69038.382799534462</v>
      </c>
      <c r="S325" s="2">
        <f t="shared" si="34"/>
        <v>-10455.370458815611</v>
      </c>
      <c r="T325" s="9">
        <f>VLOOKUP(A325,'[1]4-1-22 thru 12-31-22'!$B$9:$Q$700,16,FALSE)</f>
        <v>56201.741301374888</v>
      </c>
    </row>
    <row r="326" spans="1:20" x14ac:dyDescent="0.25">
      <c r="A326" s="13" t="s">
        <v>636</v>
      </c>
      <c r="B326" s="31" t="s">
        <v>637</v>
      </c>
      <c r="C326" s="3">
        <v>6180</v>
      </c>
      <c r="D326" s="56">
        <v>370.12</v>
      </c>
      <c r="E326" s="4">
        <f t="shared" si="28"/>
        <v>2287341.6</v>
      </c>
      <c r="F326" s="3">
        <v>46078</v>
      </c>
      <c r="G326" s="56">
        <v>367.78</v>
      </c>
      <c r="H326" s="23">
        <f t="shared" si="29"/>
        <v>16946566.84</v>
      </c>
      <c r="I326" s="3">
        <v>2703</v>
      </c>
      <c r="J326" s="56">
        <v>370.12</v>
      </c>
      <c r="K326" s="4">
        <f t="shared" si="30"/>
        <v>1000434.36</v>
      </c>
      <c r="L326" s="3">
        <v>20156</v>
      </c>
      <c r="M326" s="56">
        <v>367.78</v>
      </c>
      <c r="N326" s="4">
        <f t="shared" si="31"/>
        <v>7412973.6799999997</v>
      </c>
      <c r="O326" s="23">
        <f t="shared" si="32"/>
        <v>27647316.48</v>
      </c>
      <c r="P326" s="4">
        <f t="shared" si="33"/>
        <v>408127.81098971452</v>
      </c>
      <c r="R326" s="9">
        <v>572106.25509963732</v>
      </c>
      <c r="S326" s="2">
        <f t="shared" si="34"/>
        <v>-163978.4441099228</v>
      </c>
      <c r="T326" s="9">
        <f>VLOOKUP(A326,'[1]4-1-22 thru 12-31-22'!$B$9:$Q$700,16,FALSE)</f>
        <v>394226.92705137696</v>
      </c>
    </row>
    <row r="327" spans="1:20" x14ac:dyDescent="0.25">
      <c r="A327" s="13" t="s">
        <v>638</v>
      </c>
      <c r="B327" s="31" t="s">
        <v>639</v>
      </c>
      <c r="C327" s="3">
        <v>69</v>
      </c>
      <c r="D327" s="56">
        <v>257.17</v>
      </c>
      <c r="E327" s="4">
        <f t="shared" si="28"/>
        <v>17744.73</v>
      </c>
      <c r="F327" s="3">
        <v>14566</v>
      </c>
      <c r="G327" s="56">
        <v>255</v>
      </c>
      <c r="H327" s="23">
        <f t="shared" si="29"/>
        <v>3714330</v>
      </c>
      <c r="I327" s="3">
        <v>10</v>
      </c>
      <c r="J327" s="56">
        <v>257.17</v>
      </c>
      <c r="K327" s="4">
        <f t="shared" si="30"/>
        <v>2571.7000000000003</v>
      </c>
      <c r="L327" s="3">
        <v>2184</v>
      </c>
      <c r="M327" s="56">
        <v>255</v>
      </c>
      <c r="N327" s="4">
        <f t="shared" si="31"/>
        <v>556920</v>
      </c>
      <c r="O327" s="23">
        <f t="shared" si="32"/>
        <v>4291566.4300000006</v>
      </c>
      <c r="P327" s="4">
        <f t="shared" si="33"/>
        <v>63351.812609367727</v>
      </c>
      <c r="R327" s="9">
        <v>89392.854587672584</v>
      </c>
      <c r="S327" s="2">
        <f t="shared" si="34"/>
        <v>-26041.041978304856</v>
      </c>
      <c r="T327" s="9">
        <f>VLOOKUP(A327,'[1]4-1-22 thru 12-31-22'!$B$9:$Q$700,16,FALSE)</f>
        <v>61670.032122286328</v>
      </c>
    </row>
    <row r="328" spans="1:20" x14ac:dyDescent="0.25">
      <c r="A328" s="13" t="s">
        <v>1318</v>
      </c>
      <c r="B328" s="31" t="s">
        <v>1300</v>
      </c>
      <c r="C328" s="3">
        <v>6650</v>
      </c>
      <c r="D328" s="56">
        <v>294.22000000000003</v>
      </c>
      <c r="E328" s="4">
        <f t="shared" si="28"/>
        <v>1956563.0000000002</v>
      </c>
      <c r="F328" s="3">
        <v>26894</v>
      </c>
      <c r="G328" s="56">
        <v>291.45</v>
      </c>
      <c r="H328" s="23">
        <f t="shared" si="29"/>
        <v>7838256.2999999998</v>
      </c>
      <c r="I328" s="3">
        <v>2236</v>
      </c>
      <c r="J328" s="56">
        <v>294.22000000000003</v>
      </c>
      <c r="K328" s="4">
        <f t="shared" si="30"/>
        <v>657875.92000000004</v>
      </c>
      <c r="L328" s="3">
        <v>9045</v>
      </c>
      <c r="M328" s="56">
        <v>291.45</v>
      </c>
      <c r="N328" s="4">
        <f t="shared" si="31"/>
        <v>2636165.25</v>
      </c>
      <c r="O328" s="23">
        <f t="shared" si="32"/>
        <v>13088860.469999999</v>
      </c>
      <c r="P328" s="4">
        <f t="shared" si="33"/>
        <v>193216.87064403671</v>
      </c>
      <c r="R328" s="9">
        <v>158386.51815984366</v>
      </c>
      <c r="S328" s="2">
        <f t="shared" si="34"/>
        <v>34830.352484193048</v>
      </c>
      <c r="T328" s="9">
        <f>VLOOKUP(A328,'[1]4-1-22 thru 12-31-22'!$B$9:$Q$700,16,FALSE)</f>
        <v>207054.76632217356</v>
      </c>
    </row>
    <row r="329" spans="1:20" x14ac:dyDescent="0.25">
      <c r="A329" s="13" t="s">
        <v>640</v>
      </c>
      <c r="B329" s="31" t="s">
        <v>641</v>
      </c>
      <c r="C329" s="3">
        <v>9039</v>
      </c>
      <c r="D329" s="56">
        <v>318.74</v>
      </c>
      <c r="E329" s="4">
        <f t="shared" ref="E329:E392" si="35">D329*C329</f>
        <v>2881090.86</v>
      </c>
      <c r="F329" s="3">
        <v>44501</v>
      </c>
      <c r="G329" s="56">
        <v>315.77</v>
      </c>
      <c r="H329" s="23">
        <f t="shared" ref="H329:H392" si="36">G329*F329</f>
        <v>14052080.77</v>
      </c>
      <c r="I329" s="3">
        <v>2172</v>
      </c>
      <c r="J329" s="56">
        <v>318.74</v>
      </c>
      <c r="K329" s="4">
        <f t="shared" ref="K329:K392" si="37">J329*I329</f>
        <v>692303.28</v>
      </c>
      <c r="L329" s="3">
        <v>10691</v>
      </c>
      <c r="M329" s="56">
        <v>315.77</v>
      </c>
      <c r="N329" s="4">
        <f t="shared" ref="N329:N392" si="38">M329*L329</f>
        <v>3375897.07</v>
      </c>
      <c r="O329" s="23">
        <f t="shared" ref="O329:O392" si="39">N329+K329+H329+E329</f>
        <v>21001371.979999997</v>
      </c>
      <c r="P329" s="4">
        <f t="shared" ref="P329:P392" si="40">(O329/$O$7)*$P$7</f>
        <v>310020.82897190191</v>
      </c>
      <c r="R329" s="9">
        <v>496808.75722728361</v>
      </c>
      <c r="S329" s="2">
        <f t="shared" ref="S329:S392" si="41">P329-R329</f>
        <v>-186787.9282553817</v>
      </c>
      <c r="T329" s="9">
        <f>VLOOKUP(A329,'[1]4-1-22 thru 12-31-22'!$B$9:$Q$700,16,FALSE)</f>
        <v>324521.54850154865</v>
      </c>
    </row>
    <row r="330" spans="1:20" x14ac:dyDescent="0.25">
      <c r="A330" s="13" t="s">
        <v>642</v>
      </c>
      <c r="B330" s="31" t="s">
        <v>643</v>
      </c>
      <c r="C330" s="3">
        <v>2524</v>
      </c>
      <c r="D330" s="56">
        <v>339.16</v>
      </c>
      <c r="E330" s="4">
        <f t="shared" si="35"/>
        <v>856039.84000000008</v>
      </c>
      <c r="F330" s="3">
        <v>55386</v>
      </c>
      <c r="G330" s="56">
        <v>336.32</v>
      </c>
      <c r="H330" s="23">
        <f t="shared" si="36"/>
        <v>18627419.52</v>
      </c>
      <c r="I330" s="3">
        <v>427</v>
      </c>
      <c r="J330" s="56">
        <v>339.16</v>
      </c>
      <c r="K330" s="4">
        <f t="shared" si="37"/>
        <v>144821.32</v>
      </c>
      <c r="L330" s="3">
        <v>9369</v>
      </c>
      <c r="M330" s="56">
        <v>336.32</v>
      </c>
      <c r="N330" s="4">
        <f t="shared" si="38"/>
        <v>3150982.08</v>
      </c>
      <c r="O330" s="23">
        <f t="shared" si="39"/>
        <v>22779262.759999998</v>
      </c>
      <c r="P330" s="4">
        <f t="shared" si="40"/>
        <v>336265.93209954532</v>
      </c>
      <c r="R330" s="9">
        <v>430385.60371050646</v>
      </c>
      <c r="S330" s="2">
        <f t="shared" si="41"/>
        <v>-94119.671610961144</v>
      </c>
      <c r="T330" s="9">
        <f>VLOOKUP(A330,'[1]4-1-22 thru 12-31-22'!$B$9:$Q$700,16,FALSE)</f>
        <v>298145.17475663061</v>
      </c>
    </row>
    <row r="331" spans="1:20" x14ac:dyDescent="0.25">
      <c r="A331" s="13" t="s">
        <v>1317</v>
      </c>
      <c r="B331" s="31" t="s">
        <v>1301</v>
      </c>
      <c r="C331" s="3">
        <v>2109</v>
      </c>
      <c r="D331" s="56">
        <v>291.3</v>
      </c>
      <c r="E331" s="4">
        <f t="shared" si="35"/>
        <v>614351.70000000007</v>
      </c>
      <c r="F331" s="3">
        <v>38046</v>
      </c>
      <c r="G331" s="56">
        <v>288.58999999999997</v>
      </c>
      <c r="H331" s="23">
        <f t="shared" si="36"/>
        <v>10979695.139999999</v>
      </c>
      <c r="I331" s="3">
        <v>768</v>
      </c>
      <c r="J331" s="56">
        <v>291.3</v>
      </c>
      <c r="K331" s="4">
        <f t="shared" si="37"/>
        <v>223718.40000000002</v>
      </c>
      <c r="L331" s="3">
        <v>13857</v>
      </c>
      <c r="M331" s="56">
        <v>288.58999999999997</v>
      </c>
      <c r="N331" s="4">
        <f t="shared" si="38"/>
        <v>3998991.6299999994</v>
      </c>
      <c r="O331" s="23">
        <f t="shared" si="39"/>
        <v>15816756.869999997</v>
      </c>
      <c r="P331" s="4">
        <f t="shared" si="40"/>
        <v>233485.89230999487</v>
      </c>
      <c r="R331" s="9">
        <v>290193.20586855116</v>
      </c>
      <c r="S331" s="2">
        <f t="shared" si="41"/>
        <v>-56707.313558556285</v>
      </c>
      <c r="T331" s="9">
        <f>VLOOKUP(A331,'[1]4-1-22 thru 12-31-22'!$B$9:$Q$700,16,FALSE)</f>
        <v>203291.72125958238</v>
      </c>
    </row>
    <row r="332" spans="1:20" x14ac:dyDescent="0.25">
      <c r="A332" s="13" t="s">
        <v>644</v>
      </c>
      <c r="B332" s="31" t="s">
        <v>645</v>
      </c>
      <c r="C332" s="3">
        <v>6592</v>
      </c>
      <c r="D332" s="56">
        <v>205.36</v>
      </c>
      <c r="E332" s="4">
        <f t="shared" si="35"/>
        <v>1353733.1200000001</v>
      </c>
      <c r="F332" s="3">
        <v>20882</v>
      </c>
      <c r="G332" s="56">
        <v>203.9</v>
      </c>
      <c r="H332" s="23">
        <f t="shared" si="36"/>
        <v>4257839.8</v>
      </c>
      <c r="I332" s="3">
        <v>110</v>
      </c>
      <c r="J332" s="56">
        <v>205.36</v>
      </c>
      <c r="K332" s="4">
        <f t="shared" si="37"/>
        <v>22589.600000000002</v>
      </c>
      <c r="L332" s="3">
        <v>349</v>
      </c>
      <c r="M332" s="56">
        <v>203.9</v>
      </c>
      <c r="N332" s="4">
        <f t="shared" si="38"/>
        <v>71161.100000000006</v>
      </c>
      <c r="O332" s="23">
        <f t="shared" si="39"/>
        <v>5705323.6200000001</v>
      </c>
      <c r="P332" s="4">
        <f t="shared" si="40"/>
        <v>84221.600374956659</v>
      </c>
      <c r="R332" s="9">
        <v>244540.54814473941</v>
      </c>
      <c r="S332" s="2">
        <f t="shared" si="41"/>
        <v>-160318.94776978274</v>
      </c>
      <c r="T332" s="9">
        <f>VLOOKUP(A332,'[1]4-1-22 thru 12-31-22'!$B$9:$Q$700,16,FALSE)</f>
        <v>100807.8021079922</v>
      </c>
    </row>
    <row r="333" spans="1:20" x14ac:dyDescent="0.25">
      <c r="A333" s="13" t="s">
        <v>646</v>
      </c>
      <c r="B333" s="31" t="s">
        <v>647</v>
      </c>
      <c r="C333" s="3">
        <v>47</v>
      </c>
      <c r="D333" s="56">
        <v>197.06</v>
      </c>
      <c r="E333" s="4">
        <f t="shared" si="35"/>
        <v>9261.82</v>
      </c>
      <c r="F333" s="3">
        <v>13773</v>
      </c>
      <c r="G333" s="56">
        <v>195.46</v>
      </c>
      <c r="H333" s="23">
        <f t="shared" si="36"/>
        <v>2692070.58</v>
      </c>
      <c r="I333" s="3">
        <v>3</v>
      </c>
      <c r="J333" s="56">
        <v>197.06</v>
      </c>
      <c r="K333" s="4">
        <f t="shared" si="37"/>
        <v>591.18000000000006</v>
      </c>
      <c r="L333" s="3">
        <v>789</v>
      </c>
      <c r="M333" s="56">
        <v>195.46</v>
      </c>
      <c r="N333" s="4">
        <f t="shared" si="38"/>
        <v>154217.94</v>
      </c>
      <c r="O333" s="23">
        <f t="shared" si="39"/>
        <v>2856141.52</v>
      </c>
      <c r="P333" s="4">
        <f t="shared" si="40"/>
        <v>42162.167430523652</v>
      </c>
      <c r="R333" s="9">
        <v>80544.227165275617</v>
      </c>
      <c r="S333" s="2">
        <f t="shared" si="41"/>
        <v>-38382.059734751965</v>
      </c>
      <c r="T333" s="9">
        <f>VLOOKUP(A333,'[1]4-1-22 thru 12-31-22'!$B$9:$Q$700,16,FALSE)</f>
        <v>38596.491505919519</v>
      </c>
    </row>
    <row r="334" spans="1:20" x14ac:dyDescent="0.25">
      <c r="A334" s="13" t="s">
        <v>648</v>
      </c>
      <c r="B334" s="31" t="s">
        <v>649</v>
      </c>
      <c r="C334" s="3">
        <v>9414</v>
      </c>
      <c r="D334" s="56">
        <v>216.59</v>
      </c>
      <c r="E334" s="4">
        <f t="shared" si="35"/>
        <v>2038978.26</v>
      </c>
      <c r="F334" s="3">
        <v>28678</v>
      </c>
      <c r="G334" s="56">
        <v>214.64</v>
      </c>
      <c r="H334" s="23">
        <f t="shared" si="36"/>
        <v>6155445.9199999999</v>
      </c>
      <c r="I334" s="3">
        <v>2245</v>
      </c>
      <c r="J334" s="56">
        <v>216.59</v>
      </c>
      <c r="K334" s="4">
        <f t="shared" si="37"/>
        <v>486244.55</v>
      </c>
      <c r="L334" s="3">
        <v>6837</v>
      </c>
      <c r="M334" s="56">
        <v>214.64</v>
      </c>
      <c r="N334" s="4">
        <f t="shared" si="38"/>
        <v>1467493.68</v>
      </c>
      <c r="O334" s="23">
        <f t="shared" si="39"/>
        <v>10148162.41</v>
      </c>
      <c r="P334" s="4">
        <f t="shared" si="40"/>
        <v>149806.48530418985</v>
      </c>
      <c r="R334" s="9">
        <v>196003.3209737849</v>
      </c>
      <c r="S334" s="2">
        <f t="shared" si="41"/>
        <v>-46196.83566959505</v>
      </c>
      <c r="T334" s="9">
        <f>VLOOKUP(A334,'[1]4-1-22 thru 12-31-22'!$B$9:$Q$700,16,FALSE)</f>
        <v>162379.41972541381</v>
      </c>
    </row>
    <row r="335" spans="1:20" x14ac:dyDescent="0.25">
      <c r="A335" s="13" t="s">
        <v>650</v>
      </c>
      <c r="B335" s="31" t="s">
        <v>651</v>
      </c>
      <c r="C335" s="3">
        <v>2371</v>
      </c>
      <c r="D335" s="56">
        <v>200.69</v>
      </c>
      <c r="E335" s="4">
        <f t="shared" si="35"/>
        <v>475835.99</v>
      </c>
      <c r="F335" s="3">
        <v>26086</v>
      </c>
      <c r="G335" s="56">
        <v>199.03</v>
      </c>
      <c r="H335" s="23">
        <f t="shared" si="36"/>
        <v>5191896.58</v>
      </c>
      <c r="I335" s="3">
        <v>837</v>
      </c>
      <c r="J335" s="56">
        <v>200.69</v>
      </c>
      <c r="K335" s="4">
        <f t="shared" si="37"/>
        <v>167977.53</v>
      </c>
      <c r="L335" s="3">
        <v>9212</v>
      </c>
      <c r="M335" s="56">
        <v>199.03</v>
      </c>
      <c r="N335" s="4">
        <f t="shared" si="38"/>
        <v>1833464.36</v>
      </c>
      <c r="O335" s="23">
        <f t="shared" si="39"/>
        <v>7669174.4600000009</v>
      </c>
      <c r="P335" s="4">
        <f t="shared" si="40"/>
        <v>113211.83329753768</v>
      </c>
      <c r="R335" s="9">
        <v>200807.62181036876</v>
      </c>
      <c r="S335" s="2">
        <f t="shared" si="41"/>
        <v>-87595.788512831074</v>
      </c>
      <c r="T335" s="9">
        <f>VLOOKUP(A335,'[1]4-1-22 thru 12-31-22'!$B$9:$Q$700,16,FALSE)</f>
        <v>125411.12910567003</v>
      </c>
    </row>
    <row r="336" spans="1:20" x14ac:dyDescent="0.25">
      <c r="A336" s="13" t="s">
        <v>652</v>
      </c>
      <c r="B336" s="31" t="s">
        <v>653</v>
      </c>
      <c r="C336" s="3">
        <v>0</v>
      </c>
      <c r="D336" s="56">
        <v>223.93</v>
      </c>
      <c r="E336" s="4">
        <f t="shared" si="35"/>
        <v>0</v>
      </c>
      <c r="F336" s="3">
        <v>37734</v>
      </c>
      <c r="G336" s="56">
        <v>221.91</v>
      </c>
      <c r="H336" s="23">
        <f t="shared" si="36"/>
        <v>8373551.9399999995</v>
      </c>
      <c r="I336" s="3">
        <v>0</v>
      </c>
      <c r="J336" s="56">
        <v>223.93</v>
      </c>
      <c r="K336" s="4">
        <f t="shared" si="37"/>
        <v>0</v>
      </c>
      <c r="L336" s="3">
        <v>5057</v>
      </c>
      <c r="M336" s="56">
        <v>221.91</v>
      </c>
      <c r="N336" s="4">
        <f t="shared" si="38"/>
        <v>1122198.8699999999</v>
      </c>
      <c r="O336" s="23">
        <f t="shared" si="39"/>
        <v>9495750.8099999987</v>
      </c>
      <c r="P336" s="4">
        <f t="shared" si="40"/>
        <v>140175.62950793508</v>
      </c>
      <c r="R336" s="9">
        <v>213503.02903884512</v>
      </c>
      <c r="S336" s="2">
        <f t="shared" si="41"/>
        <v>-73327.399530910043</v>
      </c>
      <c r="T336" s="9">
        <f>VLOOKUP(A336,'[1]4-1-22 thru 12-31-22'!$B$9:$Q$700,16,FALSE)</f>
        <v>136137.75533813747</v>
      </c>
    </row>
    <row r="337" spans="1:20" x14ac:dyDescent="0.25">
      <c r="A337" s="13" t="s">
        <v>654</v>
      </c>
      <c r="B337" s="31" t="s">
        <v>655</v>
      </c>
      <c r="C337" s="3">
        <v>750</v>
      </c>
      <c r="D337" s="56">
        <v>293.31</v>
      </c>
      <c r="E337" s="4">
        <f t="shared" si="35"/>
        <v>219982.5</v>
      </c>
      <c r="F337" s="3">
        <v>2878</v>
      </c>
      <c r="G337" s="56">
        <v>290.64999999999998</v>
      </c>
      <c r="H337" s="23">
        <f t="shared" si="36"/>
        <v>836490.7</v>
      </c>
      <c r="I337" s="3">
        <v>389</v>
      </c>
      <c r="J337" s="56">
        <v>293.31</v>
      </c>
      <c r="K337" s="4">
        <f t="shared" si="37"/>
        <v>114097.59</v>
      </c>
      <c r="L337" s="3">
        <v>1494</v>
      </c>
      <c r="M337" s="56">
        <v>290.64999999999998</v>
      </c>
      <c r="N337" s="4">
        <f t="shared" si="38"/>
        <v>434231.1</v>
      </c>
      <c r="O337" s="23">
        <f t="shared" si="39"/>
        <v>1604801.89</v>
      </c>
      <c r="P337" s="4">
        <f t="shared" si="40"/>
        <v>23689.976671394346</v>
      </c>
      <c r="R337" s="9">
        <v>19614.602359266308</v>
      </c>
      <c r="S337" s="2">
        <f t="shared" si="41"/>
        <v>4075.3743121280386</v>
      </c>
      <c r="T337" s="9">
        <f>VLOOKUP(A337,'[1]4-1-22 thru 12-31-22'!$B$9:$Q$700,16,FALSE)</f>
        <v>20064.013940286721</v>
      </c>
    </row>
    <row r="338" spans="1:20" x14ac:dyDescent="0.25">
      <c r="A338" s="13" t="s">
        <v>656</v>
      </c>
      <c r="B338" s="31" t="s">
        <v>657</v>
      </c>
      <c r="C338" s="3">
        <v>0</v>
      </c>
      <c r="D338" s="56">
        <v>260.92</v>
      </c>
      <c r="E338" s="4">
        <f t="shared" si="35"/>
        <v>0</v>
      </c>
      <c r="F338" s="3">
        <v>13331</v>
      </c>
      <c r="G338" s="56">
        <v>258.83999999999997</v>
      </c>
      <c r="H338" s="23">
        <f t="shared" si="36"/>
        <v>3450596.0399999996</v>
      </c>
      <c r="I338" s="3">
        <v>0</v>
      </c>
      <c r="J338" s="56">
        <v>260.92</v>
      </c>
      <c r="K338" s="4">
        <f t="shared" si="37"/>
        <v>0</v>
      </c>
      <c r="L338" s="3">
        <v>307</v>
      </c>
      <c r="M338" s="56">
        <v>258.83999999999997</v>
      </c>
      <c r="N338" s="4">
        <f t="shared" si="38"/>
        <v>79463.87999999999</v>
      </c>
      <c r="O338" s="23">
        <f t="shared" si="39"/>
        <v>3530059.9199999995</v>
      </c>
      <c r="P338" s="4">
        <f t="shared" si="40"/>
        <v>52110.505149906196</v>
      </c>
      <c r="R338" s="9">
        <v>60354.55504801956</v>
      </c>
      <c r="S338" s="2">
        <f t="shared" si="41"/>
        <v>-8244.0498981133642</v>
      </c>
      <c r="T338" s="9">
        <f>VLOOKUP(A338,'[1]4-1-22 thru 12-31-22'!$B$9:$Q$700,16,FALSE)</f>
        <v>59472.193678573181</v>
      </c>
    </row>
    <row r="339" spans="1:20" x14ac:dyDescent="0.25">
      <c r="A339" s="13" t="s">
        <v>658</v>
      </c>
      <c r="B339" s="31" t="s">
        <v>659</v>
      </c>
      <c r="C339" s="3">
        <v>5077</v>
      </c>
      <c r="D339" s="56">
        <v>275.48</v>
      </c>
      <c r="E339" s="4">
        <f t="shared" si="35"/>
        <v>1398611.9600000002</v>
      </c>
      <c r="F339" s="3">
        <v>12285</v>
      </c>
      <c r="G339" s="56">
        <v>273.63</v>
      </c>
      <c r="H339" s="23">
        <f t="shared" si="36"/>
        <v>3361544.55</v>
      </c>
      <c r="I339" s="3">
        <v>909</v>
      </c>
      <c r="J339" s="56">
        <v>275.48</v>
      </c>
      <c r="K339" s="4">
        <f t="shared" si="37"/>
        <v>250411.32</v>
      </c>
      <c r="L339" s="3">
        <v>2201</v>
      </c>
      <c r="M339" s="56">
        <v>273.63</v>
      </c>
      <c r="N339" s="4">
        <f t="shared" si="38"/>
        <v>602259.63</v>
      </c>
      <c r="O339" s="23">
        <f t="shared" si="39"/>
        <v>5612827.46</v>
      </c>
      <c r="P339" s="4">
        <f t="shared" si="40"/>
        <v>82856.178333614502</v>
      </c>
      <c r="R339" s="9">
        <v>98927.049751332001</v>
      </c>
      <c r="S339" s="2">
        <f t="shared" si="41"/>
        <v>-16070.871417717499</v>
      </c>
      <c r="T339" s="9">
        <f>VLOOKUP(A339,'[1]4-1-22 thru 12-31-22'!$B$9:$Q$700,16,FALSE)</f>
        <v>72044.967980163958</v>
      </c>
    </row>
    <row r="340" spans="1:20" x14ac:dyDescent="0.25">
      <c r="A340" s="13" t="s">
        <v>660</v>
      </c>
      <c r="B340" s="31" t="s">
        <v>661</v>
      </c>
      <c r="C340" s="3">
        <v>0</v>
      </c>
      <c r="D340" s="56">
        <v>177.65</v>
      </c>
      <c r="E340" s="4">
        <f t="shared" si="35"/>
        <v>0</v>
      </c>
      <c r="F340" s="3">
        <v>10740</v>
      </c>
      <c r="G340" s="56">
        <v>176.28</v>
      </c>
      <c r="H340" s="23">
        <f t="shared" si="36"/>
        <v>1893247.2</v>
      </c>
      <c r="I340" s="3">
        <v>0</v>
      </c>
      <c r="J340" s="56">
        <v>177.65</v>
      </c>
      <c r="K340" s="4">
        <f t="shared" si="37"/>
        <v>0</v>
      </c>
      <c r="L340" s="3">
        <v>433</v>
      </c>
      <c r="M340" s="56">
        <v>176.28</v>
      </c>
      <c r="N340" s="4">
        <f t="shared" si="38"/>
        <v>76329.240000000005</v>
      </c>
      <c r="O340" s="23">
        <f t="shared" si="39"/>
        <v>1969576.44</v>
      </c>
      <c r="P340" s="4">
        <f t="shared" si="40"/>
        <v>29074.753841502476</v>
      </c>
      <c r="R340" s="9">
        <v>59065.86346965791</v>
      </c>
      <c r="S340" s="2">
        <f t="shared" si="41"/>
        <v>-29991.109628155435</v>
      </c>
      <c r="T340" s="9">
        <f>VLOOKUP(A340,'[1]4-1-22 thru 12-31-22'!$B$9:$Q$700,16,FALSE)</f>
        <v>33143.249803800041</v>
      </c>
    </row>
    <row r="341" spans="1:20" x14ac:dyDescent="0.25">
      <c r="A341" s="13" t="s">
        <v>662</v>
      </c>
      <c r="B341" s="31" t="s">
        <v>663</v>
      </c>
      <c r="C341" s="3">
        <v>66045</v>
      </c>
      <c r="D341" s="56">
        <v>313.29000000000002</v>
      </c>
      <c r="E341" s="4">
        <f t="shared" si="35"/>
        <v>20691238.050000001</v>
      </c>
      <c r="F341" s="3">
        <v>10347</v>
      </c>
      <c r="G341" s="56">
        <v>310.7</v>
      </c>
      <c r="H341" s="23">
        <f t="shared" si="36"/>
        <v>3214812.9</v>
      </c>
      <c r="I341" s="3">
        <v>18181</v>
      </c>
      <c r="J341" s="56">
        <v>313.29000000000002</v>
      </c>
      <c r="K341" s="4">
        <f t="shared" si="37"/>
        <v>5695925.4900000002</v>
      </c>
      <c r="L341" s="3">
        <v>2848</v>
      </c>
      <c r="M341" s="56">
        <v>310.7</v>
      </c>
      <c r="N341" s="4">
        <f t="shared" si="38"/>
        <v>884873.6</v>
      </c>
      <c r="O341" s="23">
        <f t="shared" si="39"/>
        <v>30486850.039999999</v>
      </c>
      <c r="P341" s="4">
        <f t="shared" si="40"/>
        <v>450044.81284097809</v>
      </c>
      <c r="R341" s="9">
        <v>535884.70434749103</v>
      </c>
      <c r="S341" s="2">
        <f t="shared" si="41"/>
        <v>-85839.89150651294</v>
      </c>
      <c r="T341" s="9">
        <f>VLOOKUP(A341,'[1]4-1-22 thru 12-31-22'!$B$9:$Q$700,16,FALSE)</f>
        <v>429940.1060885078</v>
      </c>
    </row>
    <row r="342" spans="1:20" x14ac:dyDescent="0.25">
      <c r="A342" s="13" t="s">
        <v>664</v>
      </c>
      <c r="B342" s="31" t="s">
        <v>665</v>
      </c>
      <c r="C342" s="3">
        <v>8004</v>
      </c>
      <c r="D342" s="56">
        <v>266.36</v>
      </c>
      <c r="E342" s="4">
        <f t="shared" si="35"/>
        <v>2131945.44</v>
      </c>
      <c r="F342" s="3">
        <v>41456</v>
      </c>
      <c r="G342" s="56">
        <v>264</v>
      </c>
      <c r="H342" s="23">
        <f t="shared" si="36"/>
        <v>10944384</v>
      </c>
      <c r="I342" s="3">
        <v>1853</v>
      </c>
      <c r="J342" s="56">
        <v>266.36</v>
      </c>
      <c r="K342" s="4">
        <f t="shared" si="37"/>
        <v>493565.08</v>
      </c>
      <c r="L342" s="3">
        <v>9598</v>
      </c>
      <c r="M342" s="56">
        <v>264</v>
      </c>
      <c r="N342" s="4">
        <f t="shared" si="38"/>
        <v>2533872</v>
      </c>
      <c r="O342" s="23">
        <f t="shared" si="39"/>
        <v>16103766.52</v>
      </c>
      <c r="P342" s="4">
        <f t="shared" si="40"/>
        <v>237722.70929988832</v>
      </c>
      <c r="R342" s="9">
        <v>362762.35201475624</v>
      </c>
      <c r="S342" s="2">
        <f t="shared" si="41"/>
        <v>-125039.64271486792</v>
      </c>
      <c r="T342" s="9">
        <f>VLOOKUP(A342,'[1]4-1-22 thru 12-31-22'!$B$9:$Q$700,16,FALSE)</f>
        <v>251904.8240208223</v>
      </c>
    </row>
    <row r="343" spans="1:20" x14ac:dyDescent="0.25">
      <c r="A343" s="13" t="s">
        <v>666</v>
      </c>
      <c r="B343" s="31" t="s">
        <v>667</v>
      </c>
      <c r="C343" s="3">
        <v>3650</v>
      </c>
      <c r="D343" s="56">
        <v>267.2</v>
      </c>
      <c r="E343" s="4">
        <f t="shared" si="35"/>
        <v>975280</v>
      </c>
      <c r="F343" s="3">
        <v>21863</v>
      </c>
      <c r="G343" s="56">
        <v>264.98</v>
      </c>
      <c r="H343" s="23">
        <f t="shared" si="36"/>
        <v>5793257.7400000002</v>
      </c>
      <c r="I343" s="3">
        <v>851</v>
      </c>
      <c r="J343" s="56">
        <v>267.2</v>
      </c>
      <c r="K343" s="4">
        <f t="shared" si="37"/>
        <v>227387.19999999998</v>
      </c>
      <c r="L343" s="3">
        <v>5095</v>
      </c>
      <c r="M343" s="56">
        <v>264.98</v>
      </c>
      <c r="N343" s="4">
        <f t="shared" si="38"/>
        <v>1350073.1</v>
      </c>
      <c r="O343" s="23">
        <f t="shared" si="39"/>
        <v>8345998.04</v>
      </c>
      <c r="P343" s="4">
        <f t="shared" si="40"/>
        <v>123203.05708706698</v>
      </c>
      <c r="R343" s="9">
        <v>165332.42842085229</v>
      </c>
      <c r="S343" s="2">
        <f t="shared" si="41"/>
        <v>-42129.371333785311</v>
      </c>
      <c r="T343" s="9">
        <f>VLOOKUP(A343,'[1]4-1-22 thru 12-31-22'!$B$9:$Q$700,16,FALSE)</f>
        <v>136642.34789069067</v>
      </c>
    </row>
    <row r="344" spans="1:20" x14ac:dyDescent="0.25">
      <c r="A344" s="13" t="s">
        <v>668</v>
      </c>
      <c r="B344" s="31" t="s">
        <v>669</v>
      </c>
      <c r="C344" s="3">
        <v>4047</v>
      </c>
      <c r="D344" s="56">
        <v>249.7</v>
      </c>
      <c r="E344" s="4">
        <f t="shared" si="35"/>
        <v>1010535.8999999999</v>
      </c>
      <c r="F344" s="3">
        <v>37204</v>
      </c>
      <c r="G344" s="56">
        <v>247.55</v>
      </c>
      <c r="H344" s="23">
        <f t="shared" si="36"/>
        <v>9209850.2000000011</v>
      </c>
      <c r="I344" s="3">
        <v>935</v>
      </c>
      <c r="J344" s="56">
        <v>249.7</v>
      </c>
      <c r="K344" s="4">
        <f t="shared" si="37"/>
        <v>233469.5</v>
      </c>
      <c r="L344" s="3">
        <v>8595</v>
      </c>
      <c r="M344" s="56">
        <v>247.55</v>
      </c>
      <c r="N344" s="4">
        <f t="shared" si="38"/>
        <v>2127692.25</v>
      </c>
      <c r="O344" s="23">
        <f t="shared" si="39"/>
        <v>12581547.850000001</v>
      </c>
      <c r="P344" s="4">
        <f t="shared" si="40"/>
        <v>185727.95615073197</v>
      </c>
      <c r="R344" s="9">
        <v>265010.66713234922</v>
      </c>
      <c r="S344" s="2">
        <f t="shared" si="41"/>
        <v>-79282.710981617245</v>
      </c>
      <c r="T344" s="9">
        <f>VLOOKUP(A344,'[1]4-1-22 thru 12-31-22'!$B$9:$Q$700,16,FALSE)</f>
        <v>189454.29334174949</v>
      </c>
    </row>
    <row r="345" spans="1:20" x14ac:dyDescent="0.25">
      <c r="A345" s="13" t="s">
        <v>670</v>
      </c>
      <c r="B345" s="31" t="s">
        <v>671</v>
      </c>
      <c r="C345" s="3">
        <v>496</v>
      </c>
      <c r="D345" s="56">
        <v>316.05</v>
      </c>
      <c r="E345" s="4">
        <f t="shared" si="35"/>
        <v>156760.80000000002</v>
      </c>
      <c r="F345" s="3">
        <v>12332</v>
      </c>
      <c r="G345" s="56">
        <v>313.47000000000003</v>
      </c>
      <c r="H345" s="23">
        <f t="shared" si="36"/>
        <v>3865712.0400000005</v>
      </c>
      <c r="I345" s="3">
        <v>189</v>
      </c>
      <c r="J345" s="56">
        <v>316.05</v>
      </c>
      <c r="K345" s="4">
        <f t="shared" si="37"/>
        <v>59733.450000000004</v>
      </c>
      <c r="L345" s="3">
        <v>4691</v>
      </c>
      <c r="M345" s="56">
        <v>313.47000000000003</v>
      </c>
      <c r="N345" s="4">
        <f t="shared" si="38"/>
        <v>1470487.77</v>
      </c>
      <c r="O345" s="23">
        <f t="shared" si="39"/>
        <v>5552694.0600000005</v>
      </c>
      <c r="P345" s="4">
        <f t="shared" si="40"/>
        <v>81968.49316072902</v>
      </c>
      <c r="R345" s="9">
        <v>94753.304548213899</v>
      </c>
      <c r="S345" s="2">
        <f t="shared" si="41"/>
        <v>-12784.811387484879</v>
      </c>
      <c r="T345" s="9">
        <f>VLOOKUP(A345,'[1]4-1-22 thru 12-31-22'!$B$9:$Q$700,16,FALSE)</f>
        <v>76164.480995299571</v>
      </c>
    </row>
    <row r="346" spans="1:20" x14ac:dyDescent="0.25">
      <c r="A346" s="13" t="s">
        <v>672</v>
      </c>
      <c r="B346" s="31" t="s">
        <v>673</v>
      </c>
      <c r="C346" s="3">
        <v>175</v>
      </c>
      <c r="D346" s="56">
        <v>181.12</v>
      </c>
      <c r="E346" s="4">
        <f t="shared" si="35"/>
        <v>31696</v>
      </c>
      <c r="F346" s="3">
        <v>7859</v>
      </c>
      <c r="G346" s="56">
        <v>179.81</v>
      </c>
      <c r="H346" s="23">
        <f t="shared" si="36"/>
        <v>1413126.79</v>
      </c>
      <c r="I346" s="3">
        <v>22</v>
      </c>
      <c r="J346" s="56">
        <v>181.12</v>
      </c>
      <c r="K346" s="4">
        <f t="shared" si="37"/>
        <v>3984.6400000000003</v>
      </c>
      <c r="L346" s="3">
        <v>992</v>
      </c>
      <c r="M346" s="56">
        <v>179.81</v>
      </c>
      <c r="N346" s="4">
        <f t="shared" si="38"/>
        <v>178371.52</v>
      </c>
      <c r="O346" s="23">
        <f t="shared" si="39"/>
        <v>1627178.95</v>
      </c>
      <c r="P346" s="4">
        <f t="shared" si="40"/>
        <v>24020.30531362594</v>
      </c>
      <c r="R346" s="9">
        <v>40353.775122400708</v>
      </c>
      <c r="S346" s="2">
        <f t="shared" si="41"/>
        <v>-16333.469808774767</v>
      </c>
      <c r="T346" s="9">
        <f>VLOOKUP(A346,'[1]4-1-22 thru 12-31-22'!$B$9:$Q$700,16,FALSE)</f>
        <v>23089.099978226055</v>
      </c>
    </row>
    <row r="347" spans="1:20" x14ac:dyDescent="0.25">
      <c r="A347" s="13" t="s">
        <v>674</v>
      </c>
      <c r="B347" s="31" t="s">
        <v>675</v>
      </c>
      <c r="C347" s="3">
        <v>9</v>
      </c>
      <c r="D347" s="56">
        <v>295.14999999999998</v>
      </c>
      <c r="E347" s="4">
        <f t="shared" si="35"/>
        <v>2656.35</v>
      </c>
      <c r="F347" s="3">
        <v>26340</v>
      </c>
      <c r="G347" s="56">
        <v>292.69</v>
      </c>
      <c r="H347" s="23">
        <f t="shared" si="36"/>
        <v>7709454.5999999996</v>
      </c>
      <c r="I347" s="3">
        <v>1</v>
      </c>
      <c r="J347" s="56">
        <v>295.14999999999998</v>
      </c>
      <c r="K347" s="4">
        <f t="shared" si="37"/>
        <v>295.14999999999998</v>
      </c>
      <c r="L347" s="3">
        <v>3361</v>
      </c>
      <c r="M347" s="56">
        <v>292.69</v>
      </c>
      <c r="N347" s="4">
        <f t="shared" si="38"/>
        <v>983731.09</v>
      </c>
      <c r="O347" s="23">
        <f t="shared" si="39"/>
        <v>8696137.1899999995</v>
      </c>
      <c r="P347" s="4">
        <f t="shared" si="40"/>
        <v>128371.78747486694</v>
      </c>
      <c r="R347" s="9">
        <v>195466.98704421928</v>
      </c>
      <c r="S347" s="2">
        <f t="shared" si="41"/>
        <v>-67095.199569352335</v>
      </c>
      <c r="T347" s="9">
        <f>VLOOKUP(A347,'[1]4-1-22 thru 12-31-22'!$B$9:$Q$700,16,FALSE)</f>
        <v>131376.3249593332</v>
      </c>
    </row>
    <row r="348" spans="1:20" x14ac:dyDescent="0.25">
      <c r="A348" s="13" t="s">
        <v>676</v>
      </c>
      <c r="B348" s="31" t="s">
        <v>677</v>
      </c>
      <c r="C348" s="3">
        <v>58</v>
      </c>
      <c r="D348" s="56">
        <v>228.73</v>
      </c>
      <c r="E348" s="4">
        <f t="shared" si="35"/>
        <v>13266.34</v>
      </c>
      <c r="F348" s="3">
        <v>14840</v>
      </c>
      <c r="G348" s="56">
        <v>226.74</v>
      </c>
      <c r="H348" s="23">
        <f t="shared" si="36"/>
        <v>3364821.6</v>
      </c>
      <c r="I348" s="3">
        <v>5</v>
      </c>
      <c r="J348" s="56">
        <v>228.73</v>
      </c>
      <c r="K348" s="4">
        <f t="shared" si="37"/>
        <v>1143.6499999999999</v>
      </c>
      <c r="L348" s="3">
        <v>1303</v>
      </c>
      <c r="M348" s="56">
        <v>226.74</v>
      </c>
      <c r="N348" s="4">
        <f t="shared" si="38"/>
        <v>295442.22000000003</v>
      </c>
      <c r="O348" s="23">
        <f t="shared" si="39"/>
        <v>3674673.81</v>
      </c>
      <c r="P348" s="4">
        <f t="shared" si="40"/>
        <v>54245.285587172257</v>
      </c>
      <c r="R348" s="9">
        <v>75620.99838057287</v>
      </c>
      <c r="S348" s="2">
        <f t="shared" si="41"/>
        <v>-21375.712793400613</v>
      </c>
      <c r="T348" s="9">
        <f>VLOOKUP(A348,'[1]4-1-22 thru 12-31-22'!$B$9:$Q$700,16,FALSE)</f>
        <v>52400.803366974418</v>
      </c>
    </row>
    <row r="349" spans="1:20" x14ac:dyDescent="0.25">
      <c r="A349" s="13" t="s">
        <v>678</v>
      </c>
      <c r="B349" s="31" t="s">
        <v>679</v>
      </c>
      <c r="C349" s="3">
        <v>0</v>
      </c>
      <c r="D349" s="56">
        <v>181.01</v>
      </c>
      <c r="E349" s="4">
        <f t="shared" si="35"/>
        <v>0</v>
      </c>
      <c r="F349" s="3">
        <v>1434</v>
      </c>
      <c r="G349" s="56">
        <v>179.71</v>
      </c>
      <c r="H349" s="23">
        <f t="shared" si="36"/>
        <v>257704.14</v>
      </c>
      <c r="I349" s="3">
        <v>0</v>
      </c>
      <c r="J349" s="56">
        <v>181.01</v>
      </c>
      <c r="K349" s="4">
        <f t="shared" si="37"/>
        <v>0</v>
      </c>
      <c r="L349" s="3">
        <v>0</v>
      </c>
      <c r="M349" s="56">
        <v>179.71</v>
      </c>
      <c r="N349" s="4">
        <f t="shared" si="38"/>
        <v>0</v>
      </c>
      <c r="O349" s="23">
        <f t="shared" si="39"/>
        <v>257704.14</v>
      </c>
      <c r="P349" s="4">
        <f t="shared" si="40"/>
        <v>3804.211038610968</v>
      </c>
      <c r="R349" s="9">
        <v>9186.0666013949558</v>
      </c>
      <c r="S349" s="2">
        <f t="shared" si="41"/>
        <v>-5381.8555627839878</v>
      </c>
      <c r="T349" s="9">
        <f>VLOOKUP(A349,'[1]4-1-22 thru 12-31-22'!$B$9:$Q$700,16,FALSE)</f>
        <v>4329.7738989589743</v>
      </c>
    </row>
    <row r="350" spans="1:20" x14ac:dyDescent="0.25">
      <c r="A350" s="13" t="s">
        <v>680</v>
      </c>
      <c r="B350" s="31" t="s">
        <v>681</v>
      </c>
      <c r="C350" s="3">
        <v>1729</v>
      </c>
      <c r="D350" s="56">
        <v>265.45999999999998</v>
      </c>
      <c r="E350" s="4">
        <f t="shared" si="35"/>
        <v>458980.33999999997</v>
      </c>
      <c r="F350" s="3">
        <v>31432</v>
      </c>
      <c r="G350" s="56">
        <v>262.89999999999998</v>
      </c>
      <c r="H350" s="23">
        <f t="shared" si="36"/>
        <v>8263472.7999999989</v>
      </c>
      <c r="I350" s="3">
        <v>35</v>
      </c>
      <c r="J350" s="56">
        <v>265.45999999999998</v>
      </c>
      <c r="K350" s="4">
        <f t="shared" si="37"/>
        <v>9291.0999999999985</v>
      </c>
      <c r="L350" s="3">
        <v>640</v>
      </c>
      <c r="M350" s="56">
        <v>262.89999999999998</v>
      </c>
      <c r="N350" s="4">
        <f t="shared" si="38"/>
        <v>168256</v>
      </c>
      <c r="O350" s="23">
        <f t="shared" si="39"/>
        <v>8900000.2399999984</v>
      </c>
      <c r="P350" s="4">
        <f t="shared" si="40"/>
        <v>131381.19999410276</v>
      </c>
      <c r="R350" s="9">
        <v>138254.14370930637</v>
      </c>
      <c r="S350" s="2">
        <f t="shared" si="41"/>
        <v>-6872.9437152036116</v>
      </c>
      <c r="T350" s="9">
        <f>VLOOKUP(A350,'[1]4-1-22 thru 12-31-22'!$B$9:$Q$700,16,FALSE)</f>
        <v>127286.05311380632</v>
      </c>
    </row>
    <row r="351" spans="1:20" x14ac:dyDescent="0.25">
      <c r="A351" s="13" t="s">
        <v>682</v>
      </c>
      <c r="B351" s="31" t="s">
        <v>683</v>
      </c>
      <c r="C351" s="3">
        <v>399</v>
      </c>
      <c r="D351" s="56">
        <v>202.03</v>
      </c>
      <c r="E351" s="4">
        <f t="shared" si="35"/>
        <v>80609.97</v>
      </c>
      <c r="F351" s="3">
        <v>12624</v>
      </c>
      <c r="G351" s="56">
        <v>200.22</v>
      </c>
      <c r="H351" s="23">
        <f t="shared" si="36"/>
        <v>2527577.2799999998</v>
      </c>
      <c r="I351" s="3">
        <v>46</v>
      </c>
      <c r="J351" s="56">
        <v>202.03</v>
      </c>
      <c r="K351" s="4">
        <f t="shared" si="37"/>
        <v>9293.3799999999992</v>
      </c>
      <c r="L351" s="3">
        <v>1465</v>
      </c>
      <c r="M351" s="56">
        <v>200.22</v>
      </c>
      <c r="N351" s="4">
        <f t="shared" si="38"/>
        <v>293322.3</v>
      </c>
      <c r="O351" s="23">
        <f t="shared" si="39"/>
        <v>2910802.93</v>
      </c>
      <c r="P351" s="4">
        <f t="shared" si="40"/>
        <v>42969.075458109241</v>
      </c>
      <c r="R351" s="9">
        <v>184442.11865909444</v>
      </c>
      <c r="S351" s="2">
        <f t="shared" si="41"/>
        <v>-141473.04320098521</v>
      </c>
      <c r="T351" s="9">
        <f>VLOOKUP(A351,'[1]4-1-22 thru 12-31-22'!$B$9:$Q$700,16,FALSE)</f>
        <v>35381.118372505225</v>
      </c>
    </row>
    <row r="352" spans="1:20" x14ac:dyDescent="0.25">
      <c r="A352" s="13" t="s">
        <v>684</v>
      </c>
      <c r="B352" s="31" t="s">
        <v>685</v>
      </c>
      <c r="C352" s="3">
        <v>0</v>
      </c>
      <c r="D352" s="56">
        <v>284.81</v>
      </c>
      <c r="E352" s="4">
        <f t="shared" si="35"/>
        <v>0</v>
      </c>
      <c r="F352" s="3">
        <v>11015</v>
      </c>
      <c r="G352" s="56">
        <v>282.31</v>
      </c>
      <c r="H352" s="23">
        <f t="shared" si="36"/>
        <v>3109644.65</v>
      </c>
      <c r="I352" s="3">
        <v>0</v>
      </c>
      <c r="J352" s="56">
        <v>284.81</v>
      </c>
      <c r="K352" s="4">
        <f t="shared" si="37"/>
        <v>0</v>
      </c>
      <c r="L352" s="3">
        <v>0</v>
      </c>
      <c r="M352" s="56">
        <v>282.31</v>
      </c>
      <c r="N352" s="4">
        <f t="shared" si="38"/>
        <v>0</v>
      </c>
      <c r="O352" s="23">
        <f t="shared" si="39"/>
        <v>3109644.65</v>
      </c>
      <c r="P352" s="4">
        <f t="shared" si="40"/>
        <v>45904.363444403876</v>
      </c>
      <c r="R352" s="9">
        <v>151856.47135934123</v>
      </c>
      <c r="S352" s="2">
        <f t="shared" si="41"/>
        <v>-105952.10791493735</v>
      </c>
      <c r="T352" s="9">
        <f>VLOOKUP(A352,'[1]4-1-22 thru 12-31-22'!$B$9:$Q$700,16,FALSE)</f>
        <v>41482.353969367403</v>
      </c>
    </row>
    <row r="353" spans="1:20" x14ac:dyDescent="0.25">
      <c r="A353" s="13" t="s">
        <v>686</v>
      </c>
      <c r="B353" s="31" t="s">
        <v>687</v>
      </c>
      <c r="C353" s="3">
        <v>377</v>
      </c>
      <c r="D353" s="56">
        <v>283.08999999999997</v>
      </c>
      <c r="E353" s="4">
        <f t="shared" si="35"/>
        <v>106724.93</v>
      </c>
      <c r="F353" s="3">
        <v>13361</v>
      </c>
      <c r="G353" s="56">
        <v>280.41000000000003</v>
      </c>
      <c r="H353" s="23">
        <f t="shared" si="36"/>
        <v>3746558.0100000002</v>
      </c>
      <c r="I353" s="3">
        <v>89</v>
      </c>
      <c r="J353" s="56">
        <v>283.08999999999997</v>
      </c>
      <c r="K353" s="4">
        <f t="shared" si="37"/>
        <v>25195.01</v>
      </c>
      <c r="L353" s="3">
        <v>3155</v>
      </c>
      <c r="M353" s="56">
        <v>280.41000000000003</v>
      </c>
      <c r="N353" s="4">
        <f t="shared" si="38"/>
        <v>884693.55</v>
      </c>
      <c r="O353" s="23">
        <f t="shared" si="39"/>
        <v>4763171.5</v>
      </c>
      <c r="P353" s="4">
        <f t="shared" si="40"/>
        <v>70313.614671061005</v>
      </c>
      <c r="R353" s="9">
        <v>50236.371357272947</v>
      </c>
      <c r="S353" s="2">
        <f t="shared" si="41"/>
        <v>20077.243313788058</v>
      </c>
      <c r="T353" s="9">
        <f>VLOOKUP(A353,'[1]4-1-22 thru 12-31-22'!$B$9:$Q$700,16,FALSE)</f>
        <v>78811.848311416135</v>
      </c>
    </row>
    <row r="354" spans="1:20" x14ac:dyDescent="0.25">
      <c r="A354" s="13" t="s">
        <v>688</v>
      </c>
      <c r="B354" s="31" t="s">
        <v>689</v>
      </c>
      <c r="C354" s="3">
        <v>4262</v>
      </c>
      <c r="D354" s="56">
        <v>238.5</v>
      </c>
      <c r="E354" s="4">
        <f t="shared" si="35"/>
        <v>1016487</v>
      </c>
      <c r="F354" s="3">
        <v>21625</v>
      </c>
      <c r="G354" s="56">
        <v>236.33</v>
      </c>
      <c r="H354" s="23">
        <f t="shared" si="36"/>
        <v>5110636.25</v>
      </c>
      <c r="I354" s="3">
        <v>47</v>
      </c>
      <c r="J354" s="56">
        <v>238.5</v>
      </c>
      <c r="K354" s="4">
        <f t="shared" si="37"/>
        <v>11209.5</v>
      </c>
      <c r="L354" s="3">
        <v>239</v>
      </c>
      <c r="M354" s="56">
        <v>236.33</v>
      </c>
      <c r="N354" s="4">
        <f t="shared" si="38"/>
        <v>56482.87</v>
      </c>
      <c r="O354" s="23">
        <f t="shared" si="39"/>
        <v>6194815.6200000001</v>
      </c>
      <c r="P354" s="4">
        <f t="shared" si="40"/>
        <v>91447.448084317322</v>
      </c>
      <c r="R354" s="9">
        <v>46062.357809180197</v>
      </c>
      <c r="S354" s="2">
        <f t="shared" si="41"/>
        <v>45385.090275137125</v>
      </c>
      <c r="T354" s="9">
        <f>VLOOKUP(A354,'[1]4-1-22 thru 12-31-22'!$B$9:$Q$700,16,FALSE)</f>
        <v>110134.03282625406</v>
      </c>
    </row>
    <row r="355" spans="1:20" x14ac:dyDescent="0.25">
      <c r="A355" s="13" t="s">
        <v>690</v>
      </c>
      <c r="B355" s="31" t="s">
        <v>691</v>
      </c>
      <c r="C355" s="3">
        <v>570</v>
      </c>
      <c r="D355" s="56">
        <v>239.53</v>
      </c>
      <c r="E355" s="4">
        <f t="shared" si="35"/>
        <v>136532.1</v>
      </c>
      <c r="F355" s="3">
        <v>29333</v>
      </c>
      <c r="G355" s="56">
        <v>237.56</v>
      </c>
      <c r="H355" s="23">
        <f t="shared" si="36"/>
        <v>6968347.4800000004</v>
      </c>
      <c r="I355" s="3">
        <v>94</v>
      </c>
      <c r="J355" s="56">
        <v>239.53</v>
      </c>
      <c r="K355" s="4">
        <f t="shared" si="37"/>
        <v>22515.82</v>
      </c>
      <c r="L355" s="3">
        <v>4844</v>
      </c>
      <c r="M355" s="56">
        <v>237.56</v>
      </c>
      <c r="N355" s="4">
        <f t="shared" si="38"/>
        <v>1150740.6399999999</v>
      </c>
      <c r="O355" s="23">
        <f t="shared" si="39"/>
        <v>8278136.04</v>
      </c>
      <c r="P355" s="4">
        <f t="shared" si="40"/>
        <v>122201.28284509236</v>
      </c>
      <c r="R355" s="9">
        <v>100421.96953202139</v>
      </c>
      <c r="S355" s="2">
        <f t="shared" si="41"/>
        <v>21779.313313070961</v>
      </c>
      <c r="T355" s="9">
        <f>VLOOKUP(A355,'[1]4-1-22 thru 12-31-22'!$B$9:$Q$700,16,FALSE)</f>
        <v>121499.18400788208</v>
      </c>
    </row>
    <row r="356" spans="1:20" x14ac:dyDescent="0.25">
      <c r="A356" s="13" t="s">
        <v>692</v>
      </c>
      <c r="B356" s="31" t="s">
        <v>693</v>
      </c>
      <c r="C356" s="3">
        <v>401</v>
      </c>
      <c r="D356" s="56">
        <v>223.26</v>
      </c>
      <c r="E356" s="4">
        <f t="shared" si="35"/>
        <v>89527.26</v>
      </c>
      <c r="F356" s="3">
        <v>22725</v>
      </c>
      <c r="G356" s="56">
        <v>221.52</v>
      </c>
      <c r="H356" s="23">
        <f t="shared" si="36"/>
        <v>5034042</v>
      </c>
      <c r="I356" s="3">
        <v>17</v>
      </c>
      <c r="J356" s="56">
        <v>223.26</v>
      </c>
      <c r="K356" s="4">
        <f t="shared" si="37"/>
        <v>3795.42</v>
      </c>
      <c r="L356" s="3">
        <v>988</v>
      </c>
      <c r="M356" s="56">
        <v>221.52</v>
      </c>
      <c r="N356" s="4">
        <f t="shared" si="38"/>
        <v>218861.76</v>
      </c>
      <c r="O356" s="23">
        <f t="shared" si="39"/>
        <v>5346226.4399999995</v>
      </c>
      <c r="P356" s="4">
        <f t="shared" si="40"/>
        <v>78920.63215578071</v>
      </c>
      <c r="R356" s="9">
        <v>118310.52241994954</v>
      </c>
      <c r="S356" s="2">
        <f t="shared" si="41"/>
        <v>-39389.890264168833</v>
      </c>
      <c r="T356" s="9">
        <f>VLOOKUP(A356,'[1]4-1-22 thru 12-31-22'!$B$9:$Q$700,16,FALSE)</f>
        <v>102419.64897145506</v>
      </c>
    </row>
    <row r="357" spans="1:20" x14ac:dyDescent="0.25">
      <c r="A357" s="13" t="s">
        <v>694</v>
      </c>
      <c r="B357" s="31" t="s">
        <v>695</v>
      </c>
      <c r="C357" s="3">
        <v>1052</v>
      </c>
      <c r="D357" s="56">
        <v>258.48</v>
      </c>
      <c r="E357" s="4">
        <f t="shared" si="35"/>
        <v>271920.96000000002</v>
      </c>
      <c r="F357" s="3">
        <v>15511</v>
      </c>
      <c r="G357" s="56">
        <v>256.51</v>
      </c>
      <c r="H357" s="23">
        <f t="shared" si="36"/>
        <v>3978726.61</v>
      </c>
      <c r="I357" s="3">
        <v>126</v>
      </c>
      <c r="J357" s="56">
        <v>258.48</v>
      </c>
      <c r="K357" s="4">
        <f t="shared" si="37"/>
        <v>32568.480000000003</v>
      </c>
      <c r="L357" s="3">
        <v>1854</v>
      </c>
      <c r="M357" s="56">
        <v>256.51</v>
      </c>
      <c r="N357" s="4">
        <f t="shared" si="38"/>
        <v>475569.54</v>
      </c>
      <c r="O357" s="23">
        <f t="shared" si="39"/>
        <v>4758785.59</v>
      </c>
      <c r="P357" s="4">
        <f t="shared" si="40"/>
        <v>70248.870165069151</v>
      </c>
      <c r="R357" s="9">
        <v>184384.96071682806</v>
      </c>
      <c r="S357" s="2">
        <f t="shared" si="41"/>
        <v>-114136.09055175891</v>
      </c>
      <c r="T357" s="9">
        <f>VLOOKUP(A357,'[1]4-1-22 thru 12-31-22'!$B$9:$Q$700,16,FALSE)</f>
        <v>78031.359062293239</v>
      </c>
    </row>
    <row r="358" spans="1:20" x14ac:dyDescent="0.25">
      <c r="A358" s="13" t="s">
        <v>696</v>
      </c>
      <c r="B358" s="31" t="s">
        <v>697</v>
      </c>
      <c r="C358" s="3">
        <v>1064</v>
      </c>
      <c r="D358" s="56">
        <v>265.64999999999998</v>
      </c>
      <c r="E358" s="4">
        <f t="shared" si="35"/>
        <v>282651.59999999998</v>
      </c>
      <c r="F358" s="3">
        <v>21803</v>
      </c>
      <c r="G358" s="56">
        <v>263.66000000000003</v>
      </c>
      <c r="H358" s="23">
        <f t="shared" si="36"/>
        <v>5748578.9800000004</v>
      </c>
      <c r="I358" s="3">
        <v>125</v>
      </c>
      <c r="J358" s="56">
        <v>265.64999999999998</v>
      </c>
      <c r="K358" s="4">
        <f t="shared" si="37"/>
        <v>33206.25</v>
      </c>
      <c r="L358" s="3">
        <v>2558</v>
      </c>
      <c r="M358" s="56">
        <v>263.66000000000003</v>
      </c>
      <c r="N358" s="4">
        <f t="shared" si="38"/>
        <v>674442.28</v>
      </c>
      <c r="O358" s="23">
        <f t="shared" si="39"/>
        <v>6738879.1100000003</v>
      </c>
      <c r="P358" s="4">
        <f t="shared" si="40"/>
        <v>99478.87642832147</v>
      </c>
      <c r="R358" s="9">
        <v>172746.80169004248</v>
      </c>
      <c r="S358" s="2">
        <f t="shared" si="41"/>
        <v>-73267.925261721015</v>
      </c>
      <c r="T358" s="9">
        <f>VLOOKUP(A358,'[1]4-1-22 thru 12-31-22'!$B$9:$Q$700,16,FALSE)</f>
        <v>105312.85777542852</v>
      </c>
    </row>
    <row r="359" spans="1:20" x14ac:dyDescent="0.25">
      <c r="A359" s="13" t="s">
        <v>698</v>
      </c>
      <c r="B359" s="31" t="s">
        <v>1340</v>
      </c>
      <c r="C359" s="3">
        <v>3575</v>
      </c>
      <c r="D359" s="56">
        <v>231.9</v>
      </c>
      <c r="E359" s="4">
        <f t="shared" si="35"/>
        <v>829042.5</v>
      </c>
      <c r="F359" s="3">
        <v>30486</v>
      </c>
      <c r="G359" s="56">
        <v>230.12</v>
      </c>
      <c r="H359" s="23">
        <f t="shared" si="36"/>
        <v>7015438.3200000003</v>
      </c>
      <c r="I359" s="3">
        <v>488</v>
      </c>
      <c r="J359" s="56">
        <v>231.9</v>
      </c>
      <c r="K359" s="4">
        <f t="shared" si="37"/>
        <v>113167.2</v>
      </c>
      <c r="L359" s="3">
        <v>4161</v>
      </c>
      <c r="M359" s="56">
        <v>230.12</v>
      </c>
      <c r="N359" s="4">
        <f t="shared" si="38"/>
        <v>957529.32000000007</v>
      </c>
      <c r="O359" s="23">
        <f t="shared" si="39"/>
        <v>8915177.3399999999</v>
      </c>
      <c r="P359" s="4">
        <f t="shared" si="40"/>
        <v>131605.24331507582</v>
      </c>
      <c r="R359" s="9">
        <v>125239.485539149</v>
      </c>
      <c r="S359" s="2">
        <f t="shared" si="41"/>
        <v>6365.757775926817</v>
      </c>
      <c r="T359" s="9">
        <f>VLOOKUP(A359,'[1]4-1-22 thru 12-31-22'!$B$9:$Q$700,16,FALSE)</f>
        <v>128427.55977937735</v>
      </c>
    </row>
    <row r="360" spans="1:20" x14ac:dyDescent="0.25">
      <c r="A360" s="13" t="s">
        <v>700</v>
      </c>
      <c r="B360" s="31" t="s">
        <v>701</v>
      </c>
      <c r="C360" s="3">
        <v>1291</v>
      </c>
      <c r="D360" s="56">
        <v>216.3</v>
      </c>
      <c r="E360" s="4">
        <f t="shared" si="35"/>
        <v>279243.3</v>
      </c>
      <c r="F360" s="3">
        <v>23738</v>
      </c>
      <c r="G360" s="56">
        <v>214.49</v>
      </c>
      <c r="H360" s="23">
        <f t="shared" si="36"/>
        <v>5091563.62</v>
      </c>
      <c r="I360" s="3">
        <v>140</v>
      </c>
      <c r="J360" s="56">
        <v>216.3</v>
      </c>
      <c r="K360" s="4">
        <f t="shared" si="37"/>
        <v>30282</v>
      </c>
      <c r="L360" s="3">
        <v>2568</v>
      </c>
      <c r="M360" s="56">
        <v>214.49</v>
      </c>
      <c r="N360" s="4">
        <f t="shared" si="38"/>
        <v>550810.32000000007</v>
      </c>
      <c r="O360" s="23">
        <f t="shared" si="39"/>
        <v>5951899.2400000002</v>
      </c>
      <c r="P360" s="4">
        <f t="shared" si="40"/>
        <v>87861.532956002295</v>
      </c>
      <c r="R360" s="9">
        <v>161727.85447558269</v>
      </c>
      <c r="S360" s="2">
        <f t="shared" si="41"/>
        <v>-73866.321519580393</v>
      </c>
      <c r="T360" s="9">
        <f>VLOOKUP(A360,'[1]4-1-22 thru 12-31-22'!$B$9:$Q$700,16,FALSE)</f>
        <v>89150.293092657768</v>
      </c>
    </row>
    <row r="361" spans="1:20" x14ac:dyDescent="0.25">
      <c r="A361" s="13" t="s">
        <v>702</v>
      </c>
      <c r="B361" s="31" t="s">
        <v>703</v>
      </c>
      <c r="C361" s="3">
        <v>365</v>
      </c>
      <c r="D361" s="56">
        <v>266.69</v>
      </c>
      <c r="E361" s="4">
        <f t="shared" si="35"/>
        <v>97341.85</v>
      </c>
      <c r="F361" s="3">
        <v>58754</v>
      </c>
      <c r="G361" s="56">
        <v>264.44</v>
      </c>
      <c r="H361" s="23">
        <f t="shared" si="36"/>
        <v>15536907.76</v>
      </c>
      <c r="I361" s="3">
        <v>0</v>
      </c>
      <c r="J361" s="56">
        <v>266.69</v>
      </c>
      <c r="K361" s="4">
        <f t="shared" si="37"/>
        <v>0</v>
      </c>
      <c r="L361" s="3">
        <v>0</v>
      </c>
      <c r="M361" s="56">
        <v>264.44</v>
      </c>
      <c r="N361" s="4">
        <f t="shared" si="38"/>
        <v>0</v>
      </c>
      <c r="O361" s="23">
        <f t="shared" si="39"/>
        <v>15634249.609999999</v>
      </c>
      <c r="P361" s="4">
        <f t="shared" si="40"/>
        <v>230791.7325145076</v>
      </c>
      <c r="R361" s="9">
        <v>206970.50004732711</v>
      </c>
      <c r="S361" s="2">
        <f t="shared" si="41"/>
        <v>23821.232467180496</v>
      </c>
      <c r="T361" s="9">
        <f>VLOOKUP(A361,'[1]4-1-22 thru 12-31-22'!$B$9:$Q$700,16,FALSE)</f>
        <v>248230.45581594619</v>
      </c>
    </row>
    <row r="362" spans="1:20" x14ac:dyDescent="0.25">
      <c r="A362" s="13" t="s">
        <v>704</v>
      </c>
      <c r="B362" s="31" t="s">
        <v>705</v>
      </c>
      <c r="C362" s="3">
        <v>365</v>
      </c>
      <c r="D362" s="56">
        <v>216.91</v>
      </c>
      <c r="E362" s="4">
        <f t="shared" si="35"/>
        <v>79172.149999999994</v>
      </c>
      <c r="F362" s="3">
        <v>34067</v>
      </c>
      <c r="G362" s="56">
        <v>215.08</v>
      </c>
      <c r="H362" s="23">
        <f t="shared" si="36"/>
        <v>7327130.3600000003</v>
      </c>
      <c r="I362" s="3">
        <v>25</v>
      </c>
      <c r="J362" s="56">
        <v>216.91</v>
      </c>
      <c r="K362" s="4">
        <f t="shared" si="37"/>
        <v>5422.75</v>
      </c>
      <c r="L362" s="3">
        <v>2362</v>
      </c>
      <c r="M362" s="56">
        <v>215.08</v>
      </c>
      <c r="N362" s="4">
        <f t="shared" si="38"/>
        <v>508018.96</v>
      </c>
      <c r="O362" s="23">
        <f t="shared" si="39"/>
        <v>7919744.2200000007</v>
      </c>
      <c r="P362" s="4">
        <f t="shared" si="40"/>
        <v>116910.72710240282</v>
      </c>
      <c r="R362" s="9">
        <v>399615.49268518016</v>
      </c>
      <c r="S362" s="2">
        <f t="shared" si="41"/>
        <v>-282704.76558277733</v>
      </c>
      <c r="T362" s="9">
        <f>VLOOKUP(A362,'[1]4-1-22 thru 12-31-22'!$B$9:$Q$700,16,FALSE)</f>
        <v>154064.87360139869</v>
      </c>
    </row>
    <row r="363" spans="1:20" x14ac:dyDescent="0.25">
      <c r="A363" s="13" t="s">
        <v>706</v>
      </c>
      <c r="B363" s="31" t="s">
        <v>707</v>
      </c>
      <c r="C363" s="3">
        <v>5165</v>
      </c>
      <c r="D363" s="56">
        <v>317.05</v>
      </c>
      <c r="E363" s="4">
        <f t="shared" si="35"/>
        <v>1637563.25</v>
      </c>
      <c r="F363" s="3">
        <v>42236</v>
      </c>
      <c r="G363" s="56">
        <v>313.73</v>
      </c>
      <c r="H363" s="23">
        <f t="shared" si="36"/>
        <v>13250700.280000001</v>
      </c>
      <c r="I363" s="3">
        <v>558</v>
      </c>
      <c r="J363" s="56">
        <v>317.05</v>
      </c>
      <c r="K363" s="4">
        <f t="shared" si="37"/>
        <v>176913.9</v>
      </c>
      <c r="L363" s="3">
        <v>4559</v>
      </c>
      <c r="M363" s="56">
        <v>313.73</v>
      </c>
      <c r="N363" s="4">
        <f t="shared" si="38"/>
        <v>1430295.07</v>
      </c>
      <c r="O363" s="23">
        <f t="shared" si="39"/>
        <v>16495472.500000002</v>
      </c>
      <c r="P363" s="4">
        <f t="shared" si="40"/>
        <v>243505.04641331593</v>
      </c>
      <c r="R363" s="9">
        <v>110236.45888699734</v>
      </c>
      <c r="S363" s="2">
        <f t="shared" si="41"/>
        <v>133268.58752631859</v>
      </c>
      <c r="T363" s="9">
        <f>VLOOKUP(A363,'[1]4-1-22 thru 12-31-22'!$B$9:$Q$700,16,FALSE)</f>
        <v>271648.52204210998</v>
      </c>
    </row>
    <row r="364" spans="1:20" x14ac:dyDescent="0.25">
      <c r="A364" s="13" t="s">
        <v>708</v>
      </c>
      <c r="B364" s="31" t="s">
        <v>709</v>
      </c>
      <c r="C364" s="3">
        <v>0</v>
      </c>
      <c r="D364" s="56">
        <v>304.02</v>
      </c>
      <c r="E364" s="4">
        <f t="shared" si="35"/>
        <v>0</v>
      </c>
      <c r="F364" s="3">
        <v>78471</v>
      </c>
      <c r="G364" s="56">
        <v>301.51</v>
      </c>
      <c r="H364" s="23">
        <f t="shared" si="36"/>
        <v>23659791.210000001</v>
      </c>
      <c r="I364" s="3">
        <v>0</v>
      </c>
      <c r="J364" s="56">
        <v>304.02</v>
      </c>
      <c r="K364" s="4">
        <f t="shared" si="37"/>
        <v>0</v>
      </c>
      <c r="L364" s="3">
        <v>282</v>
      </c>
      <c r="M364" s="56">
        <v>301.51</v>
      </c>
      <c r="N364" s="4">
        <f t="shared" si="38"/>
        <v>85025.819999999992</v>
      </c>
      <c r="O364" s="23">
        <f t="shared" si="39"/>
        <v>23744817.030000001</v>
      </c>
      <c r="P364" s="4">
        <f t="shared" si="40"/>
        <v>350519.37875473668</v>
      </c>
      <c r="R364" s="9">
        <v>265422.99167783622</v>
      </c>
      <c r="S364" s="2">
        <f t="shared" si="41"/>
        <v>85096.387076900457</v>
      </c>
      <c r="T364" s="9">
        <f>VLOOKUP(A364,'[1]4-1-22 thru 12-31-22'!$B$9:$Q$700,16,FALSE)</f>
        <v>293558.39398810163</v>
      </c>
    </row>
    <row r="365" spans="1:20" x14ac:dyDescent="0.25">
      <c r="A365" s="13" t="s">
        <v>710</v>
      </c>
      <c r="B365" s="31" t="s">
        <v>711</v>
      </c>
      <c r="C365" s="3">
        <v>0</v>
      </c>
      <c r="D365" s="56">
        <v>188.24</v>
      </c>
      <c r="E365" s="4">
        <f t="shared" si="35"/>
        <v>0</v>
      </c>
      <c r="F365" s="3">
        <v>13418</v>
      </c>
      <c r="G365" s="56">
        <v>186.7</v>
      </c>
      <c r="H365" s="23">
        <f t="shared" si="36"/>
        <v>2505140.5999999996</v>
      </c>
      <c r="I365" s="3">
        <v>0</v>
      </c>
      <c r="J365" s="56">
        <v>188.24</v>
      </c>
      <c r="K365" s="4">
        <f t="shared" si="37"/>
        <v>0</v>
      </c>
      <c r="L365" s="3">
        <v>1191</v>
      </c>
      <c r="M365" s="56">
        <v>186.7</v>
      </c>
      <c r="N365" s="4">
        <f t="shared" si="38"/>
        <v>222359.69999999998</v>
      </c>
      <c r="O365" s="23">
        <f t="shared" si="39"/>
        <v>2727500.3</v>
      </c>
      <c r="P365" s="4">
        <f t="shared" si="40"/>
        <v>40263.174464619486</v>
      </c>
      <c r="R365" s="9">
        <v>359742.14227953838</v>
      </c>
      <c r="S365" s="2">
        <f t="shared" si="41"/>
        <v>-319478.9678149189</v>
      </c>
      <c r="T365" s="9">
        <f>VLOOKUP(A365,'[1]4-1-22 thru 12-31-22'!$B$9:$Q$700,16,FALSE)</f>
        <v>41235.734452383665</v>
      </c>
    </row>
    <row r="366" spans="1:20" x14ac:dyDescent="0.25">
      <c r="A366" s="13" t="s">
        <v>712</v>
      </c>
      <c r="B366" s="31" t="s">
        <v>713</v>
      </c>
      <c r="C366" s="3">
        <v>4529</v>
      </c>
      <c r="D366" s="56">
        <v>293.26</v>
      </c>
      <c r="E366" s="4">
        <f t="shared" si="35"/>
        <v>1328174.54</v>
      </c>
      <c r="F366" s="3">
        <v>30243</v>
      </c>
      <c r="G366" s="56">
        <v>290.63</v>
      </c>
      <c r="H366" s="23">
        <f t="shared" si="36"/>
        <v>8789523.0899999999</v>
      </c>
      <c r="I366" s="3">
        <v>60</v>
      </c>
      <c r="J366" s="56">
        <v>293.26</v>
      </c>
      <c r="K366" s="4">
        <f t="shared" si="37"/>
        <v>17595.599999999999</v>
      </c>
      <c r="L366" s="3">
        <v>403</v>
      </c>
      <c r="M366" s="56">
        <v>290.63</v>
      </c>
      <c r="N366" s="4">
        <f t="shared" si="38"/>
        <v>117123.89</v>
      </c>
      <c r="O366" s="23">
        <f t="shared" si="39"/>
        <v>10252417.120000001</v>
      </c>
      <c r="P366" s="4">
        <f t="shared" si="40"/>
        <v>151345.48626323219</v>
      </c>
      <c r="R366" s="9">
        <v>534768.21991797129</v>
      </c>
      <c r="S366" s="2">
        <f t="shared" si="41"/>
        <v>-383422.7336547391</v>
      </c>
      <c r="T366" s="9">
        <f>VLOOKUP(A366,'[1]4-1-22 thru 12-31-22'!$B$9:$Q$700,16,FALSE)</f>
        <v>161061.11292152017</v>
      </c>
    </row>
    <row r="367" spans="1:20" x14ac:dyDescent="0.25">
      <c r="A367" s="13" t="s">
        <v>714</v>
      </c>
      <c r="B367" s="31" t="s">
        <v>715</v>
      </c>
      <c r="C367" s="3">
        <v>5432</v>
      </c>
      <c r="D367" s="56">
        <v>289.31</v>
      </c>
      <c r="E367" s="4">
        <f t="shared" si="35"/>
        <v>1571531.92</v>
      </c>
      <c r="F367" s="3">
        <v>39917</v>
      </c>
      <c r="G367" s="56">
        <v>286.83</v>
      </c>
      <c r="H367" s="23">
        <f t="shared" si="36"/>
        <v>11449393.109999999</v>
      </c>
      <c r="I367" s="3">
        <v>946</v>
      </c>
      <c r="J367" s="56">
        <v>289.31</v>
      </c>
      <c r="K367" s="4">
        <f t="shared" si="37"/>
        <v>273687.26</v>
      </c>
      <c r="L367" s="3">
        <v>6954</v>
      </c>
      <c r="M367" s="56">
        <v>286.83</v>
      </c>
      <c r="N367" s="4">
        <f t="shared" si="38"/>
        <v>1994615.8199999998</v>
      </c>
      <c r="O367" s="23">
        <f t="shared" si="39"/>
        <v>15289228.109999999</v>
      </c>
      <c r="P367" s="4">
        <f t="shared" si="40"/>
        <v>225698.54852895689</v>
      </c>
      <c r="R367" s="9">
        <v>71728.708192118589</v>
      </c>
      <c r="S367" s="2">
        <f t="shared" si="41"/>
        <v>153969.8403368383</v>
      </c>
      <c r="T367" s="9">
        <f>VLOOKUP(A367,'[1]4-1-22 thru 12-31-22'!$B$9:$Q$700,16,FALSE)</f>
        <v>216272.87082781157</v>
      </c>
    </row>
    <row r="368" spans="1:20" x14ac:dyDescent="0.25">
      <c r="A368" s="13" t="s">
        <v>716</v>
      </c>
      <c r="B368" s="31" t="s">
        <v>717</v>
      </c>
      <c r="C368" s="3">
        <v>8139</v>
      </c>
      <c r="D368" s="56">
        <v>265.33</v>
      </c>
      <c r="E368" s="4">
        <f t="shared" si="35"/>
        <v>2159520.8699999996</v>
      </c>
      <c r="F368" s="3">
        <v>49882</v>
      </c>
      <c r="G368" s="56">
        <v>262.95</v>
      </c>
      <c r="H368" s="23">
        <f t="shared" si="36"/>
        <v>13116471.899999999</v>
      </c>
      <c r="I368" s="3">
        <v>553</v>
      </c>
      <c r="J368" s="56">
        <v>265.33</v>
      </c>
      <c r="K368" s="4">
        <f t="shared" si="37"/>
        <v>146727.49</v>
      </c>
      <c r="L368" s="3">
        <v>3390</v>
      </c>
      <c r="M368" s="56">
        <v>262.95</v>
      </c>
      <c r="N368" s="4">
        <f t="shared" si="38"/>
        <v>891400.5</v>
      </c>
      <c r="O368" s="23">
        <f t="shared" si="39"/>
        <v>16314120.759999998</v>
      </c>
      <c r="P368" s="4">
        <f t="shared" si="40"/>
        <v>240827.94432570753</v>
      </c>
      <c r="R368" s="9">
        <v>252655.51369779042</v>
      </c>
      <c r="S368" s="2">
        <f t="shared" si="41"/>
        <v>-11827.569372082886</v>
      </c>
      <c r="T368" s="9">
        <f>VLOOKUP(A368,'[1]4-1-22 thru 12-31-22'!$B$9:$Q$700,16,FALSE)</f>
        <v>244848.59146828586</v>
      </c>
    </row>
    <row r="369" spans="1:20" x14ac:dyDescent="0.25">
      <c r="A369" s="13" t="s">
        <v>718</v>
      </c>
      <c r="B369" s="31" t="s">
        <v>719</v>
      </c>
      <c r="C369" s="3">
        <v>18830</v>
      </c>
      <c r="D369" s="56">
        <v>245.93</v>
      </c>
      <c r="E369" s="4">
        <f t="shared" si="35"/>
        <v>4630861.9000000004</v>
      </c>
      <c r="F369" s="3">
        <v>32339</v>
      </c>
      <c r="G369" s="56">
        <v>243.7</v>
      </c>
      <c r="H369" s="23">
        <f t="shared" si="36"/>
        <v>7881014.2999999998</v>
      </c>
      <c r="I369" s="3">
        <v>3377</v>
      </c>
      <c r="J369" s="56">
        <v>245.93</v>
      </c>
      <c r="K369" s="4">
        <f t="shared" si="37"/>
        <v>830505.61</v>
      </c>
      <c r="L369" s="3">
        <v>5800</v>
      </c>
      <c r="M369" s="56">
        <v>243.7</v>
      </c>
      <c r="N369" s="4">
        <f t="shared" si="38"/>
        <v>1413460</v>
      </c>
      <c r="O369" s="23">
        <f t="shared" si="39"/>
        <v>14755841.810000001</v>
      </c>
      <c r="P369" s="4">
        <f t="shared" si="40"/>
        <v>217824.7361396648</v>
      </c>
      <c r="R369" s="9">
        <v>311287.79669265397</v>
      </c>
      <c r="S369" s="2">
        <f t="shared" si="41"/>
        <v>-93463.060552989162</v>
      </c>
      <c r="T369" s="9">
        <f>VLOOKUP(A369,'[1]4-1-22 thru 12-31-22'!$B$9:$Q$700,16,FALSE)</f>
        <v>225971.26649183076</v>
      </c>
    </row>
    <row r="370" spans="1:20" x14ac:dyDescent="0.25">
      <c r="A370" s="13" t="s">
        <v>720</v>
      </c>
      <c r="B370" s="31" t="s">
        <v>721</v>
      </c>
      <c r="C370" s="3">
        <v>115</v>
      </c>
      <c r="D370" s="56">
        <v>273.45</v>
      </c>
      <c r="E370" s="4">
        <f t="shared" si="35"/>
        <v>31446.75</v>
      </c>
      <c r="F370" s="3">
        <v>9294</v>
      </c>
      <c r="G370" s="56">
        <v>271.7</v>
      </c>
      <c r="H370" s="23">
        <f t="shared" si="36"/>
        <v>2525179.7999999998</v>
      </c>
      <c r="I370" s="3">
        <v>1</v>
      </c>
      <c r="J370" s="56">
        <v>273.45</v>
      </c>
      <c r="K370" s="4">
        <f t="shared" si="37"/>
        <v>273.45</v>
      </c>
      <c r="L370" s="3">
        <v>117</v>
      </c>
      <c r="M370" s="56">
        <v>271.7</v>
      </c>
      <c r="N370" s="4">
        <f t="shared" si="38"/>
        <v>31788.899999999998</v>
      </c>
      <c r="O370" s="23">
        <f t="shared" si="39"/>
        <v>2588688.9</v>
      </c>
      <c r="P370" s="4">
        <f t="shared" si="40"/>
        <v>38214.049991240667</v>
      </c>
      <c r="R370" s="9">
        <v>375498.11879008525</v>
      </c>
      <c r="S370" s="2">
        <f t="shared" si="41"/>
        <v>-337284.06879884459</v>
      </c>
      <c r="T370" s="9">
        <f>VLOOKUP(A370,'[1]4-1-22 thru 12-31-22'!$B$9:$Q$700,16,FALSE)</f>
        <v>43638.461274418027</v>
      </c>
    </row>
    <row r="371" spans="1:20" x14ac:dyDescent="0.25">
      <c r="A371" s="13" t="s">
        <v>722</v>
      </c>
      <c r="B371" s="31" t="s">
        <v>723</v>
      </c>
      <c r="C371" s="3">
        <v>11627</v>
      </c>
      <c r="D371" s="56">
        <v>338.05</v>
      </c>
      <c r="E371" s="4">
        <f t="shared" si="35"/>
        <v>3930507.35</v>
      </c>
      <c r="F371" s="3">
        <v>25688</v>
      </c>
      <c r="G371" s="56">
        <v>335.36</v>
      </c>
      <c r="H371" s="23">
        <f t="shared" si="36"/>
        <v>8614727.6799999997</v>
      </c>
      <c r="I371" s="3">
        <v>0</v>
      </c>
      <c r="J371" s="56">
        <v>338.05</v>
      </c>
      <c r="K371" s="4">
        <f t="shared" si="37"/>
        <v>0</v>
      </c>
      <c r="L371" s="3">
        <v>0</v>
      </c>
      <c r="M371" s="56">
        <v>335.36</v>
      </c>
      <c r="N371" s="4">
        <f t="shared" si="38"/>
        <v>0</v>
      </c>
      <c r="O371" s="23">
        <f t="shared" si="39"/>
        <v>12545235.029999999</v>
      </c>
      <c r="P371" s="4">
        <f t="shared" si="40"/>
        <v>185191.90876442648</v>
      </c>
      <c r="R371" s="9">
        <v>289014.57736953779</v>
      </c>
      <c r="S371" s="2">
        <f t="shared" si="41"/>
        <v>-103822.66860511131</v>
      </c>
      <c r="T371" s="9">
        <f>VLOOKUP(A371,'[1]4-1-22 thru 12-31-22'!$B$9:$Q$700,16,FALSE)</f>
        <v>192203.65357792634</v>
      </c>
    </row>
    <row r="372" spans="1:20" x14ac:dyDescent="0.25">
      <c r="A372" s="13" t="s">
        <v>724</v>
      </c>
      <c r="B372" s="31" t="s">
        <v>725</v>
      </c>
      <c r="C372" s="3">
        <v>5828</v>
      </c>
      <c r="D372" s="56">
        <v>339.25</v>
      </c>
      <c r="E372" s="4">
        <f t="shared" si="35"/>
        <v>1977149</v>
      </c>
      <c r="F372" s="3">
        <v>79260</v>
      </c>
      <c r="G372" s="56">
        <v>336.64</v>
      </c>
      <c r="H372" s="23">
        <f t="shared" si="36"/>
        <v>26682086.399999999</v>
      </c>
      <c r="I372" s="3">
        <v>805</v>
      </c>
      <c r="J372" s="56">
        <v>339.25</v>
      </c>
      <c r="K372" s="4">
        <f t="shared" si="37"/>
        <v>273096.25</v>
      </c>
      <c r="L372" s="3">
        <v>10946</v>
      </c>
      <c r="M372" s="56">
        <v>336.64</v>
      </c>
      <c r="N372" s="4">
        <f t="shared" si="38"/>
        <v>3684861.44</v>
      </c>
      <c r="O372" s="23">
        <f t="shared" si="39"/>
        <v>32617193.09</v>
      </c>
      <c r="P372" s="4">
        <f t="shared" si="40"/>
        <v>481492.79247699853</v>
      </c>
      <c r="R372" s="9">
        <v>81011.638770086589</v>
      </c>
      <c r="S372" s="2">
        <f t="shared" si="41"/>
        <v>400481.15370691195</v>
      </c>
      <c r="T372" s="9">
        <f>VLOOKUP(A372,'[1]4-1-22 thru 12-31-22'!$B$9:$Q$700,16,FALSE)</f>
        <v>497274.20825904777</v>
      </c>
    </row>
    <row r="373" spans="1:20" x14ac:dyDescent="0.25">
      <c r="A373" s="13" t="s">
        <v>726</v>
      </c>
      <c r="B373" s="31" t="s">
        <v>727</v>
      </c>
      <c r="C373" s="3">
        <v>3266</v>
      </c>
      <c r="D373" s="56">
        <v>266.08999999999997</v>
      </c>
      <c r="E373" s="4">
        <f t="shared" si="35"/>
        <v>869049.94</v>
      </c>
      <c r="F373" s="3">
        <v>32963</v>
      </c>
      <c r="G373" s="56">
        <v>263.5</v>
      </c>
      <c r="H373" s="23">
        <f t="shared" si="36"/>
        <v>8685750.5</v>
      </c>
      <c r="I373" s="3">
        <v>438</v>
      </c>
      <c r="J373" s="56">
        <v>266.08999999999997</v>
      </c>
      <c r="K373" s="4">
        <f t="shared" si="37"/>
        <v>116547.41999999998</v>
      </c>
      <c r="L373" s="3">
        <v>4422</v>
      </c>
      <c r="M373" s="56">
        <v>263.5</v>
      </c>
      <c r="N373" s="4">
        <f t="shared" si="38"/>
        <v>1165197</v>
      </c>
      <c r="O373" s="23">
        <f t="shared" si="39"/>
        <v>10836544.859999999</v>
      </c>
      <c r="P373" s="4">
        <f t="shared" si="40"/>
        <v>159968.34034880053</v>
      </c>
      <c r="R373" s="9">
        <v>256177.43276422721</v>
      </c>
      <c r="S373" s="2">
        <f t="shared" si="41"/>
        <v>-96209.092415426683</v>
      </c>
      <c r="T373" s="9">
        <f>VLOOKUP(A373,'[1]4-1-22 thru 12-31-22'!$B$9:$Q$700,16,FALSE)</f>
        <v>163797.64582398368</v>
      </c>
    </row>
    <row r="374" spans="1:20" x14ac:dyDescent="0.25">
      <c r="A374" s="13" t="s">
        <v>728</v>
      </c>
      <c r="B374" s="31" t="s">
        <v>729</v>
      </c>
      <c r="C374" s="3">
        <v>1170</v>
      </c>
      <c r="D374" s="56">
        <v>306.97000000000003</v>
      </c>
      <c r="E374" s="4">
        <f t="shared" si="35"/>
        <v>359154.9</v>
      </c>
      <c r="F374" s="3">
        <v>0</v>
      </c>
      <c r="G374" s="56">
        <v>304.98</v>
      </c>
      <c r="H374" s="23">
        <f t="shared" si="36"/>
        <v>0</v>
      </c>
      <c r="I374" s="3">
        <v>0</v>
      </c>
      <c r="J374" s="56">
        <v>306.97000000000003</v>
      </c>
      <c r="K374" s="4">
        <f t="shared" si="37"/>
        <v>0</v>
      </c>
      <c r="L374" s="3">
        <v>0</v>
      </c>
      <c r="M374" s="56">
        <v>304.98</v>
      </c>
      <c r="N374" s="4">
        <f t="shared" si="38"/>
        <v>0</v>
      </c>
      <c r="O374" s="23">
        <f t="shared" si="39"/>
        <v>359154.9</v>
      </c>
      <c r="P374" s="4">
        <f t="shared" si="40"/>
        <v>5301.8202779016983</v>
      </c>
      <c r="R374" s="9">
        <v>883749.39374507288</v>
      </c>
      <c r="S374" s="2">
        <f t="shared" si="41"/>
        <v>-878447.57346717117</v>
      </c>
      <c r="T374" s="9">
        <f>VLOOKUP(A374,'[1]4-1-22 thru 12-31-22'!$B$9:$Q$700,16,FALSE)</f>
        <v>5137.4934045974114</v>
      </c>
    </row>
    <row r="375" spans="1:20" x14ac:dyDescent="0.25">
      <c r="A375" s="13" t="s">
        <v>730</v>
      </c>
      <c r="B375" s="31" t="s">
        <v>731</v>
      </c>
      <c r="C375" s="3">
        <v>3173</v>
      </c>
      <c r="D375" s="56">
        <v>361.8</v>
      </c>
      <c r="E375" s="4">
        <f t="shared" si="35"/>
        <v>1147991.4000000001</v>
      </c>
      <c r="F375" s="3">
        <v>0</v>
      </c>
      <c r="G375" s="56">
        <v>359.53</v>
      </c>
      <c r="H375" s="23">
        <f t="shared" si="36"/>
        <v>0</v>
      </c>
      <c r="I375" s="3">
        <v>0</v>
      </c>
      <c r="J375" s="56">
        <v>361.8</v>
      </c>
      <c r="K375" s="4">
        <f t="shared" si="37"/>
        <v>0</v>
      </c>
      <c r="L375" s="3">
        <v>0</v>
      </c>
      <c r="M375" s="56">
        <v>359.53</v>
      </c>
      <c r="N375" s="4">
        <f t="shared" si="38"/>
        <v>0</v>
      </c>
      <c r="O375" s="23">
        <f t="shared" si="39"/>
        <v>1147991.4000000001</v>
      </c>
      <c r="P375" s="4">
        <f t="shared" si="40"/>
        <v>16946.571196374491</v>
      </c>
      <c r="R375" s="9">
        <v>260558.99079301482</v>
      </c>
      <c r="S375" s="2">
        <f t="shared" si="41"/>
        <v>-243612.41959664033</v>
      </c>
      <c r="T375" s="9">
        <f>VLOOKUP(A375,'[1]4-1-22 thru 12-31-22'!$B$9:$Q$700,16,FALSE)</f>
        <v>12641.973881406382</v>
      </c>
    </row>
    <row r="376" spans="1:20" x14ac:dyDescent="0.25">
      <c r="A376" s="13" t="s">
        <v>732</v>
      </c>
      <c r="B376" s="31" t="s">
        <v>733</v>
      </c>
      <c r="C376" s="3">
        <v>463</v>
      </c>
      <c r="D376" s="56">
        <v>284.27</v>
      </c>
      <c r="E376" s="4">
        <f t="shared" si="35"/>
        <v>131617.00999999998</v>
      </c>
      <c r="F376" s="3">
        <v>0</v>
      </c>
      <c r="G376" s="56">
        <v>282.76</v>
      </c>
      <c r="H376" s="23">
        <f t="shared" si="36"/>
        <v>0</v>
      </c>
      <c r="I376" s="3">
        <v>0</v>
      </c>
      <c r="J376" s="56">
        <v>284.27</v>
      </c>
      <c r="K376" s="4">
        <f t="shared" si="37"/>
        <v>0</v>
      </c>
      <c r="L376" s="3">
        <v>0</v>
      </c>
      <c r="M376" s="56">
        <v>282.76</v>
      </c>
      <c r="N376" s="4">
        <f t="shared" si="38"/>
        <v>0</v>
      </c>
      <c r="O376" s="23">
        <f t="shared" si="39"/>
        <v>131617.00999999998</v>
      </c>
      <c r="P376" s="4">
        <f t="shared" si="40"/>
        <v>1942.9213760825496</v>
      </c>
      <c r="R376" s="9">
        <v>20677.018052374311</v>
      </c>
      <c r="S376" s="2">
        <f t="shared" si="41"/>
        <v>-18734.09667629176</v>
      </c>
      <c r="T376" s="9">
        <f>VLOOKUP(A376,'[1]4-1-22 thru 12-31-22'!$B$9:$Q$700,16,FALSE)</f>
        <v>3261.7495591403617</v>
      </c>
    </row>
    <row r="377" spans="1:20" x14ac:dyDescent="0.25">
      <c r="A377" s="13" t="s">
        <v>734</v>
      </c>
      <c r="B377" s="31" t="s">
        <v>735</v>
      </c>
      <c r="C377" s="3">
        <v>12441</v>
      </c>
      <c r="D377" s="56">
        <v>262.2</v>
      </c>
      <c r="E377" s="4">
        <f t="shared" si="35"/>
        <v>3262030.1999999997</v>
      </c>
      <c r="F377" s="3">
        <v>30762</v>
      </c>
      <c r="G377" s="56">
        <v>259.74</v>
      </c>
      <c r="H377" s="23">
        <f t="shared" si="36"/>
        <v>7990121.8799999999</v>
      </c>
      <c r="I377" s="3">
        <v>1662</v>
      </c>
      <c r="J377" s="56">
        <v>262.2</v>
      </c>
      <c r="K377" s="4">
        <f t="shared" si="37"/>
        <v>435776.39999999997</v>
      </c>
      <c r="L377" s="3">
        <v>4109</v>
      </c>
      <c r="M377" s="56">
        <v>259.74</v>
      </c>
      <c r="N377" s="4">
        <f t="shared" si="38"/>
        <v>1067271.6600000001</v>
      </c>
      <c r="O377" s="23">
        <f t="shared" si="39"/>
        <v>12755200.139999999</v>
      </c>
      <c r="P377" s="4">
        <f t="shared" si="40"/>
        <v>188291.39947957432</v>
      </c>
      <c r="R377" s="9">
        <v>10082.557194050441</v>
      </c>
      <c r="S377" s="2">
        <f t="shared" si="41"/>
        <v>178208.84228552389</v>
      </c>
      <c r="T377" s="9">
        <f>VLOOKUP(A377,'[1]4-1-22 thru 12-31-22'!$B$9:$Q$700,16,FALSE)</f>
        <v>200615.35141624854</v>
      </c>
    </row>
    <row r="378" spans="1:20" x14ac:dyDescent="0.25">
      <c r="A378" s="13" t="s">
        <v>736</v>
      </c>
      <c r="B378" s="31" t="s">
        <v>737</v>
      </c>
      <c r="C378" s="3">
        <v>0</v>
      </c>
      <c r="D378" s="56">
        <v>277.04000000000002</v>
      </c>
      <c r="E378" s="4">
        <f t="shared" si="35"/>
        <v>0</v>
      </c>
      <c r="F378" s="3">
        <v>8487</v>
      </c>
      <c r="G378" s="56">
        <v>275.13</v>
      </c>
      <c r="H378" s="23">
        <f t="shared" si="36"/>
        <v>2335028.31</v>
      </c>
      <c r="I378" s="3">
        <v>0</v>
      </c>
      <c r="J378" s="56">
        <v>277.04000000000002</v>
      </c>
      <c r="K378" s="4">
        <f t="shared" si="37"/>
        <v>0</v>
      </c>
      <c r="L378" s="3">
        <v>256</v>
      </c>
      <c r="M378" s="56">
        <v>275.13</v>
      </c>
      <c r="N378" s="4">
        <f t="shared" si="38"/>
        <v>70433.279999999999</v>
      </c>
      <c r="O378" s="23">
        <f t="shared" si="39"/>
        <v>2405461.59</v>
      </c>
      <c r="P378" s="4">
        <f t="shared" si="40"/>
        <v>35509.26086648312</v>
      </c>
      <c r="R378" s="9">
        <v>8548.0516716292459</v>
      </c>
      <c r="S378" s="2">
        <f t="shared" si="41"/>
        <v>26961.209194853873</v>
      </c>
      <c r="T378" s="9">
        <f>VLOOKUP(A378,'[1]4-1-22 thru 12-31-22'!$B$9:$Q$700,16,FALSE)</f>
        <v>33320.013779560773</v>
      </c>
    </row>
    <row r="379" spans="1:20" x14ac:dyDescent="0.25">
      <c r="A379" s="13" t="s">
        <v>738</v>
      </c>
      <c r="B379" s="31" t="s">
        <v>739</v>
      </c>
      <c r="C379" s="3">
        <v>0</v>
      </c>
      <c r="D379" s="56">
        <v>343.53</v>
      </c>
      <c r="E379" s="4">
        <f t="shared" si="35"/>
        <v>0</v>
      </c>
      <c r="F379" s="3">
        <v>39738</v>
      </c>
      <c r="G379" s="56">
        <v>340.66</v>
      </c>
      <c r="H379" s="23">
        <f t="shared" si="36"/>
        <v>13537147.08</v>
      </c>
      <c r="I379" s="3">
        <v>0</v>
      </c>
      <c r="J379" s="56">
        <v>343.53</v>
      </c>
      <c r="K379" s="4">
        <f t="shared" si="37"/>
        <v>0</v>
      </c>
      <c r="L379" s="3">
        <v>13277</v>
      </c>
      <c r="M379" s="56">
        <v>340.66</v>
      </c>
      <c r="N379" s="4">
        <f t="shared" si="38"/>
        <v>4522942.82</v>
      </c>
      <c r="O379" s="23">
        <f t="shared" si="39"/>
        <v>18060089.899999999</v>
      </c>
      <c r="P379" s="4">
        <f t="shared" si="40"/>
        <v>266601.82236842002</v>
      </c>
      <c r="R379" s="9">
        <v>317238.2574429767</v>
      </c>
      <c r="S379" s="2">
        <f t="shared" si="41"/>
        <v>-50636.435074556677</v>
      </c>
      <c r="T379" s="9">
        <f>VLOOKUP(A379,'[1]4-1-22 thru 12-31-22'!$B$9:$Q$700,16,FALSE)</f>
        <v>258653.29272536578</v>
      </c>
    </row>
    <row r="380" spans="1:20" x14ac:dyDescent="0.25">
      <c r="A380" s="13" t="s">
        <v>740</v>
      </c>
      <c r="B380" s="31" t="s">
        <v>741</v>
      </c>
      <c r="C380" s="3">
        <v>0</v>
      </c>
      <c r="D380" s="56">
        <v>145.88999999999999</v>
      </c>
      <c r="E380" s="4">
        <f t="shared" si="35"/>
        <v>0</v>
      </c>
      <c r="F380" s="3">
        <v>10309</v>
      </c>
      <c r="G380" s="56">
        <v>144.77000000000001</v>
      </c>
      <c r="H380" s="23">
        <f t="shared" si="36"/>
        <v>1492433.9300000002</v>
      </c>
      <c r="I380" s="3">
        <v>0</v>
      </c>
      <c r="J380" s="56">
        <v>145.88999999999999</v>
      </c>
      <c r="K380" s="4">
        <f t="shared" si="37"/>
        <v>0</v>
      </c>
      <c r="L380" s="3">
        <v>516</v>
      </c>
      <c r="M380" s="56">
        <v>144.77000000000001</v>
      </c>
      <c r="N380" s="4">
        <f t="shared" si="38"/>
        <v>74701.320000000007</v>
      </c>
      <c r="O380" s="23">
        <f t="shared" si="39"/>
        <v>1567135.2500000002</v>
      </c>
      <c r="P380" s="4">
        <f t="shared" si="40"/>
        <v>23133.944286057489</v>
      </c>
      <c r="R380" s="9">
        <v>60086.799044312153</v>
      </c>
      <c r="S380" s="2">
        <f t="shared" si="41"/>
        <v>-36952.85475825466</v>
      </c>
      <c r="T380" s="9">
        <f>VLOOKUP(A380,'[1]4-1-22 thru 12-31-22'!$B$9:$Q$700,16,FALSE)</f>
        <v>21840.066299949016</v>
      </c>
    </row>
    <row r="381" spans="1:20" x14ac:dyDescent="0.25">
      <c r="A381" s="13" t="s">
        <v>742</v>
      </c>
      <c r="B381" s="31" t="s">
        <v>743</v>
      </c>
      <c r="C381" s="3">
        <v>889</v>
      </c>
      <c r="D381" s="56">
        <v>267.23</v>
      </c>
      <c r="E381" s="4">
        <f t="shared" si="35"/>
        <v>237567.47000000003</v>
      </c>
      <c r="F381" s="3">
        <v>27280</v>
      </c>
      <c r="G381" s="56">
        <v>264.79000000000002</v>
      </c>
      <c r="H381" s="23">
        <f t="shared" si="36"/>
        <v>7223471.2000000002</v>
      </c>
      <c r="I381" s="3">
        <v>91</v>
      </c>
      <c r="J381" s="56">
        <v>267.23</v>
      </c>
      <c r="K381" s="4">
        <f t="shared" si="37"/>
        <v>24317.93</v>
      </c>
      <c r="L381" s="3">
        <v>2797</v>
      </c>
      <c r="M381" s="56">
        <v>264.79000000000002</v>
      </c>
      <c r="N381" s="4">
        <f t="shared" si="38"/>
        <v>740617.63</v>
      </c>
      <c r="O381" s="23">
        <f t="shared" si="39"/>
        <v>8225974.2299999995</v>
      </c>
      <c r="P381" s="4">
        <f t="shared" si="40"/>
        <v>121431.27374319771</v>
      </c>
      <c r="R381" s="9">
        <v>402376.08814202092</v>
      </c>
      <c r="S381" s="2">
        <f t="shared" si="41"/>
        <v>-280944.81439882319</v>
      </c>
      <c r="T381" s="9">
        <f>VLOOKUP(A381,'[1]4-1-22 thru 12-31-22'!$B$9:$Q$700,16,FALSE)</f>
        <v>112508.93385388663</v>
      </c>
    </row>
    <row r="382" spans="1:20" x14ac:dyDescent="0.25">
      <c r="A382" s="13" t="s">
        <v>744</v>
      </c>
      <c r="B382" s="31" t="s">
        <v>745</v>
      </c>
      <c r="C382" s="3">
        <v>2764</v>
      </c>
      <c r="D382" s="56">
        <v>266.63</v>
      </c>
      <c r="E382" s="4">
        <f t="shared" si="35"/>
        <v>736965.32</v>
      </c>
      <c r="F382" s="3">
        <v>35773</v>
      </c>
      <c r="G382" s="56">
        <v>264.14</v>
      </c>
      <c r="H382" s="23">
        <f t="shared" si="36"/>
        <v>9449080.2199999988</v>
      </c>
      <c r="I382" s="3">
        <v>222</v>
      </c>
      <c r="J382" s="56">
        <v>266.63</v>
      </c>
      <c r="K382" s="4">
        <f t="shared" si="37"/>
        <v>59191.86</v>
      </c>
      <c r="L382" s="3">
        <v>2878</v>
      </c>
      <c r="M382" s="56">
        <v>264.14</v>
      </c>
      <c r="N382" s="4">
        <f t="shared" si="38"/>
        <v>760194.91999999993</v>
      </c>
      <c r="O382" s="23">
        <f t="shared" si="39"/>
        <v>11005432.319999998</v>
      </c>
      <c r="P382" s="4">
        <f t="shared" si="40"/>
        <v>162461.44558030734</v>
      </c>
      <c r="R382" s="9">
        <v>36807.369114362475</v>
      </c>
      <c r="S382" s="2">
        <f t="shared" si="41"/>
        <v>125654.07646594486</v>
      </c>
      <c r="T382" s="9">
        <f>VLOOKUP(A382,'[1]4-1-22 thru 12-31-22'!$B$9:$Q$700,16,FALSE)</f>
        <v>152513.48474319256</v>
      </c>
    </row>
    <row r="383" spans="1:20" x14ac:dyDescent="0.25">
      <c r="A383" s="13" t="s">
        <v>746</v>
      </c>
      <c r="B383" s="31" t="s">
        <v>1302</v>
      </c>
      <c r="C383" s="3">
        <v>22084</v>
      </c>
      <c r="D383" s="56">
        <v>369.99</v>
      </c>
      <c r="E383" s="4">
        <f t="shared" si="35"/>
        <v>8170859.1600000001</v>
      </c>
      <c r="F383" s="3">
        <v>83181</v>
      </c>
      <c r="G383" s="56">
        <v>367.1</v>
      </c>
      <c r="H383" s="23">
        <f t="shared" si="36"/>
        <v>30535745.100000001</v>
      </c>
      <c r="I383" s="3">
        <v>4011</v>
      </c>
      <c r="J383" s="56">
        <v>369.99</v>
      </c>
      <c r="K383" s="4">
        <f t="shared" si="37"/>
        <v>1484029.8900000001</v>
      </c>
      <c r="L383" s="3">
        <v>15107</v>
      </c>
      <c r="M383" s="56">
        <v>367.1</v>
      </c>
      <c r="N383" s="4">
        <f t="shared" si="38"/>
        <v>5545779.7000000002</v>
      </c>
      <c r="O383" s="23">
        <f t="shared" si="39"/>
        <v>45736413.849999994</v>
      </c>
      <c r="P383" s="4">
        <f t="shared" si="40"/>
        <v>675157.83966314828</v>
      </c>
      <c r="R383" s="9">
        <v>161833.84171863043</v>
      </c>
      <c r="S383" s="2">
        <f t="shared" si="41"/>
        <v>513323.99794451788</v>
      </c>
      <c r="T383" s="9">
        <f>VLOOKUP(A383,'[1]4-1-22 thru 12-31-22'!$B$9:$Q$700,16,FALSE)</f>
        <v>673322.59314179467</v>
      </c>
    </row>
    <row r="384" spans="1:20" x14ac:dyDescent="0.25">
      <c r="A384" s="13" t="s">
        <v>748</v>
      </c>
      <c r="B384" s="31" t="s">
        <v>749</v>
      </c>
      <c r="C384" s="3">
        <v>257</v>
      </c>
      <c r="D384" s="56">
        <v>198.71</v>
      </c>
      <c r="E384" s="4">
        <f t="shared" si="35"/>
        <v>51068.47</v>
      </c>
      <c r="F384" s="3">
        <v>18587</v>
      </c>
      <c r="G384" s="56">
        <v>197.06</v>
      </c>
      <c r="H384" s="23">
        <f t="shared" si="36"/>
        <v>3662754.22</v>
      </c>
      <c r="I384" s="3">
        <v>20</v>
      </c>
      <c r="J384" s="56">
        <v>198.71</v>
      </c>
      <c r="K384" s="4">
        <f t="shared" si="37"/>
        <v>3974.2000000000003</v>
      </c>
      <c r="L384" s="3">
        <v>1434</v>
      </c>
      <c r="M384" s="56">
        <v>197.06</v>
      </c>
      <c r="N384" s="4">
        <f t="shared" si="38"/>
        <v>282584.03999999998</v>
      </c>
      <c r="O384" s="23">
        <f t="shared" si="39"/>
        <v>4000380.93</v>
      </c>
      <c r="P384" s="4">
        <f t="shared" si="40"/>
        <v>59053.352004957349</v>
      </c>
      <c r="R384" s="9">
        <v>204643.29699246658</v>
      </c>
      <c r="S384" s="2">
        <f t="shared" si="41"/>
        <v>-145589.94498750923</v>
      </c>
      <c r="T384" s="9">
        <f>VLOOKUP(A384,'[1]4-1-22 thru 12-31-22'!$B$9:$Q$700,16,FALSE)</f>
        <v>62257.511555452023</v>
      </c>
    </row>
    <row r="385" spans="1:20" x14ac:dyDescent="0.25">
      <c r="A385" s="13" t="s">
        <v>750</v>
      </c>
      <c r="B385" s="31" t="s">
        <v>751</v>
      </c>
      <c r="C385" s="3">
        <v>1267</v>
      </c>
      <c r="D385" s="56">
        <v>167.96</v>
      </c>
      <c r="E385" s="4">
        <f t="shared" si="35"/>
        <v>212805.32</v>
      </c>
      <c r="F385" s="3">
        <v>8066</v>
      </c>
      <c r="G385" s="56">
        <v>166.62</v>
      </c>
      <c r="H385" s="23">
        <f t="shared" si="36"/>
        <v>1343956.92</v>
      </c>
      <c r="I385" s="3">
        <v>200</v>
      </c>
      <c r="J385" s="56">
        <v>167.96</v>
      </c>
      <c r="K385" s="4">
        <f t="shared" si="37"/>
        <v>33592</v>
      </c>
      <c r="L385" s="3">
        <v>1275</v>
      </c>
      <c r="M385" s="56">
        <v>166.62</v>
      </c>
      <c r="N385" s="4">
        <f t="shared" si="38"/>
        <v>212440.5</v>
      </c>
      <c r="O385" s="23">
        <f t="shared" si="39"/>
        <v>1802794.74</v>
      </c>
      <c r="P385" s="4">
        <f t="shared" si="40"/>
        <v>26612.733696314652</v>
      </c>
      <c r="R385" s="9">
        <v>843591.47691105225</v>
      </c>
      <c r="S385" s="2">
        <f t="shared" si="41"/>
        <v>-816978.74321473762</v>
      </c>
      <c r="T385" s="9">
        <f>VLOOKUP(A385,'[1]4-1-22 thru 12-31-22'!$B$9:$Q$700,16,FALSE)</f>
        <v>23027.953816200919</v>
      </c>
    </row>
    <row r="386" spans="1:20" x14ac:dyDescent="0.25">
      <c r="A386" s="13" t="s">
        <v>752</v>
      </c>
      <c r="B386" s="31" t="s">
        <v>753</v>
      </c>
      <c r="C386" s="3">
        <v>1301</v>
      </c>
      <c r="D386" s="56">
        <v>236.09</v>
      </c>
      <c r="E386" s="4">
        <f t="shared" si="35"/>
        <v>307153.09000000003</v>
      </c>
      <c r="F386" s="3">
        <v>38897</v>
      </c>
      <c r="G386" s="56">
        <v>234.17</v>
      </c>
      <c r="H386" s="23">
        <f t="shared" si="36"/>
        <v>9108510.4900000002</v>
      </c>
      <c r="I386" s="3">
        <v>82</v>
      </c>
      <c r="J386" s="56">
        <v>236.09</v>
      </c>
      <c r="K386" s="4">
        <f t="shared" si="37"/>
        <v>19359.38</v>
      </c>
      <c r="L386" s="3">
        <v>2449</v>
      </c>
      <c r="M386" s="56">
        <v>234.17</v>
      </c>
      <c r="N386" s="4">
        <f t="shared" si="38"/>
        <v>573482.32999999996</v>
      </c>
      <c r="O386" s="23">
        <f t="shared" si="39"/>
        <v>10008505.289999999</v>
      </c>
      <c r="P386" s="4">
        <f t="shared" si="40"/>
        <v>147744.87636952303</v>
      </c>
      <c r="R386" s="9">
        <v>94411.440915780287</v>
      </c>
      <c r="S386" s="2">
        <f t="shared" si="41"/>
        <v>53333.435453742743</v>
      </c>
      <c r="T386" s="9">
        <f>VLOOKUP(A386,'[1]4-1-22 thru 12-31-22'!$B$9:$Q$700,16,FALSE)</f>
        <v>149627.7541128817</v>
      </c>
    </row>
    <row r="387" spans="1:20" x14ac:dyDescent="0.25">
      <c r="A387" s="13" t="s">
        <v>754</v>
      </c>
      <c r="B387" s="31" t="s">
        <v>755</v>
      </c>
      <c r="C387" s="3">
        <v>482</v>
      </c>
      <c r="D387" s="56">
        <v>185.24</v>
      </c>
      <c r="E387" s="4">
        <f t="shared" si="35"/>
        <v>89285.680000000008</v>
      </c>
      <c r="F387" s="3">
        <v>26218</v>
      </c>
      <c r="G387" s="56">
        <v>183.66</v>
      </c>
      <c r="H387" s="23">
        <f t="shared" si="36"/>
        <v>4815197.88</v>
      </c>
      <c r="I387" s="3">
        <v>11</v>
      </c>
      <c r="J387" s="56">
        <v>185.24</v>
      </c>
      <c r="K387" s="4">
        <f t="shared" si="37"/>
        <v>2037.64</v>
      </c>
      <c r="L387" s="3">
        <v>573</v>
      </c>
      <c r="M387" s="56">
        <v>183.66</v>
      </c>
      <c r="N387" s="4">
        <f t="shared" si="38"/>
        <v>105237.18</v>
      </c>
      <c r="O387" s="23">
        <f t="shared" si="39"/>
        <v>5011758.38</v>
      </c>
      <c r="P387" s="4">
        <f t="shared" si="40"/>
        <v>73983.237335834114</v>
      </c>
      <c r="R387" s="9">
        <v>54368.604980802324</v>
      </c>
      <c r="S387" s="2">
        <f t="shared" si="41"/>
        <v>19614.63235503179</v>
      </c>
      <c r="T387" s="9">
        <f>VLOOKUP(A387,'[1]4-1-22 thru 12-31-22'!$B$9:$Q$700,16,FALSE)</f>
        <v>96865.868633567865</v>
      </c>
    </row>
    <row r="388" spans="1:20" x14ac:dyDescent="0.25">
      <c r="A388" s="13" t="s">
        <v>756</v>
      </c>
      <c r="B388" s="31" t="s">
        <v>757</v>
      </c>
      <c r="C388" s="3">
        <v>11263</v>
      </c>
      <c r="D388" s="56">
        <v>250.11</v>
      </c>
      <c r="E388" s="4">
        <f t="shared" si="35"/>
        <v>2816988.93</v>
      </c>
      <c r="F388" s="3">
        <v>34475</v>
      </c>
      <c r="G388" s="56">
        <v>247.86</v>
      </c>
      <c r="H388" s="23">
        <f t="shared" si="36"/>
        <v>8544973.5</v>
      </c>
      <c r="I388" s="3">
        <v>2545</v>
      </c>
      <c r="J388" s="56">
        <v>250.11</v>
      </c>
      <c r="K388" s="4">
        <f t="shared" si="37"/>
        <v>636529.95000000007</v>
      </c>
      <c r="L388" s="3">
        <v>7789</v>
      </c>
      <c r="M388" s="56">
        <v>247.86</v>
      </c>
      <c r="N388" s="4">
        <f t="shared" si="38"/>
        <v>1930581.54</v>
      </c>
      <c r="O388" s="23">
        <f t="shared" si="39"/>
        <v>13929073.92</v>
      </c>
      <c r="P388" s="4">
        <f t="shared" si="40"/>
        <v>205620.04461430901</v>
      </c>
      <c r="R388" s="9">
        <v>208174.06404044709</v>
      </c>
      <c r="S388" s="2">
        <f t="shared" si="41"/>
        <v>-2554.0194261380821</v>
      </c>
      <c r="T388" s="9">
        <f>VLOOKUP(A388,'[1]4-1-22 thru 12-31-22'!$B$9:$Q$700,16,FALSE)</f>
        <v>191604.04976852663</v>
      </c>
    </row>
    <row r="389" spans="1:20" x14ac:dyDescent="0.25">
      <c r="A389" s="13" t="s">
        <v>758</v>
      </c>
      <c r="B389" s="31" t="s">
        <v>759</v>
      </c>
      <c r="C389" s="3">
        <v>25</v>
      </c>
      <c r="D389" s="56">
        <v>282.47000000000003</v>
      </c>
      <c r="E389" s="4">
        <f t="shared" si="35"/>
        <v>7061.7500000000009</v>
      </c>
      <c r="F389" s="3">
        <v>44096</v>
      </c>
      <c r="G389" s="56">
        <v>280.18</v>
      </c>
      <c r="H389" s="23">
        <f t="shared" si="36"/>
        <v>12354817.280000001</v>
      </c>
      <c r="I389" s="3">
        <v>2</v>
      </c>
      <c r="J389" s="56">
        <v>282.47000000000003</v>
      </c>
      <c r="K389" s="4">
        <f t="shared" si="37"/>
        <v>564.94000000000005</v>
      </c>
      <c r="L389" s="3">
        <v>3681</v>
      </c>
      <c r="M389" s="56">
        <v>280.18</v>
      </c>
      <c r="N389" s="4">
        <f t="shared" si="38"/>
        <v>1031342.5800000001</v>
      </c>
      <c r="O389" s="23">
        <f t="shared" si="39"/>
        <v>13393786.550000001</v>
      </c>
      <c r="P389" s="4">
        <f t="shared" si="40"/>
        <v>197718.16875859699</v>
      </c>
      <c r="R389" s="9">
        <v>158668.82748312075</v>
      </c>
      <c r="S389" s="2">
        <f t="shared" si="41"/>
        <v>39049.341275476239</v>
      </c>
      <c r="T389" s="9">
        <f>VLOOKUP(A389,'[1]4-1-22 thru 12-31-22'!$B$9:$Q$700,16,FALSE)</f>
        <v>176853.72666179517</v>
      </c>
    </row>
    <row r="390" spans="1:20" x14ac:dyDescent="0.25">
      <c r="A390" s="13" t="s">
        <v>760</v>
      </c>
      <c r="B390" s="31" t="s">
        <v>761</v>
      </c>
      <c r="C390" s="3">
        <v>773</v>
      </c>
      <c r="D390" s="56">
        <v>222.97</v>
      </c>
      <c r="E390" s="4">
        <f t="shared" si="35"/>
        <v>172355.81</v>
      </c>
      <c r="F390" s="3">
        <v>21914</v>
      </c>
      <c r="G390" s="56">
        <v>220.82</v>
      </c>
      <c r="H390" s="23">
        <f t="shared" si="36"/>
        <v>4839049.4799999995</v>
      </c>
      <c r="I390" s="3">
        <v>20</v>
      </c>
      <c r="J390" s="56">
        <v>222.97</v>
      </c>
      <c r="K390" s="4">
        <f t="shared" si="37"/>
        <v>4459.3999999999996</v>
      </c>
      <c r="L390" s="3">
        <v>572</v>
      </c>
      <c r="M390" s="56">
        <v>220.82</v>
      </c>
      <c r="N390" s="4">
        <f t="shared" si="38"/>
        <v>126309.04</v>
      </c>
      <c r="O390" s="23">
        <f t="shared" si="39"/>
        <v>5142173.7299999995</v>
      </c>
      <c r="P390" s="4">
        <f t="shared" si="40"/>
        <v>75908.419888486576</v>
      </c>
      <c r="R390" s="9">
        <v>266884.29778047127</v>
      </c>
      <c r="S390" s="2">
        <f t="shared" si="41"/>
        <v>-190975.87789198471</v>
      </c>
      <c r="T390" s="9">
        <f>VLOOKUP(A390,'[1]4-1-22 thru 12-31-22'!$B$9:$Q$700,16,FALSE)</f>
        <v>93576.148172024215</v>
      </c>
    </row>
    <row r="391" spans="1:20" x14ac:dyDescent="0.25">
      <c r="A391" s="13" t="s">
        <v>762</v>
      </c>
      <c r="B391" s="31" t="s">
        <v>763</v>
      </c>
      <c r="C391" s="3">
        <v>69</v>
      </c>
      <c r="D391" s="56">
        <v>241.92</v>
      </c>
      <c r="E391" s="4">
        <f t="shared" si="35"/>
        <v>16692.48</v>
      </c>
      <c r="F391" s="3">
        <v>34302</v>
      </c>
      <c r="G391" s="56">
        <v>240.03</v>
      </c>
      <c r="H391" s="23">
        <f t="shared" si="36"/>
        <v>8233509.0599999996</v>
      </c>
      <c r="I391" s="3">
        <v>4</v>
      </c>
      <c r="J391" s="56">
        <v>241.92</v>
      </c>
      <c r="K391" s="4">
        <f t="shared" si="37"/>
        <v>967.68</v>
      </c>
      <c r="L391" s="3">
        <v>2114</v>
      </c>
      <c r="M391" s="56">
        <v>240.03</v>
      </c>
      <c r="N391" s="4">
        <f t="shared" si="38"/>
        <v>507423.42</v>
      </c>
      <c r="O391" s="23">
        <f t="shared" si="39"/>
        <v>8758592.6400000006</v>
      </c>
      <c r="P391" s="4">
        <f t="shared" si="40"/>
        <v>129293.75059238389</v>
      </c>
      <c r="R391" s="9">
        <v>272419.14328938944</v>
      </c>
      <c r="S391" s="2">
        <f t="shared" si="41"/>
        <v>-143125.39269700553</v>
      </c>
      <c r="T391" s="9">
        <f>VLOOKUP(A391,'[1]4-1-22 thru 12-31-22'!$B$9:$Q$700,16,FALSE)</f>
        <v>136366.71425005634</v>
      </c>
    </row>
    <row r="392" spans="1:20" x14ac:dyDescent="0.25">
      <c r="A392" s="13" t="s">
        <v>764</v>
      </c>
      <c r="B392" s="31" t="s">
        <v>765</v>
      </c>
      <c r="C392" s="3">
        <v>731</v>
      </c>
      <c r="D392" s="56">
        <v>261.54000000000002</v>
      </c>
      <c r="E392" s="4">
        <f t="shared" si="35"/>
        <v>191185.74000000002</v>
      </c>
      <c r="F392" s="3">
        <v>22492</v>
      </c>
      <c r="G392" s="56">
        <v>259.23</v>
      </c>
      <c r="H392" s="23">
        <f t="shared" si="36"/>
        <v>5830601.1600000001</v>
      </c>
      <c r="I392" s="3">
        <v>0</v>
      </c>
      <c r="J392" s="56">
        <v>261.54000000000002</v>
      </c>
      <c r="K392" s="4">
        <f t="shared" si="37"/>
        <v>0</v>
      </c>
      <c r="L392" s="3">
        <v>0</v>
      </c>
      <c r="M392" s="56">
        <v>259.23</v>
      </c>
      <c r="N392" s="4">
        <f t="shared" si="38"/>
        <v>0</v>
      </c>
      <c r="O392" s="23">
        <f t="shared" si="39"/>
        <v>6021786.9000000004</v>
      </c>
      <c r="P392" s="4">
        <f t="shared" si="40"/>
        <v>88893.209853527849</v>
      </c>
      <c r="R392" s="9">
        <v>134340.53397527908</v>
      </c>
      <c r="S392" s="2">
        <f t="shared" si="41"/>
        <v>-45447.324121751226</v>
      </c>
      <c r="T392" s="9">
        <f>VLOOKUP(A392,'[1]4-1-22 thru 12-31-22'!$B$9:$Q$700,16,FALSE)</f>
        <v>68773.296909371638</v>
      </c>
    </row>
    <row r="393" spans="1:20" x14ac:dyDescent="0.25">
      <c r="A393" s="13" t="s">
        <v>766</v>
      </c>
      <c r="B393" s="31" t="s">
        <v>767</v>
      </c>
      <c r="C393" s="3">
        <v>0</v>
      </c>
      <c r="D393" s="56">
        <v>218.02</v>
      </c>
      <c r="E393" s="4">
        <f t="shared" ref="E393:E454" si="42">D393*C393</f>
        <v>0</v>
      </c>
      <c r="F393" s="3">
        <v>15591</v>
      </c>
      <c r="G393" s="56">
        <v>216.33</v>
      </c>
      <c r="H393" s="23">
        <f t="shared" ref="H393:H454" si="43">G393*F393</f>
        <v>3372801.0300000003</v>
      </c>
      <c r="I393" s="3">
        <v>0</v>
      </c>
      <c r="J393" s="56">
        <v>218.02</v>
      </c>
      <c r="K393" s="4">
        <f t="shared" ref="K393:K454" si="44">J393*I393</f>
        <v>0</v>
      </c>
      <c r="L393" s="3">
        <v>0</v>
      </c>
      <c r="M393" s="56">
        <v>216.33</v>
      </c>
      <c r="N393" s="4">
        <f t="shared" ref="N393:N454" si="45">M393*L393</f>
        <v>0</v>
      </c>
      <c r="O393" s="23">
        <f t="shared" ref="O393:O454" si="46">N393+K393+H393+E393</f>
        <v>3372801.0300000003</v>
      </c>
      <c r="P393" s="4">
        <f t="shared" ref="P393:P454" si="47">(O393/$O$7)*$P$7</f>
        <v>49789.060080154093</v>
      </c>
      <c r="R393" s="9">
        <v>198052.62736087837</v>
      </c>
      <c r="S393" s="2">
        <f t="shared" ref="S393:S454" si="48">P393-R393</f>
        <v>-148263.56728072427</v>
      </c>
      <c r="T393" s="9">
        <f>VLOOKUP(A393,'[1]4-1-22 thru 12-31-22'!$B$9:$Q$700,16,FALSE)</f>
        <v>48324.644838585307</v>
      </c>
    </row>
    <row r="394" spans="1:20" x14ac:dyDescent="0.25">
      <c r="A394" s="13" t="s">
        <v>768</v>
      </c>
      <c r="B394" s="31" t="s">
        <v>769</v>
      </c>
      <c r="C394" s="3">
        <v>5472</v>
      </c>
      <c r="D394" s="56">
        <v>304.27999999999997</v>
      </c>
      <c r="E394" s="4">
        <f t="shared" si="42"/>
        <v>1665020.16</v>
      </c>
      <c r="F394" s="3">
        <v>40429</v>
      </c>
      <c r="G394" s="56">
        <v>301.83</v>
      </c>
      <c r="H394" s="23">
        <f t="shared" si="43"/>
        <v>12202685.069999998</v>
      </c>
      <c r="I394" s="3">
        <v>1499</v>
      </c>
      <c r="J394" s="56">
        <v>304.27999999999997</v>
      </c>
      <c r="K394" s="4">
        <f t="shared" si="44"/>
        <v>456115.72</v>
      </c>
      <c r="L394" s="3">
        <v>11071</v>
      </c>
      <c r="M394" s="56">
        <v>301.83</v>
      </c>
      <c r="N394" s="4">
        <f t="shared" si="45"/>
        <v>3341559.9299999997</v>
      </c>
      <c r="O394" s="23">
        <f t="shared" si="46"/>
        <v>17665380.879999999</v>
      </c>
      <c r="P394" s="4">
        <f t="shared" si="47"/>
        <v>260775.15458216201</v>
      </c>
      <c r="R394" s="9">
        <v>100231.27480241648</v>
      </c>
      <c r="S394" s="2">
        <f t="shared" si="48"/>
        <v>160543.87977974553</v>
      </c>
      <c r="T394" s="9">
        <f>VLOOKUP(A394,'[1]4-1-22 thru 12-31-22'!$B$9:$Q$700,16,FALSE)</f>
        <v>281596.39726977941</v>
      </c>
    </row>
    <row r="395" spans="1:20" x14ac:dyDescent="0.25">
      <c r="A395" s="13" t="s">
        <v>770</v>
      </c>
      <c r="B395" s="31" t="s">
        <v>771</v>
      </c>
      <c r="C395" s="3">
        <v>16474</v>
      </c>
      <c r="D395" s="56">
        <v>366.01</v>
      </c>
      <c r="E395" s="4">
        <f t="shared" si="42"/>
        <v>6029648.7400000002</v>
      </c>
      <c r="F395" s="3">
        <v>25087</v>
      </c>
      <c r="G395" s="56">
        <v>363.26</v>
      </c>
      <c r="H395" s="23">
        <f t="shared" si="43"/>
        <v>9113103.6199999992</v>
      </c>
      <c r="I395" s="3">
        <v>5781</v>
      </c>
      <c r="J395" s="56">
        <v>366.01</v>
      </c>
      <c r="K395" s="4">
        <f t="shared" si="44"/>
        <v>2115903.81</v>
      </c>
      <c r="L395" s="3">
        <v>8804</v>
      </c>
      <c r="M395" s="56">
        <v>363.26</v>
      </c>
      <c r="N395" s="4">
        <f t="shared" si="45"/>
        <v>3198141.04</v>
      </c>
      <c r="O395" s="23">
        <f t="shared" si="46"/>
        <v>20456797.210000001</v>
      </c>
      <c r="P395" s="4">
        <f t="shared" si="47"/>
        <v>301981.85314721003</v>
      </c>
      <c r="R395" s="9">
        <v>79593.508679878752</v>
      </c>
      <c r="S395" s="2">
        <f t="shared" si="48"/>
        <v>222388.34446733128</v>
      </c>
      <c r="T395" s="9">
        <f>VLOOKUP(A395,'[1]4-1-22 thru 12-31-22'!$B$9:$Q$700,16,FALSE)</f>
        <v>291102.6401858165</v>
      </c>
    </row>
    <row r="396" spans="1:20" x14ac:dyDescent="0.25">
      <c r="A396" s="13" t="s">
        <v>772</v>
      </c>
      <c r="B396" s="31" t="s">
        <v>773</v>
      </c>
      <c r="C396" s="3">
        <v>2859</v>
      </c>
      <c r="D396" s="56">
        <v>303.64</v>
      </c>
      <c r="E396" s="4">
        <f t="shared" si="42"/>
        <v>868106.76</v>
      </c>
      <c r="F396" s="3">
        <v>44719</v>
      </c>
      <c r="G396" s="56">
        <v>301.25</v>
      </c>
      <c r="H396" s="23">
        <f t="shared" si="43"/>
        <v>13471598.75</v>
      </c>
      <c r="I396" s="3">
        <v>875</v>
      </c>
      <c r="J396" s="56">
        <v>303.64</v>
      </c>
      <c r="K396" s="4">
        <f t="shared" si="44"/>
        <v>265685</v>
      </c>
      <c r="L396" s="3">
        <v>13690</v>
      </c>
      <c r="M396" s="56">
        <v>301.25</v>
      </c>
      <c r="N396" s="4">
        <f t="shared" si="45"/>
        <v>4124112.5</v>
      </c>
      <c r="O396" s="23">
        <f t="shared" si="46"/>
        <v>18729503.010000002</v>
      </c>
      <c r="P396" s="4">
        <f t="shared" si="47"/>
        <v>276483.65330234641</v>
      </c>
      <c r="R396" s="9">
        <v>432561.98532301409</v>
      </c>
      <c r="S396" s="2">
        <f t="shared" si="48"/>
        <v>-156078.33202066767</v>
      </c>
      <c r="T396" s="9">
        <f>VLOOKUP(A396,'[1]4-1-22 thru 12-31-22'!$B$9:$Q$700,16,FALSE)</f>
        <v>280529.14226176264</v>
      </c>
    </row>
    <row r="397" spans="1:20" x14ac:dyDescent="0.25">
      <c r="A397" s="13" t="s">
        <v>774</v>
      </c>
      <c r="B397" s="31" t="s">
        <v>775</v>
      </c>
      <c r="C397" s="3">
        <v>2506</v>
      </c>
      <c r="D397" s="56">
        <v>315.39</v>
      </c>
      <c r="E397" s="4">
        <f t="shared" si="42"/>
        <v>790367.34</v>
      </c>
      <c r="F397" s="3">
        <v>55401</v>
      </c>
      <c r="G397" s="56">
        <v>312.54000000000002</v>
      </c>
      <c r="H397" s="23">
        <f t="shared" si="43"/>
        <v>17315028.540000003</v>
      </c>
      <c r="I397" s="3">
        <v>601</v>
      </c>
      <c r="J397" s="56">
        <v>315.39</v>
      </c>
      <c r="K397" s="4">
        <f t="shared" si="44"/>
        <v>189549.38999999998</v>
      </c>
      <c r="L397" s="3">
        <v>13290</v>
      </c>
      <c r="M397" s="56">
        <v>312.54000000000002</v>
      </c>
      <c r="N397" s="4">
        <f t="shared" si="45"/>
        <v>4153656.6</v>
      </c>
      <c r="O397" s="23">
        <f t="shared" si="46"/>
        <v>22448601.870000001</v>
      </c>
      <c r="P397" s="4">
        <f t="shared" si="47"/>
        <v>331384.73846495757</v>
      </c>
      <c r="R397" s="9">
        <v>443208.60619845148</v>
      </c>
      <c r="S397" s="2">
        <f t="shared" si="48"/>
        <v>-111823.86773349391</v>
      </c>
      <c r="T397" s="9">
        <f>VLOOKUP(A397,'[1]4-1-22 thru 12-31-22'!$B$9:$Q$700,16,FALSE)</f>
        <v>333222.1772749385</v>
      </c>
    </row>
    <row r="398" spans="1:20" x14ac:dyDescent="0.25">
      <c r="A398" s="13" t="s">
        <v>776</v>
      </c>
      <c r="B398" s="31" t="s">
        <v>777</v>
      </c>
      <c r="C398" s="3">
        <v>8176</v>
      </c>
      <c r="D398" s="56">
        <v>403.97</v>
      </c>
      <c r="E398" s="4">
        <f t="shared" si="42"/>
        <v>3302858.72</v>
      </c>
      <c r="F398" s="3">
        <v>36173</v>
      </c>
      <c r="G398" s="56">
        <v>400.13</v>
      </c>
      <c r="H398" s="23">
        <f t="shared" si="43"/>
        <v>14473902.49</v>
      </c>
      <c r="I398" s="3">
        <v>1134</v>
      </c>
      <c r="J398" s="56">
        <v>403.97</v>
      </c>
      <c r="K398" s="4">
        <f t="shared" si="44"/>
        <v>458101.98000000004</v>
      </c>
      <c r="L398" s="3">
        <v>5017</v>
      </c>
      <c r="M398" s="56">
        <v>400.13</v>
      </c>
      <c r="N398" s="4">
        <f t="shared" si="45"/>
        <v>2007452.21</v>
      </c>
      <c r="O398" s="23">
        <f t="shared" si="46"/>
        <v>20242315.399999999</v>
      </c>
      <c r="P398" s="4">
        <f t="shared" si="47"/>
        <v>298815.68721295969</v>
      </c>
      <c r="R398" s="9">
        <v>390251.27254910383</v>
      </c>
      <c r="S398" s="2">
        <f t="shared" si="48"/>
        <v>-91435.58533614414</v>
      </c>
      <c r="T398" s="9">
        <f>VLOOKUP(A398,'[1]4-1-22 thru 12-31-22'!$B$9:$Q$700,16,FALSE)</f>
        <v>285826.85900838178</v>
      </c>
    </row>
    <row r="399" spans="1:20" x14ac:dyDescent="0.25">
      <c r="A399" s="13" t="s">
        <v>778</v>
      </c>
      <c r="B399" s="31" t="s">
        <v>779</v>
      </c>
      <c r="C399" s="3">
        <v>8677</v>
      </c>
      <c r="D399" s="56">
        <v>281.89999999999998</v>
      </c>
      <c r="E399" s="4">
        <f t="shared" si="42"/>
        <v>2446046.2999999998</v>
      </c>
      <c r="F399" s="3">
        <v>47156</v>
      </c>
      <c r="G399" s="56">
        <v>279.42</v>
      </c>
      <c r="H399" s="23">
        <f t="shared" si="43"/>
        <v>13176329.520000001</v>
      </c>
      <c r="I399" s="3">
        <v>555</v>
      </c>
      <c r="J399" s="56">
        <v>281.89999999999998</v>
      </c>
      <c r="K399" s="4">
        <f t="shared" si="44"/>
        <v>156454.5</v>
      </c>
      <c r="L399" s="3">
        <v>3013</v>
      </c>
      <c r="M399" s="56">
        <v>279.42</v>
      </c>
      <c r="N399" s="4">
        <f t="shared" si="45"/>
        <v>841892.46000000008</v>
      </c>
      <c r="O399" s="23">
        <f t="shared" si="46"/>
        <v>16620722.780000001</v>
      </c>
      <c r="P399" s="4">
        <f t="shared" si="47"/>
        <v>245353.98255289486</v>
      </c>
      <c r="R399" s="9">
        <v>420662.04952748679</v>
      </c>
      <c r="S399" s="2">
        <f t="shared" si="48"/>
        <v>-175308.06697459193</v>
      </c>
      <c r="T399" s="9">
        <f>VLOOKUP(A399,'[1]4-1-22 thru 12-31-22'!$B$9:$Q$700,16,FALSE)</f>
        <v>300633.28718549456</v>
      </c>
    </row>
    <row r="400" spans="1:20" x14ac:dyDescent="0.25">
      <c r="A400" s="13" t="s">
        <v>780</v>
      </c>
      <c r="B400" s="31" t="s">
        <v>781</v>
      </c>
      <c r="C400" s="3">
        <v>5327</v>
      </c>
      <c r="D400" s="56">
        <v>262.17</v>
      </c>
      <c r="E400" s="4">
        <f t="shared" si="42"/>
        <v>1396579.59</v>
      </c>
      <c r="F400" s="3">
        <v>32602</v>
      </c>
      <c r="G400" s="56">
        <v>259.8</v>
      </c>
      <c r="H400" s="23">
        <f t="shared" si="43"/>
        <v>8469999.5999999996</v>
      </c>
      <c r="I400" s="3">
        <v>1093</v>
      </c>
      <c r="J400" s="56">
        <v>262.17</v>
      </c>
      <c r="K400" s="4">
        <f t="shared" si="44"/>
        <v>286551.81</v>
      </c>
      <c r="L400" s="3">
        <v>6689</v>
      </c>
      <c r="M400" s="56">
        <v>259.8</v>
      </c>
      <c r="N400" s="4">
        <f t="shared" si="45"/>
        <v>1737802.2000000002</v>
      </c>
      <c r="O400" s="23">
        <f t="shared" si="46"/>
        <v>11890933.199999999</v>
      </c>
      <c r="P400" s="4">
        <f t="shared" si="47"/>
        <v>175533.1495210967</v>
      </c>
      <c r="R400" s="9">
        <v>468288.58117201936</v>
      </c>
      <c r="S400" s="2">
        <f t="shared" si="48"/>
        <v>-292755.43165092263</v>
      </c>
      <c r="T400" s="9">
        <f>VLOOKUP(A400,'[1]4-1-22 thru 12-31-22'!$B$9:$Q$700,16,FALSE)</f>
        <v>174296.93466160045</v>
      </c>
    </row>
    <row r="401" spans="1:20" x14ac:dyDescent="0.25">
      <c r="A401" s="13" t="s">
        <v>782</v>
      </c>
      <c r="B401" s="31" t="s">
        <v>783</v>
      </c>
      <c r="C401" s="3">
        <v>25391</v>
      </c>
      <c r="D401" s="56">
        <v>208.2</v>
      </c>
      <c r="E401" s="4">
        <f t="shared" si="42"/>
        <v>5286406.1999999993</v>
      </c>
      <c r="F401" s="3">
        <v>0</v>
      </c>
      <c r="G401" s="56">
        <v>206.39</v>
      </c>
      <c r="H401" s="23">
        <f t="shared" si="43"/>
        <v>0</v>
      </c>
      <c r="I401" s="3">
        <v>4042</v>
      </c>
      <c r="J401" s="56">
        <v>208.2</v>
      </c>
      <c r="K401" s="4">
        <f t="shared" si="44"/>
        <v>841544.39999999991</v>
      </c>
      <c r="L401" s="3">
        <v>0</v>
      </c>
      <c r="M401" s="56">
        <v>206.39</v>
      </c>
      <c r="N401" s="4">
        <f t="shared" si="45"/>
        <v>0</v>
      </c>
      <c r="O401" s="23">
        <f t="shared" si="46"/>
        <v>6127950.5999999996</v>
      </c>
      <c r="P401" s="4">
        <f t="shared" si="47"/>
        <v>90460.391193493051</v>
      </c>
      <c r="R401" s="9">
        <v>502578.90125856473</v>
      </c>
      <c r="S401" s="2">
        <f t="shared" si="48"/>
        <v>-412118.51006507169</v>
      </c>
      <c r="T401" s="9">
        <f>VLOOKUP(A401,'[1]4-1-22 thru 12-31-22'!$B$9:$Q$700,16,FALSE)</f>
        <v>67310.301101432953</v>
      </c>
    </row>
    <row r="402" spans="1:20" x14ac:dyDescent="0.25">
      <c r="A402" s="13" t="s">
        <v>784</v>
      </c>
      <c r="B402" s="31" t="s">
        <v>785</v>
      </c>
      <c r="C402" s="3">
        <v>13421</v>
      </c>
      <c r="D402" s="56">
        <v>244.02</v>
      </c>
      <c r="E402" s="4">
        <f t="shared" si="42"/>
        <v>3274992.42</v>
      </c>
      <c r="F402" s="3">
        <v>25941</v>
      </c>
      <c r="G402" s="56">
        <v>241.81</v>
      </c>
      <c r="H402" s="23">
        <f t="shared" si="43"/>
        <v>6272793.21</v>
      </c>
      <c r="I402" s="3">
        <v>4073</v>
      </c>
      <c r="J402" s="56">
        <v>244.02</v>
      </c>
      <c r="K402" s="4">
        <f t="shared" si="44"/>
        <v>993893.46000000008</v>
      </c>
      <c r="L402" s="3">
        <v>7874</v>
      </c>
      <c r="M402" s="56">
        <v>241.81</v>
      </c>
      <c r="N402" s="4">
        <f t="shared" si="45"/>
        <v>1904011.94</v>
      </c>
      <c r="O402" s="23">
        <f t="shared" si="46"/>
        <v>12445691.029999999</v>
      </c>
      <c r="P402" s="4">
        <f t="shared" si="47"/>
        <v>183722.44698694983</v>
      </c>
      <c r="R402" s="9">
        <v>263404.21600890293</v>
      </c>
      <c r="S402" s="2">
        <f t="shared" si="48"/>
        <v>-79681.769021953107</v>
      </c>
      <c r="T402" s="9">
        <f>VLOOKUP(A402,'[1]4-1-22 thru 12-31-22'!$B$9:$Q$700,16,FALSE)</f>
        <v>174575.13691222121</v>
      </c>
    </row>
    <row r="403" spans="1:20" x14ac:dyDescent="0.25">
      <c r="A403" s="13" t="s">
        <v>786</v>
      </c>
      <c r="B403" s="31" t="s">
        <v>787</v>
      </c>
      <c r="C403" s="3">
        <v>6932</v>
      </c>
      <c r="D403" s="56">
        <v>323.23</v>
      </c>
      <c r="E403" s="4">
        <f t="shared" si="42"/>
        <v>2240630.3600000003</v>
      </c>
      <c r="F403" s="3">
        <v>22889</v>
      </c>
      <c r="G403" s="56">
        <v>320.64999999999998</v>
      </c>
      <c r="H403" s="23">
        <f t="shared" si="43"/>
        <v>7339357.8499999996</v>
      </c>
      <c r="I403" s="3">
        <v>2315</v>
      </c>
      <c r="J403" s="56">
        <v>323.23</v>
      </c>
      <c r="K403" s="4">
        <f t="shared" si="44"/>
        <v>748277.45000000007</v>
      </c>
      <c r="L403" s="3">
        <v>7644</v>
      </c>
      <c r="M403" s="56">
        <v>320.64999999999998</v>
      </c>
      <c r="N403" s="4">
        <f t="shared" si="45"/>
        <v>2451048.5999999996</v>
      </c>
      <c r="O403" s="23">
        <f t="shared" si="46"/>
        <v>12779314.259999998</v>
      </c>
      <c r="P403" s="4">
        <f t="shared" si="47"/>
        <v>188647.3704837281</v>
      </c>
      <c r="R403" s="9">
        <v>137168.98739891898</v>
      </c>
      <c r="S403" s="2">
        <f t="shared" si="48"/>
        <v>51478.383084809117</v>
      </c>
      <c r="T403" s="9">
        <f>VLOOKUP(A403,'[1]4-1-22 thru 12-31-22'!$B$9:$Q$700,16,FALSE)</f>
        <v>190495.2441294874</v>
      </c>
    </row>
    <row r="404" spans="1:20" x14ac:dyDescent="0.25">
      <c r="A404" s="13" t="s">
        <v>788</v>
      </c>
      <c r="B404" s="31" t="s">
        <v>789</v>
      </c>
      <c r="C404" s="3">
        <v>254</v>
      </c>
      <c r="D404" s="56">
        <v>240.11</v>
      </c>
      <c r="E404" s="4">
        <f t="shared" si="42"/>
        <v>60987.94</v>
      </c>
      <c r="F404" s="3">
        <v>21329</v>
      </c>
      <c r="G404" s="56">
        <v>238.21</v>
      </c>
      <c r="H404" s="23">
        <f t="shared" si="43"/>
        <v>5080781.09</v>
      </c>
      <c r="I404" s="3">
        <v>2</v>
      </c>
      <c r="J404" s="56">
        <v>240.11</v>
      </c>
      <c r="K404" s="4">
        <f t="shared" si="44"/>
        <v>480.22</v>
      </c>
      <c r="L404" s="3">
        <v>178</v>
      </c>
      <c r="M404" s="56">
        <v>238.21</v>
      </c>
      <c r="N404" s="4">
        <f t="shared" si="45"/>
        <v>42401.380000000005</v>
      </c>
      <c r="O404" s="23">
        <f t="shared" si="46"/>
        <v>5184650.63</v>
      </c>
      <c r="P404" s="4">
        <f t="shared" si="47"/>
        <v>76535.461005738238</v>
      </c>
      <c r="R404" s="9">
        <v>304534.90835990984</v>
      </c>
      <c r="S404" s="2">
        <f t="shared" si="48"/>
        <v>-227999.4473541716</v>
      </c>
      <c r="T404" s="9">
        <f>VLOOKUP(A404,'[1]4-1-22 thru 12-31-22'!$B$9:$Q$700,16,FALSE)</f>
        <v>63752.970052700293</v>
      </c>
    </row>
    <row r="405" spans="1:20" x14ac:dyDescent="0.25">
      <c r="A405" s="13" t="s">
        <v>790</v>
      </c>
      <c r="B405" s="31" t="s">
        <v>791</v>
      </c>
      <c r="C405" s="3">
        <v>34</v>
      </c>
      <c r="D405" s="56">
        <v>209.42</v>
      </c>
      <c r="E405" s="4">
        <f t="shared" si="42"/>
        <v>7120.28</v>
      </c>
      <c r="F405" s="3">
        <v>17974</v>
      </c>
      <c r="G405" s="56">
        <v>207.46</v>
      </c>
      <c r="H405" s="23">
        <f t="shared" si="43"/>
        <v>3728886.04</v>
      </c>
      <c r="I405" s="3">
        <v>4</v>
      </c>
      <c r="J405" s="56">
        <v>209.42</v>
      </c>
      <c r="K405" s="4">
        <f t="shared" si="44"/>
        <v>837.68</v>
      </c>
      <c r="L405" s="3">
        <v>2261</v>
      </c>
      <c r="M405" s="56">
        <v>207.46</v>
      </c>
      <c r="N405" s="4">
        <f t="shared" si="45"/>
        <v>469067.06</v>
      </c>
      <c r="O405" s="23">
        <f t="shared" si="46"/>
        <v>4205911.0600000005</v>
      </c>
      <c r="P405" s="4">
        <f t="shared" si="47"/>
        <v>62087.373846101029</v>
      </c>
      <c r="R405" s="9">
        <v>307972.45837832207</v>
      </c>
      <c r="S405" s="2">
        <f t="shared" si="48"/>
        <v>-245885.08453222105</v>
      </c>
      <c r="T405" s="9">
        <f>VLOOKUP(A405,'[1]4-1-22 thru 12-31-22'!$B$9:$Q$700,16,FALSE)</f>
        <v>48276.480883692602</v>
      </c>
    </row>
    <row r="406" spans="1:20" x14ac:dyDescent="0.25">
      <c r="A406" s="13" t="s">
        <v>794</v>
      </c>
      <c r="B406" s="31" t="s">
        <v>795</v>
      </c>
      <c r="C406" s="3">
        <v>1159</v>
      </c>
      <c r="D406" s="56">
        <v>224.35</v>
      </c>
      <c r="E406" s="4">
        <f t="shared" si="42"/>
        <v>260021.65</v>
      </c>
      <c r="F406" s="3">
        <v>20581</v>
      </c>
      <c r="G406" s="56">
        <v>222.51</v>
      </c>
      <c r="H406" s="23">
        <f t="shared" si="43"/>
        <v>4579478.3099999996</v>
      </c>
      <c r="I406" s="3">
        <v>113</v>
      </c>
      <c r="J406" s="56">
        <v>224.35</v>
      </c>
      <c r="K406" s="4">
        <f t="shared" si="44"/>
        <v>25351.55</v>
      </c>
      <c r="L406" s="3">
        <v>2003</v>
      </c>
      <c r="M406" s="56">
        <v>222.51</v>
      </c>
      <c r="N406" s="4">
        <f t="shared" si="45"/>
        <v>445687.52999999997</v>
      </c>
      <c r="O406" s="23">
        <f t="shared" si="46"/>
        <v>5310539.04</v>
      </c>
      <c r="P406" s="4">
        <f t="shared" si="47"/>
        <v>78393.817177102741</v>
      </c>
      <c r="R406" s="9">
        <v>96731.572617894752</v>
      </c>
      <c r="S406" s="2">
        <f t="shared" si="48"/>
        <v>-18337.755440792011</v>
      </c>
      <c r="T406" s="9">
        <f>VLOOKUP(A406,'[1]4-1-22 thru 12-31-22'!$B$9:$Q$700,16,FALSE)</f>
        <v>76199.945177245711</v>
      </c>
    </row>
    <row r="407" spans="1:20" x14ac:dyDescent="0.25">
      <c r="A407" s="13" t="s">
        <v>796</v>
      </c>
      <c r="B407" s="31" t="s">
        <v>797</v>
      </c>
      <c r="C407" s="3">
        <v>19</v>
      </c>
      <c r="D407" s="56">
        <v>204.95</v>
      </c>
      <c r="E407" s="4">
        <f t="shared" si="42"/>
        <v>3894.0499999999997</v>
      </c>
      <c r="F407" s="3">
        <v>25801</v>
      </c>
      <c r="G407" s="56">
        <v>203.3</v>
      </c>
      <c r="H407" s="23">
        <f t="shared" si="43"/>
        <v>5245343.3000000007</v>
      </c>
      <c r="I407" s="3">
        <v>1</v>
      </c>
      <c r="J407" s="56">
        <v>204.95</v>
      </c>
      <c r="K407" s="4">
        <f t="shared" si="44"/>
        <v>204.95</v>
      </c>
      <c r="L407" s="3">
        <v>1740</v>
      </c>
      <c r="M407" s="56">
        <v>203.3</v>
      </c>
      <c r="N407" s="4">
        <f t="shared" si="45"/>
        <v>353742</v>
      </c>
      <c r="O407" s="23">
        <f t="shared" si="46"/>
        <v>5603184.3000000007</v>
      </c>
      <c r="P407" s="4">
        <f t="shared" si="47"/>
        <v>82713.826659640268</v>
      </c>
      <c r="R407" s="9">
        <v>72885.586868272047</v>
      </c>
      <c r="S407" s="2">
        <f t="shared" si="48"/>
        <v>9828.2397913682216</v>
      </c>
      <c r="T407" s="9">
        <f>VLOOKUP(A407,'[1]4-1-22 thru 12-31-22'!$B$9:$Q$700,16,FALSE)</f>
        <v>81405.081493066522</v>
      </c>
    </row>
    <row r="408" spans="1:20" x14ac:dyDescent="0.25">
      <c r="A408" s="13" t="s">
        <v>1312</v>
      </c>
      <c r="B408" s="31" t="s">
        <v>1303</v>
      </c>
      <c r="C408" s="3">
        <v>1200</v>
      </c>
      <c r="D408" s="56">
        <v>228.51</v>
      </c>
      <c r="E408" s="4">
        <f t="shared" si="42"/>
        <v>274212</v>
      </c>
      <c r="F408" s="3">
        <v>24532</v>
      </c>
      <c r="G408" s="56">
        <v>226.68</v>
      </c>
      <c r="H408" s="23">
        <f t="shared" si="43"/>
        <v>5560913.7599999998</v>
      </c>
      <c r="I408" s="3">
        <v>250</v>
      </c>
      <c r="J408" s="56">
        <v>228.51</v>
      </c>
      <c r="K408" s="4">
        <f t="shared" si="44"/>
        <v>57127.5</v>
      </c>
      <c r="L408" s="3">
        <v>5105</v>
      </c>
      <c r="M408" s="56">
        <v>226.68</v>
      </c>
      <c r="N408" s="4">
        <f t="shared" si="45"/>
        <v>1157201.4000000001</v>
      </c>
      <c r="O408" s="23">
        <f t="shared" si="46"/>
        <v>7049454.6600000001</v>
      </c>
      <c r="P408" s="4">
        <f t="shared" si="47"/>
        <v>104063.5716359059</v>
      </c>
      <c r="R408" s="9">
        <v>234819.89532609223</v>
      </c>
      <c r="S408" s="2">
        <f t="shared" si="48"/>
        <v>-130756.32369018633</v>
      </c>
      <c r="T408" s="9">
        <f>VLOOKUP(A408,'[1]4-1-22 thru 12-31-22'!$B$9:$Q$700,16,FALSE)</f>
        <v>109001.33731384198</v>
      </c>
    </row>
    <row r="409" spans="1:20" x14ac:dyDescent="0.25">
      <c r="A409" s="13" t="s">
        <v>798</v>
      </c>
      <c r="B409" s="31" t="s">
        <v>799</v>
      </c>
      <c r="C409" s="3">
        <v>16677</v>
      </c>
      <c r="D409" s="56">
        <v>278.45999999999998</v>
      </c>
      <c r="E409" s="4">
        <f t="shared" si="42"/>
        <v>4643877.42</v>
      </c>
      <c r="F409" s="3">
        <v>27950</v>
      </c>
      <c r="G409" s="56">
        <v>276.16000000000003</v>
      </c>
      <c r="H409" s="23">
        <f t="shared" si="43"/>
        <v>7718672.0000000009</v>
      </c>
      <c r="I409" s="3">
        <v>6766</v>
      </c>
      <c r="J409" s="56">
        <v>278.45999999999998</v>
      </c>
      <c r="K409" s="4">
        <f t="shared" si="44"/>
        <v>1884060.3599999999</v>
      </c>
      <c r="L409" s="3">
        <v>11340</v>
      </c>
      <c r="M409" s="56">
        <v>276.16000000000003</v>
      </c>
      <c r="N409" s="4">
        <f t="shared" si="45"/>
        <v>3131654.4000000004</v>
      </c>
      <c r="O409" s="23">
        <f t="shared" si="46"/>
        <v>17378264.18</v>
      </c>
      <c r="P409" s="4">
        <f t="shared" si="47"/>
        <v>256536.75732742815</v>
      </c>
      <c r="R409" s="9">
        <v>105898.00885906583</v>
      </c>
      <c r="S409" s="2">
        <f t="shared" si="48"/>
        <v>150638.74846836232</v>
      </c>
      <c r="T409" s="9">
        <f>VLOOKUP(A409,'[1]4-1-22 thru 12-31-22'!$B$9:$Q$700,16,FALSE)</f>
        <v>246129.42485557124</v>
      </c>
    </row>
    <row r="410" spans="1:20" x14ac:dyDescent="0.25">
      <c r="A410" s="13" t="s">
        <v>800</v>
      </c>
      <c r="B410" s="31" t="s">
        <v>801</v>
      </c>
      <c r="C410" s="3">
        <v>365</v>
      </c>
      <c r="D410" s="56">
        <v>310.98</v>
      </c>
      <c r="E410" s="4">
        <f t="shared" si="42"/>
        <v>113507.70000000001</v>
      </c>
      <c r="F410" s="3">
        <v>11081</v>
      </c>
      <c r="G410" s="56">
        <v>308.10000000000002</v>
      </c>
      <c r="H410" s="23">
        <f t="shared" si="43"/>
        <v>3414056.1</v>
      </c>
      <c r="I410" s="3">
        <v>62</v>
      </c>
      <c r="J410" s="56">
        <v>310.98</v>
      </c>
      <c r="K410" s="4">
        <f t="shared" si="44"/>
        <v>19280.760000000002</v>
      </c>
      <c r="L410" s="3">
        <v>1892</v>
      </c>
      <c r="M410" s="56">
        <v>308.10000000000002</v>
      </c>
      <c r="N410" s="4">
        <f t="shared" si="45"/>
        <v>582925.20000000007</v>
      </c>
      <c r="O410" s="23">
        <f t="shared" si="46"/>
        <v>4129769.7600000002</v>
      </c>
      <c r="P410" s="4">
        <f t="shared" si="47"/>
        <v>60963.381138982731</v>
      </c>
      <c r="R410" s="9">
        <v>131248.01336600579</v>
      </c>
      <c r="S410" s="2">
        <f t="shared" si="48"/>
        <v>-70284.632227023059</v>
      </c>
      <c r="T410" s="9">
        <f>VLOOKUP(A410,'[1]4-1-22 thru 12-31-22'!$B$9:$Q$700,16,FALSE)</f>
        <v>57846.34717353632</v>
      </c>
    </row>
    <row r="411" spans="1:20" x14ac:dyDescent="0.25">
      <c r="A411" s="13" t="s">
        <v>802</v>
      </c>
      <c r="B411" s="31" t="s">
        <v>803</v>
      </c>
      <c r="C411" s="3">
        <v>7103</v>
      </c>
      <c r="D411" s="56">
        <v>202.56</v>
      </c>
      <c r="E411" s="4">
        <f t="shared" si="42"/>
        <v>1438783.68</v>
      </c>
      <c r="F411" s="3">
        <v>6162</v>
      </c>
      <c r="G411" s="56">
        <v>201.13</v>
      </c>
      <c r="H411" s="23">
        <f t="shared" si="43"/>
        <v>1239363.06</v>
      </c>
      <c r="I411" s="3">
        <v>326</v>
      </c>
      <c r="J411" s="56">
        <v>202.56</v>
      </c>
      <c r="K411" s="4">
        <f t="shared" si="44"/>
        <v>66034.559999999998</v>
      </c>
      <c r="L411" s="3">
        <v>282</v>
      </c>
      <c r="M411" s="56">
        <v>201.13</v>
      </c>
      <c r="N411" s="4">
        <f t="shared" si="45"/>
        <v>56718.659999999996</v>
      </c>
      <c r="O411" s="23">
        <f t="shared" si="46"/>
        <v>2800899.96</v>
      </c>
      <c r="P411" s="4">
        <f t="shared" si="47"/>
        <v>41346.695267980627</v>
      </c>
      <c r="R411" s="9">
        <v>345710.46081939177</v>
      </c>
      <c r="S411" s="2">
        <f t="shared" si="48"/>
        <v>-304363.76555141114</v>
      </c>
      <c r="T411" s="9">
        <f>VLOOKUP(A411,'[1]4-1-22 thru 12-31-22'!$B$9:$Q$700,16,FALSE)</f>
        <v>36964.516438443177</v>
      </c>
    </row>
    <row r="412" spans="1:20" x14ac:dyDescent="0.25">
      <c r="A412" s="13" t="s">
        <v>804</v>
      </c>
      <c r="B412" s="31" t="s">
        <v>805</v>
      </c>
      <c r="C412" s="3">
        <v>1251</v>
      </c>
      <c r="D412" s="56">
        <v>207.11</v>
      </c>
      <c r="E412" s="4">
        <f t="shared" si="42"/>
        <v>259094.61000000002</v>
      </c>
      <c r="F412" s="3">
        <v>21975</v>
      </c>
      <c r="G412" s="56">
        <v>205.32</v>
      </c>
      <c r="H412" s="23">
        <f t="shared" si="43"/>
        <v>4511907</v>
      </c>
      <c r="I412" s="3">
        <v>612</v>
      </c>
      <c r="J412" s="56">
        <v>207.11</v>
      </c>
      <c r="K412" s="4">
        <f t="shared" si="44"/>
        <v>126751.32</v>
      </c>
      <c r="L412" s="3">
        <v>10749</v>
      </c>
      <c r="M412" s="56">
        <v>205.32</v>
      </c>
      <c r="N412" s="4">
        <f t="shared" si="45"/>
        <v>2206984.6799999997</v>
      </c>
      <c r="O412" s="23">
        <f t="shared" si="46"/>
        <v>7104737.6100000003</v>
      </c>
      <c r="P412" s="4">
        <f t="shared" si="47"/>
        <v>104879.6547948221</v>
      </c>
      <c r="R412" s="9">
        <v>77689.519193179513</v>
      </c>
      <c r="S412" s="2">
        <f t="shared" si="48"/>
        <v>27190.135601642585</v>
      </c>
      <c r="T412" s="9">
        <f>VLOOKUP(A412,'[1]4-1-22 thru 12-31-22'!$B$9:$Q$700,16,FALSE)</f>
        <v>108407.38966480746</v>
      </c>
    </row>
    <row r="413" spans="1:20" x14ac:dyDescent="0.25">
      <c r="A413" s="13" t="s">
        <v>806</v>
      </c>
      <c r="B413" s="31" t="s">
        <v>807</v>
      </c>
      <c r="C413" s="3">
        <v>0</v>
      </c>
      <c r="D413" s="56">
        <v>240.13</v>
      </c>
      <c r="E413" s="4">
        <f t="shared" si="42"/>
        <v>0</v>
      </c>
      <c r="F413" s="3">
        <v>18362</v>
      </c>
      <c r="G413" s="56">
        <v>238.11</v>
      </c>
      <c r="H413" s="23">
        <f t="shared" si="43"/>
        <v>4372175.82</v>
      </c>
      <c r="I413" s="3">
        <v>0</v>
      </c>
      <c r="J413" s="56">
        <v>240.13</v>
      </c>
      <c r="K413" s="4">
        <f t="shared" si="44"/>
        <v>0</v>
      </c>
      <c r="L413" s="3">
        <v>2399</v>
      </c>
      <c r="M413" s="56">
        <v>238.11</v>
      </c>
      <c r="N413" s="4">
        <f t="shared" si="45"/>
        <v>571225.89</v>
      </c>
      <c r="O413" s="23">
        <f t="shared" si="46"/>
        <v>4943401.71</v>
      </c>
      <c r="P413" s="4">
        <f t="shared" si="47"/>
        <v>72974.160808865287</v>
      </c>
      <c r="R413" s="9">
        <v>96017.810841738654</v>
      </c>
      <c r="S413" s="2">
        <f t="shared" si="48"/>
        <v>-23043.650032873367</v>
      </c>
      <c r="T413" s="9">
        <f>VLOOKUP(A413,'[1]4-1-22 thru 12-31-22'!$B$9:$Q$700,16,FALSE)</f>
        <v>68955.835451185427</v>
      </c>
    </row>
    <row r="414" spans="1:20" x14ac:dyDescent="0.25">
      <c r="A414" s="13" t="s">
        <v>808</v>
      </c>
      <c r="B414" s="31" t="s">
        <v>809</v>
      </c>
      <c r="C414" s="3">
        <v>1261</v>
      </c>
      <c r="D414" s="56">
        <v>234.02</v>
      </c>
      <c r="E414" s="4">
        <f t="shared" si="42"/>
        <v>295099.22000000003</v>
      </c>
      <c r="F414" s="3">
        <v>12050</v>
      </c>
      <c r="G414" s="56">
        <v>232.1</v>
      </c>
      <c r="H414" s="23">
        <f t="shared" si="43"/>
        <v>2796805</v>
      </c>
      <c r="I414" s="3">
        <v>128</v>
      </c>
      <c r="J414" s="56">
        <v>234.02</v>
      </c>
      <c r="K414" s="4">
        <f t="shared" si="44"/>
        <v>29954.560000000001</v>
      </c>
      <c r="L414" s="3">
        <v>1224</v>
      </c>
      <c r="M414" s="56">
        <v>232.1</v>
      </c>
      <c r="N414" s="4">
        <f t="shared" si="45"/>
        <v>284090.39999999997</v>
      </c>
      <c r="O414" s="23">
        <f t="shared" si="46"/>
        <v>3405949.18</v>
      </c>
      <c r="P414" s="4">
        <f t="shared" si="47"/>
        <v>50278.390822529946</v>
      </c>
      <c r="R414" s="9">
        <v>196605.21111799637</v>
      </c>
      <c r="S414" s="2">
        <f t="shared" si="48"/>
        <v>-146326.82029546643</v>
      </c>
      <c r="T414" s="9">
        <f>VLOOKUP(A414,'[1]4-1-22 thru 12-31-22'!$B$9:$Q$700,16,FALSE)</f>
        <v>50618.14500750498</v>
      </c>
    </row>
    <row r="415" spans="1:20" x14ac:dyDescent="0.25">
      <c r="A415" s="13" t="s">
        <v>810</v>
      </c>
      <c r="B415" s="31" t="s">
        <v>811</v>
      </c>
      <c r="C415" s="3">
        <v>1134</v>
      </c>
      <c r="D415" s="56">
        <v>283.41000000000003</v>
      </c>
      <c r="E415" s="4">
        <f t="shared" si="42"/>
        <v>321386.94</v>
      </c>
      <c r="F415" s="3">
        <v>23153</v>
      </c>
      <c r="G415" s="56">
        <v>280.67</v>
      </c>
      <c r="H415" s="23">
        <f t="shared" si="43"/>
        <v>6498352.5100000007</v>
      </c>
      <c r="I415" s="3">
        <v>176</v>
      </c>
      <c r="J415" s="56">
        <v>283.41000000000003</v>
      </c>
      <c r="K415" s="4">
        <f t="shared" si="44"/>
        <v>49880.160000000003</v>
      </c>
      <c r="L415" s="3">
        <v>3583</v>
      </c>
      <c r="M415" s="56">
        <v>280.67</v>
      </c>
      <c r="N415" s="4">
        <f t="shared" si="45"/>
        <v>1005640.6100000001</v>
      </c>
      <c r="O415" s="23">
        <f t="shared" si="46"/>
        <v>7875260.2200000016</v>
      </c>
      <c r="P415" s="4">
        <f t="shared" si="47"/>
        <v>116254.05731106161</v>
      </c>
      <c r="R415" s="9">
        <v>114919.99708236403</v>
      </c>
      <c r="S415" s="2">
        <f t="shared" si="48"/>
        <v>1334.0602286975773</v>
      </c>
      <c r="T415" s="9">
        <f>VLOOKUP(A415,'[1]4-1-22 thru 12-31-22'!$B$9:$Q$700,16,FALSE)</f>
        <v>119924.72969116333</v>
      </c>
    </row>
    <row r="416" spans="1:20" x14ac:dyDescent="0.25">
      <c r="A416" s="13" t="s">
        <v>812</v>
      </c>
      <c r="B416" s="31" t="s">
        <v>813</v>
      </c>
      <c r="C416" s="3">
        <v>26848</v>
      </c>
      <c r="D416" s="56">
        <v>347.71</v>
      </c>
      <c r="E416" s="4">
        <f t="shared" si="42"/>
        <v>9335318.0800000001</v>
      </c>
      <c r="F416" s="3">
        <v>49281</v>
      </c>
      <c r="G416" s="56">
        <v>344.84</v>
      </c>
      <c r="H416" s="23">
        <f t="shared" si="43"/>
        <v>16994060.039999999</v>
      </c>
      <c r="I416" s="3">
        <v>10686</v>
      </c>
      <c r="J416" s="56">
        <v>347.71</v>
      </c>
      <c r="K416" s="4">
        <f t="shared" si="44"/>
        <v>3715629.0599999996</v>
      </c>
      <c r="L416" s="3">
        <v>19616</v>
      </c>
      <c r="M416" s="56">
        <v>344.84</v>
      </c>
      <c r="N416" s="4">
        <f t="shared" si="45"/>
        <v>6764381.4399999995</v>
      </c>
      <c r="O416" s="23">
        <f t="shared" si="46"/>
        <v>36809388.619999997</v>
      </c>
      <c r="P416" s="4">
        <f t="shared" si="47"/>
        <v>543377.69859935087</v>
      </c>
      <c r="R416" s="9">
        <v>96437.273826215329</v>
      </c>
      <c r="S416" s="2">
        <f t="shared" si="48"/>
        <v>446940.42477313557</v>
      </c>
      <c r="T416" s="9">
        <f>VLOOKUP(A416,'[1]4-1-22 thru 12-31-22'!$B$9:$Q$700,16,FALSE)</f>
        <v>561654.76538290759</v>
      </c>
    </row>
    <row r="417" spans="1:20" x14ac:dyDescent="0.25">
      <c r="A417" s="13" t="s">
        <v>814</v>
      </c>
      <c r="B417" s="31" t="s">
        <v>815</v>
      </c>
      <c r="C417" s="3">
        <v>2391</v>
      </c>
      <c r="D417" s="56">
        <v>223.31</v>
      </c>
      <c r="E417" s="4">
        <f t="shared" si="42"/>
        <v>533934.21</v>
      </c>
      <c r="F417" s="3">
        <v>15804</v>
      </c>
      <c r="G417" s="56">
        <v>221.28</v>
      </c>
      <c r="H417" s="23">
        <f t="shared" si="43"/>
        <v>3497109.12</v>
      </c>
      <c r="I417" s="3">
        <v>1247</v>
      </c>
      <c r="J417" s="56">
        <v>223.31</v>
      </c>
      <c r="K417" s="4">
        <f t="shared" si="44"/>
        <v>278467.57</v>
      </c>
      <c r="L417" s="3">
        <v>7369</v>
      </c>
      <c r="M417" s="56">
        <v>221.28</v>
      </c>
      <c r="N417" s="4">
        <f t="shared" si="45"/>
        <v>1630612.32</v>
      </c>
      <c r="O417" s="23">
        <f t="shared" si="46"/>
        <v>5940123.2199999997</v>
      </c>
      <c r="P417" s="4">
        <f t="shared" si="47"/>
        <v>87687.696147346811</v>
      </c>
      <c r="R417" s="9">
        <v>194420.22349708583</v>
      </c>
      <c r="S417" s="2">
        <f t="shared" si="48"/>
        <v>-106732.52734973902</v>
      </c>
      <c r="T417" s="9">
        <f>VLOOKUP(A417,'[1]4-1-22 thru 12-31-22'!$B$9:$Q$700,16,FALSE)</f>
        <v>65124.157355581396</v>
      </c>
    </row>
    <row r="418" spans="1:20" x14ac:dyDescent="0.25">
      <c r="A418" s="13" t="s">
        <v>816</v>
      </c>
      <c r="B418" s="31" t="s">
        <v>817</v>
      </c>
      <c r="C418" s="3">
        <v>1545</v>
      </c>
      <c r="D418" s="56">
        <v>220.8</v>
      </c>
      <c r="E418" s="4">
        <f t="shared" si="42"/>
        <v>341136</v>
      </c>
      <c r="F418" s="3">
        <v>19027</v>
      </c>
      <c r="G418" s="56">
        <v>218.84</v>
      </c>
      <c r="H418" s="23">
        <f t="shared" si="43"/>
        <v>4163868.68</v>
      </c>
      <c r="I418" s="3">
        <v>28</v>
      </c>
      <c r="J418" s="56">
        <v>220.8</v>
      </c>
      <c r="K418" s="4">
        <f t="shared" si="44"/>
        <v>6182.4000000000005</v>
      </c>
      <c r="L418" s="3">
        <v>3274</v>
      </c>
      <c r="M418" s="56">
        <v>218.84</v>
      </c>
      <c r="N418" s="4">
        <f t="shared" si="45"/>
        <v>716482.16</v>
      </c>
      <c r="O418" s="23">
        <f t="shared" si="46"/>
        <v>5227669.24</v>
      </c>
      <c r="P418" s="4">
        <f t="shared" si="47"/>
        <v>77170.498809274111</v>
      </c>
      <c r="R418" s="9">
        <v>924211.73546092398</v>
      </c>
      <c r="S418" s="2">
        <f t="shared" si="48"/>
        <v>-847041.23665164993</v>
      </c>
      <c r="T418" s="9">
        <f>VLOOKUP(A418,'[1]4-1-22 thru 12-31-22'!$B$9:$Q$700,16,FALSE)</f>
        <v>77360.013155066466</v>
      </c>
    </row>
    <row r="419" spans="1:20" x14ac:dyDescent="0.25">
      <c r="A419" s="13" t="s">
        <v>818</v>
      </c>
      <c r="B419" s="31" t="s">
        <v>819</v>
      </c>
      <c r="C419" s="3">
        <v>4080</v>
      </c>
      <c r="D419" s="56">
        <v>296.08</v>
      </c>
      <c r="E419" s="4">
        <f t="shared" si="42"/>
        <v>1208006.3999999999</v>
      </c>
      <c r="F419" s="3">
        <v>35960</v>
      </c>
      <c r="G419" s="56">
        <v>293.36</v>
      </c>
      <c r="H419" s="23">
        <f t="shared" si="43"/>
        <v>10549225.6</v>
      </c>
      <c r="I419" s="3">
        <v>0</v>
      </c>
      <c r="J419" s="56">
        <v>296.08</v>
      </c>
      <c r="K419" s="4">
        <f t="shared" si="44"/>
        <v>0</v>
      </c>
      <c r="L419" s="3">
        <v>4017</v>
      </c>
      <c r="M419" s="56">
        <v>293.36</v>
      </c>
      <c r="N419" s="4">
        <f t="shared" si="45"/>
        <v>1178427.1200000001</v>
      </c>
      <c r="O419" s="23">
        <f t="shared" si="46"/>
        <v>12935659.119999999</v>
      </c>
      <c r="P419" s="4">
        <f t="shared" si="47"/>
        <v>190955.32270460471</v>
      </c>
      <c r="R419" s="9">
        <v>103919.70770892687</v>
      </c>
      <c r="S419" s="2">
        <f t="shared" si="48"/>
        <v>87035.614995677839</v>
      </c>
      <c r="T419" s="9">
        <f>VLOOKUP(A419,'[1]4-1-22 thru 12-31-22'!$B$9:$Q$700,16,FALSE)</f>
        <v>168071.77393235572</v>
      </c>
    </row>
    <row r="420" spans="1:20" x14ac:dyDescent="0.25">
      <c r="A420" s="13" t="s">
        <v>820</v>
      </c>
      <c r="B420" s="31" t="s">
        <v>821</v>
      </c>
      <c r="C420" s="3">
        <v>2372</v>
      </c>
      <c r="D420" s="56">
        <v>242.55</v>
      </c>
      <c r="E420" s="4">
        <f t="shared" si="42"/>
        <v>575328.6</v>
      </c>
      <c r="F420" s="3">
        <v>21761</v>
      </c>
      <c r="G420" s="56">
        <v>240.72</v>
      </c>
      <c r="H420" s="23">
        <f t="shared" si="43"/>
        <v>5238307.92</v>
      </c>
      <c r="I420" s="3">
        <v>0</v>
      </c>
      <c r="J420" s="56">
        <v>242.55</v>
      </c>
      <c r="K420" s="4">
        <f t="shared" si="44"/>
        <v>0</v>
      </c>
      <c r="L420" s="3">
        <v>4728</v>
      </c>
      <c r="M420" s="56">
        <v>240.72</v>
      </c>
      <c r="N420" s="4">
        <f t="shared" si="45"/>
        <v>1138124.1599999999</v>
      </c>
      <c r="O420" s="23">
        <f t="shared" si="46"/>
        <v>6951760.6799999997</v>
      </c>
      <c r="P420" s="4">
        <f t="shared" si="47"/>
        <v>102621.41972821113</v>
      </c>
      <c r="R420" s="9">
        <v>164984.00583577511</v>
      </c>
      <c r="S420" s="2">
        <f t="shared" si="48"/>
        <v>-62362.586107563984</v>
      </c>
      <c r="T420" s="9">
        <f>VLOOKUP(A420,'[1]4-1-22 thru 12-31-22'!$B$9:$Q$700,16,FALSE)</f>
        <v>106830.88415264804</v>
      </c>
    </row>
    <row r="421" spans="1:20" x14ac:dyDescent="0.25">
      <c r="A421" s="13" t="s">
        <v>822</v>
      </c>
      <c r="B421" s="31" t="s">
        <v>823</v>
      </c>
      <c r="C421" s="3">
        <v>368</v>
      </c>
      <c r="D421" s="56">
        <v>335.68</v>
      </c>
      <c r="E421" s="4">
        <f t="shared" si="42"/>
        <v>123530.24000000001</v>
      </c>
      <c r="F421" s="3">
        <v>23600</v>
      </c>
      <c r="G421" s="56">
        <v>333.04</v>
      </c>
      <c r="H421" s="23">
        <f t="shared" si="43"/>
        <v>7859744.0000000009</v>
      </c>
      <c r="I421" s="3">
        <v>0</v>
      </c>
      <c r="J421" s="56">
        <v>335.68</v>
      </c>
      <c r="K421" s="4">
        <f t="shared" si="44"/>
        <v>0</v>
      </c>
      <c r="L421" s="3">
        <v>0</v>
      </c>
      <c r="M421" s="56">
        <v>333.04</v>
      </c>
      <c r="N421" s="4">
        <f t="shared" si="45"/>
        <v>0</v>
      </c>
      <c r="O421" s="23">
        <f t="shared" si="46"/>
        <v>7983274.2400000012</v>
      </c>
      <c r="P421" s="4">
        <f t="shared" si="47"/>
        <v>117848.55294938835</v>
      </c>
      <c r="R421" s="9">
        <v>258363.52615149878</v>
      </c>
      <c r="S421" s="2">
        <f t="shared" si="48"/>
        <v>-140514.97320211044</v>
      </c>
      <c r="T421" s="9">
        <f>VLOOKUP(A421,'[1]4-1-22 thru 12-31-22'!$B$9:$Q$700,16,FALSE)</f>
        <v>30516.168159055047</v>
      </c>
    </row>
    <row r="422" spans="1:20" x14ac:dyDescent="0.25">
      <c r="A422" s="13" t="s">
        <v>824</v>
      </c>
      <c r="B422" s="31" t="s">
        <v>825</v>
      </c>
      <c r="C422" s="3">
        <v>0</v>
      </c>
      <c r="D422" s="56">
        <v>189.46</v>
      </c>
      <c r="E422" s="4">
        <f t="shared" si="42"/>
        <v>0</v>
      </c>
      <c r="F422" s="3">
        <v>69438</v>
      </c>
      <c r="G422" s="56">
        <v>188.07</v>
      </c>
      <c r="H422" s="23">
        <f t="shared" si="43"/>
        <v>13059204.66</v>
      </c>
      <c r="I422" s="3">
        <v>0</v>
      </c>
      <c r="J422" s="56">
        <v>189.46</v>
      </c>
      <c r="K422" s="4">
        <f t="shared" si="44"/>
        <v>0</v>
      </c>
      <c r="L422" s="3">
        <v>0</v>
      </c>
      <c r="M422" s="56">
        <v>188.07</v>
      </c>
      <c r="N422" s="4">
        <f t="shared" si="45"/>
        <v>0</v>
      </c>
      <c r="O422" s="23">
        <f t="shared" si="46"/>
        <v>13059204.66</v>
      </c>
      <c r="P422" s="4">
        <f t="shared" si="47"/>
        <v>192779.09358790971</v>
      </c>
      <c r="R422" s="9">
        <v>162905.04663498607</v>
      </c>
      <c r="S422" s="2">
        <f t="shared" si="48"/>
        <v>29874.046952923643</v>
      </c>
      <c r="T422" s="9">
        <f>VLOOKUP(A422,'[1]4-1-22 thru 12-31-22'!$B$9:$Q$700,16,FALSE)</f>
        <v>200370.01086379529</v>
      </c>
    </row>
    <row r="423" spans="1:20" x14ac:dyDescent="0.25">
      <c r="A423" s="13" t="s">
        <v>826</v>
      </c>
      <c r="B423" s="31" t="s">
        <v>827</v>
      </c>
      <c r="C423" s="3">
        <v>0</v>
      </c>
      <c r="D423" s="56">
        <v>219.29</v>
      </c>
      <c r="E423" s="4">
        <f t="shared" si="42"/>
        <v>0</v>
      </c>
      <c r="F423" s="3">
        <v>42673</v>
      </c>
      <c r="G423" s="56">
        <v>217.82</v>
      </c>
      <c r="H423" s="23">
        <f t="shared" si="43"/>
        <v>9295032.8599999994</v>
      </c>
      <c r="I423" s="3">
        <v>0</v>
      </c>
      <c r="J423" s="56">
        <v>219.29</v>
      </c>
      <c r="K423" s="4">
        <f t="shared" si="44"/>
        <v>0</v>
      </c>
      <c r="L423" s="3">
        <v>0</v>
      </c>
      <c r="M423" s="56">
        <v>217.82</v>
      </c>
      <c r="N423" s="4">
        <f t="shared" si="45"/>
        <v>0</v>
      </c>
      <c r="O423" s="23">
        <f t="shared" si="46"/>
        <v>9295032.8599999994</v>
      </c>
      <c r="P423" s="4">
        <f t="shared" si="47"/>
        <v>137212.64474161598</v>
      </c>
      <c r="R423" s="9">
        <v>149579.51034902086</v>
      </c>
      <c r="S423" s="2">
        <f t="shared" si="48"/>
        <v>-12366.865607404878</v>
      </c>
      <c r="T423" s="9">
        <f>VLOOKUP(A423,'[1]4-1-22 thru 12-31-22'!$B$9:$Q$700,16,FALSE)</f>
        <v>143513.82744039796</v>
      </c>
    </row>
    <row r="424" spans="1:20" x14ac:dyDescent="0.25">
      <c r="A424" s="13" t="s">
        <v>828</v>
      </c>
      <c r="B424" s="31" t="s">
        <v>829</v>
      </c>
      <c r="C424" s="3">
        <v>0</v>
      </c>
      <c r="D424" s="56">
        <v>261.95</v>
      </c>
      <c r="E424" s="4">
        <f t="shared" si="42"/>
        <v>0</v>
      </c>
      <c r="F424" s="3">
        <v>21450</v>
      </c>
      <c r="G424" s="56">
        <v>259.63</v>
      </c>
      <c r="H424" s="23">
        <f t="shared" si="43"/>
        <v>5569063.5</v>
      </c>
      <c r="I424" s="3">
        <v>0</v>
      </c>
      <c r="J424" s="56">
        <v>261.95</v>
      </c>
      <c r="K424" s="4">
        <f t="shared" si="44"/>
        <v>0</v>
      </c>
      <c r="L424" s="3">
        <v>952</v>
      </c>
      <c r="M424" s="56">
        <v>259.63</v>
      </c>
      <c r="N424" s="4">
        <f t="shared" si="45"/>
        <v>247167.76</v>
      </c>
      <c r="O424" s="23">
        <f t="shared" si="46"/>
        <v>5816231.2599999998</v>
      </c>
      <c r="P424" s="4">
        <f t="shared" si="47"/>
        <v>85858.811435494106</v>
      </c>
      <c r="R424" s="9">
        <v>297187.25097205327</v>
      </c>
      <c r="S424" s="2">
        <f t="shared" si="48"/>
        <v>-211328.43953655916</v>
      </c>
      <c r="T424" s="9">
        <f>VLOOKUP(A424,'[1]4-1-22 thru 12-31-22'!$B$9:$Q$700,16,FALSE)</f>
        <v>87431.52436720804</v>
      </c>
    </row>
    <row r="425" spans="1:20" x14ac:dyDescent="0.25">
      <c r="A425" s="13" t="s">
        <v>830</v>
      </c>
      <c r="B425" s="31" t="s">
        <v>831</v>
      </c>
      <c r="C425" s="3">
        <v>803</v>
      </c>
      <c r="D425" s="56">
        <v>264.67</v>
      </c>
      <c r="E425" s="4">
        <f t="shared" si="42"/>
        <v>212530.01</v>
      </c>
      <c r="F425" s="3">
        <v>32538</v>
      </c>
      <c r="G425" s="56">
        <v>262.37</v>
      </c>
      <c r="H425" s="23">
        <f t="shared" si="43"/>
        <v>8536995.0600000005</v>
      </c>
      <c r="I425" s="3">
        <v>160</v>
      </c>
      <c r="J425" s="56">
        <v>264.67</v>
      </c>
      <c r="K425" s="4">
        <f t="shared" si="44"/>
        <v>42347.200000000004</v>
      </c>
      <c r="L425" s="3">
        <v>6481</v>
      </c>
      <c r="M425" s="56">
        <v>262.37</v>
      </c>
      <c r="N425" s="4">
        <f t="shared" si="45"/>
        <v>1700419.97</v>
      </c>
      <c r="O425" s="23">
        <f t="shared" si="46"/>
        <v>10492292.24</v>
      </c>
      <c r="P425" s="4">
        <f t="shared" si="47"/>
        <v>154886.50651766866</v>
      </c>
      <c r="R425" s="9">
        <v>208116.12257712107</v>
      </c>
      <c r="S425" s="2">
        <f t="shared" si="48"/>
        <v>-53229.616059452412</v>
      </c>
      <c r="T425" s="9">
        <f>VLOOKUP(A425,'[1]4-1-22 thru 12-31-22'!$B$9:$Q$700,16,FALSE)</f>
        <v>137305.48932132413</v>
      </c>
    </row>
    <row r="426" spans="1:20" x14ac:dyDescent="0.25">
      <c r="A426" s="13" t="s">
        <v>832</v>
      </c>
      <c r="B426" s="31" t="s">
        <v>833</v>
      </c>
      <c r="C426" s="3">
        <v>1651</v>
      </c>
      <c r="D426" s="56">
        <v>285.76</v>
      </c>
      <c r="E426" s="4">
        <f t="shared" si="42"/>
        <v>471789.76</v>
      </c>
      <c r="F426" s="3">
        <v>18282</v>
      </c>
      <c r="G426" s="56">
        <v>283.14999999999998</v>
      </c>
      <c r="H426" s="23">
        <f t="shared" si="43"/>
        <v>5176548.3</v>
      </c>
      <c r="I426" s="3">
        <v>667</v>
      </c>
      <c r="J426" s="56">
        <v>285.76</v>
      </c>
      <c r="K426" s="4">
        <f t="shared" si="44"/>
        <v>190601.91999999998</v>
      </c>
      <c r="L426" s="3">
        <v>7390</v>
      </c>
      <c r="M426" s="56">
        <v>283.14999999999998</v>
      </c>
      <c r="N426" s="4">
        <f t="shared" si="45"/>
        <v>2092478.4999999998</v>
      </c>
      <c r="O426" s="23">
        <f t="shared" si="46"/>
        <v>7931418.4799999995</v>
      </c>
      <c r="P426" s="4">
        <f t="shared" si="47"/>
        <v>117083.06173683908</v>
      </c>
      <c r="R426" s="9">
        <v>126911.23355420964</v>
      </c>
      <c r="S426" s="2">
        <f t="shared" si="48"/>
        <v>-9828.1718173705594</v>
      </c>
      <c r="T426" s="9">
        <f>VLOOKUP(A426,'[1]4-1-22 thru 12-31-22'!$B$9:$Q$700,16,FALSE)</f>
        <v>123158.3269247524</v>
      </c>
    </row>
    <row r="427" spans="1:20" x14ac:dyDescent="0.25">
      <c r="A427" s="13" t="s">
        <v>834</v>
      </c>
      <c r="B427" s="31" t="s">
        <v>835</v>
      </c>
      <c r="C427" s="3">
        <v>4086</v>
      </c>
      <c r="D427" s="56">
        <v>289.64999999999998</v>
      </c>
      <c r="E427" s="4">
        <f t="shared" si="42"/>
        <v>1183509.8999999999</v>
      </c>
      <c r="F427" s="3">
        <v>40381</v>
      </c>
      <c r="G427" s="56">
        <v>286.93</v>
      </c>
      <c r="H427" s="23">
        <f t="shared" si="43"/>
        <v>11586520.33</v>
      </c>
      <c r="I427" s="3">
        <v>1544</v>
      </c>
      <c r="J427" s="56">
        <v>289.64999999999998</v>
      </c>
      <c r="K427" s="4">
        <f t="shared" si="44"/>
        <v>447219.6</v>
      </c>
      <c r="L427" s="3">
        <v>15257</v>
      </c>
      <c r="M427" s="56">
        <v>286.93</v>
      </c>
      <c r="N427" s="4">
        <f t="shared" si="45"/>
        <v>4377691.01</v>
      </c>
      <c r="O427" s="23">
        <f t="shared" si="46"/>
        <v>17594940.84</v>
      </c>
      <c r="P427" s="4">
        <f t="shared" si="47"/>
        <v>259735.32348853585</v>
      </c>
      <c r="R427" s="9">
        <v>201114.49603408916</v>
      </c>
      <c r="S427" s="2">
        <f t="shared" si="48"/>
        <v>58620.827454446699</v>
      </c>
      <c r="T427" s="9">
        <f>VLOOKUP(A427,'[1]4-1-22 thru 12-31-22'!$B$9:$Q$700,16,FALSE)</f>
        <v>242085.68079974255</v>
      </c>
    </row>
    <row r="428" spans="1:20" x14ac:dyDescent="0.25">
      <c r="A428" s="13" t="s">
        <v>836</v>
      </c>
      <c r="B428" s="31" t="s">
        <v>837</v>
      </c>
      <c r="C428" s="3">
        <v>1569</v>
      </c>
      <c r="D428" s="56">
        <v>272.77</v>
      </c>
      <c r="E428" s="4">
        <f t="shared" si="42"/>
        <v>427976.12999999995</v>
      </c>
      <c r="F428" s="3">
        <v>22822</v>
      </c>
      <c r="G428" s="56">
        <v>270.52</v>
      </c>
      <c r="H428" s="23">
        <f t="shared" si="43"/>
        <v>6173807.4399999995</v>
      </c>
      <c r="I428" s="3">
        <v>118</v>
      </c>
      <c r="J428" s="56">
        <v>272.77</v>
      </c>
      <c r="K428" s="4">
        <f t="shared" si="44"/>
        <v>32186.859999999997</v>
      </c>
      <c r="L428" s="3">
        <v>1714</v>
      </c>
      <c r="M428" s="56">
        <v>270.52</v>
      </c>
      <c r="N428" s="4">
        <f t="shared" si="45"/>
        <v>463671.27999999997</v>
      </c>
      <c r="O428" s="23">
        <f t="shared" si="46"/>
        <v>7097641.709999999</v>
      </c>
      <c r="P428" s="4">
        <f t="shared" si="47"/>
        <v>104774.90560022676</v>
      </c>
      <c r="R428" s="9">
        <v>170521.35782555572</v>
      </c>
      <c r="S428" s="2">
        <f t="shared" si="48"/>
        <v>-65746.452225328962</v>
      </c>
      <c r="T428" s="9">
        <f>VLOOKUP(A428,'[1]4-1-22 thru 12-31-22'!$B$9:$Q$700,16,FALSE)</f>
        <v>114077.8107439192</v>
      </c>
    </row>
    <row r="429" spans="1:20" x14ac:dyDescent="0.25">
      <c r="A429" s="13" t="s">
        <v>838</v>
      </c>
      <c r="B429" s="31" t="s">
        <v>839</v>
      </c>
      <c r="C429" s="3">
        <v>2357</v>
      </c>
      <c r="D429" s="56">
        <v>247.06</v>
      </c>
      <c r="E429" s="4">
        <f t="shared" si="42"/>
        <v>582320.42000000004</v>
      </c>
      <c r="F429" s="3">
        <v>40600</v>
      </c>
      <c r="G429" s="56">
        <v>244.84</v>
      </c>
      <c r="H429" s="23">
        <f t="shared" si="43"/>
        <v>9940504</v>
      </c>
      <c r="I429" s="3">
        <v>152</v>
      </c>
      <c r="J429" s="56">
        <v>247.06</v>
      </c>
      <c r="K429" s="4">
        <f t="shared" si="44"/>
        <v>37553.120000000003</v>
      </c>
      <c r="L429" s="3">
        <v>2616</v>
      </c>
      <c r="M429" s="56">
        <v>244.84</v>
      </c>
      <c r="N429" s="4">
        <f t="shared" si="45"/>
        <v>640501.44000000006</v>
      </c>
      <c r="O429" s="23">
        <f t="shared" si="46"/>
        <v>11200878.98</v>
      </c>
      <c r="P429" s="4">
        <f t="shared" si="47"/>
        <v>165346.61592111617</v>
      </c>
      <c r="R429" s="9">
        <v>331641.40653822687</v>
      </c>
      <c r="S429" s="2">
        <f t="shared" si="48"/>
        <v>-166294.7906171107</v>
      </c>
      <c r="T429" s="9">
        <f>VLOOKUP(A429,'[1]4-1-22 thru 12-31-22'!$B$9:$Q$700,16,FALSE)</f>
        <v>139978.61323141321</v>
      </c>
    </row>
    <row r="430" spans="1:20" x14ac:dyDescent="0.25">
      <c r="A430" s="13" t="s">
        <v>840</v>
      </c>
      <c r="B430" s="31" t="s">
        <v>841</v>
      </c>
      <c r="C430" s="3">
        <v>1427</v>
      </c>
      <c r="D430" s="56">
        <v>234.18</v>
      </c>
      <c r="E430" s="4">
        <f t="shared" si="42"/>
        <v>334174.86</v>
      </c>
      <c r="F430" s="3">
        <v>10765</v>
      </c>
      <c r="G430" s="56">
        <v>232.25</v>
      </c>
      <c r="H430" s="23">
        <f t="shared" si="43"/>
        <v>2500171.25</v>
      </c>
      <c r="I430" s="3">
        <v>109</v>
      </c>
      <c r="J430" s="56">
        <v>234.18</v>
      </c>
      <c r="K430" s="4">
        <f t="shared" si="44"/>
        <v>25525.62</v>
      </c>
      <c r="L430" s="3">
        <v>826</v>
      </c>
      <c r="M430" s="56">
        <v>232.25</v>
      </c>
      <c r="N430" s="4">
        <f t="shared" si="45"/>
        <v>191838.5</v>
      </c>
      <c r="O430" s="23">
        <f t="shared" si="46"/>
        <v>3051710.23</v>
      </c>
      <c r="P430" s="4">
        <f t="shared" si="47"/>
        <v>45049.139465155713</v>
      </c>
      <c r="R430" s="9">
        <v>141453.29813421716</v>
      </c>
      <c r="S430" s="2">
        <f t="shared" si="48"/>
        <v>-96404.158669061435</v>
      </c>
      <c r="T430" s="9">
        <f>VLOOKUP(A430,'[1]4-1-22 thru 12-31-22'!$B$9:$Q$700,16,FALSE)</f>
        <v>55949.742565164452</v>
      </c>
    </row>
    <row r="431" spans="1:20" x14ac:dyDescent="0.25">
      <c r="A431" s="13" t="s">
        <v>844</v>
      </c>
      <c r="B431" s="31" t="s">
        <v>845</v>
      </c>
      <c r="C431" s="3">
        <v>5153</v>
      </c>
      <c r="D431" s="56">
        <v>281.14</v>
      </c>
      <c r="E431" s="4">
        <f t="shared" si="42"/>
        <v>1448714.42</v>
      </c>
      <c r="F431" s="3">
        <v>27643</v>
      </c>
      <c r="G431" s="56">
        <v>279.12</v>
      </c>
      <c r="H431" s="23">
        <f t="shared" si="43"/>
        <v>7715714.1600000001</v>
      </c>
      <c r="I431" s="3">
        <v>947</v>
      </c>
      <c r="J431" s="56">
        <v>281.14</v>
      </c>
      <c r="K431" s="4">
        <f t="shared" si="44"/>
        <v>266239.57999999996</v>
      </c>
      <c r="L431" s="3">
        <v>5081</v>
      </c>
      <c r="M431" s="56">
        <v>279.12</v>
      </c>
      <c r="N431" s="4">
        <f t="shared" si="45"/>
        <v>1418208.72</v>
      </c>
      <c r="O431" s="23">
        <f t="shared" si="46"/>
        <v>10848876.880000001</v>
      </c>
      <c r="P431" s="4">
        <f t="shared" si="47"/>
        <v>160150.38479175116</v>
      </c>
      <c r="R431" s="9">
        <v>225106.61736761068</v>
      </c>
      <c r="S431" s="2">
        <f t="shared" si="48"/>
        <v>-64956.232575859525</v>
      </c>
      <c r="T431" s="9">
        <f>VLOOKUP(A431,'[1]4-1-22 thru 12-31-22'!$B$9:$Q$700,16,FALSE)</f>
        <v>157145.1704110897</v>
      </c>
    </row>
    <row r="432" spans="1:20" x14ac:dyDescent="0.25">
      <c r="A432" s="13" t="s">
        <v>846</v>
      </c>
      <c r="B432" s="31" t="s">
        <v>847</v>
      </c>
      <c r="C432" s="3">
        <v>1517</v>
      </c>
      <c r="D432" s="56">
        <v>248.22</v>
      </c>
      <c r="E432" s="4">
        <f t="shared" si="42"/>
        <v>376549.74</v>
      </c>
      <c r="F432" s="3">
        <v>46523</v>
      </c>
      <c r="G432" s="56">
        <v>246.31</v>
      </c>
      <c r="H432" s="23">
        <f t="shared" si="43"/>
        <v>11459080.130000001</v>
      </c>
      <c r="I432" s="3">
        <v>156</v>
      </c>
      <c r="J432" s="56">
        <v>248.22</v>
      </c>
      <c r="K432" s="4">
        <f t="shared" si="44"/>
        <v>38722.32</v>
      </c>
      <c r="L432" s="3">
        <v>4778</v>
      </c>
      <c r="M432" s="56">
        <v>246.31</v>
      </c>
      <c r="N432" s="4">
        <f t="shared" si="45"/>
        <v>1176869.18</v>
      </c>
      <c r="O432" s="23">
        <f t="shared" si="46"/>
        <v>13051221.370000001</v>
      </c>
      <c r="P432" s="4">
        <f t="shared" si="47"/>
        <v>192661.24480231229</v>
      </c>
      <c r="R432" s="9">
        <v>84264.516090256308</v>
      </c>
      <c r="S432" s="2">
        <f t="shared" si="48"/>
        <v>108396.72871205598</v>
      </c>
      <c r="T432" s="9">
        <f>VLOOKUP(A432,'[1]4-1-22 thru 12-31-22'!$B$9:$Q$700,16,FALSE)</f>
        <v>213969.13848489398</v>
      </c>
    </row>
    <row r="433" spans="1:20" x14ac:dyDescent="0.25">
      <c r="A433" s="13" t="s">
        <v>848</v>
      </c>
      <c r="B433" s="31" t="s">
        <v>849</v>
      </c>
      <c r="C433" s="3">
        <v>11</v>
      </c>
      <c r="D433" s="56">
        <v>383.81</v>
      </c>
      <c r="E433" s="4">
        <f t="shared" si="42"/>
        <v>4221.91</v>
      </c>
      <c r="F433" s="3">
        <v>85074</v>
      </c>
      <c r="G433" s="56">
        <v>380.65</v>
      </c>
      <c r="H433" s="23">
        <f t="shared" si="43"/>
        <v>32383418.099999998</v>
      </c>
      <c r="I433" s="3">
        <v>2</v>
      </c>
      <c r="J433" s="56">
        <v>383.81</v>
      </c>
      <c r="K433" s="4">
        <f t="shared" si="44"/>
        <v>767.62</v>
      </c>
      <c r="L433" s="3">
        <v>14368</v>
      </c>
      <c r="M433" s="56">
        <v>380.65</v>
      </c>
      <c r="N433" s="4">
        <f t="shared" si="45"/>
        <v>5469179.1999999993</v>
      </c>
      <c r="O433" s="23">
        <f t="shared" si="46"/>
        <v>37857586.829999991</v>
      </c>
      <c r="P433" s="4">
        <f t="shared" si="47"/>
        <v>558851.12949236727</v>
      </c>
      <c r="R433" s="9">
        <v>214434.57843977626</v>
      </c>
      <c r="S433" s="2">
        <f t="shared" si="48"/>
        <v>344416.55105259101</v>
      </c>
      <c r="T433" s="9">
        <f>VLOOKUP(A433,'[1]4-1-22 thru 12-31-22'!$B$9:$Q$700,16,FALSE)</f>
        <v>576741.15740041726</v>
      </c>
    </row>
    <row r="434" spans="1:20" x14ac:dyDescent="0.25">
      <c r="A434" s="13" t="s">
        <v>850</v>
      </c>
      <c r="B434" s="31" t="s">
        <v>851</v>
      </c>
      <c r="C434" s="3">
        <v>730</v>
      </c>
      <c r="D434" s="56">
        <v>212.33</v>
      </c>
      <c r="E434" s="4">
        <f t="shared" si="42"/>
        <v>155000.90000000002</v>
      </c>
      <c r="F434" s="3">
        <v>12694</v>
      </c>
      <c r="G434" s="56">
        <v>210.63</v>
      </c>
      <c r="H434" s="23">
        <f t="shared" si="43"/>
        <v>2673737.2199999997</v>
      </c>
      <c r="I434" s="3">
        <v>15</v>
      </c>
      <c r="J434" s="56">
        <v>212.33</v>
      </c>
      <c r="K434" s="4">
        <f t="shared" si="44"/>
        <v>3184.9500000000003</v>
      </c>
      <c r="L434" s="3">
        <v>263</v>
      </c>
      <c r="M434" s="56">
        <v>210.63</v>
      </c>
      <c r="N434" s="4">
        <f t="shared" si="45"/>
        <v>55395.69</v>
      </c>
      <c r="O434" s="23">
        <f t="shared" si="46"/>
        <v>2887318.76</v>
      </c>
      <c r="P434" s="4">
        <f t="shared" si="47"/>
        <v>42622.403733135718</v>
      </c>
      <c r="R434" s="9">
        <v>339830.80728593876</v>
      </c>
      <c r="S434" s="2">
        <f t="shared" si="48"/>
        <v>-297208.40355280304</v>
      </c>
      <c r="T434" s="9">
        <f>VLOOKUP(A434,'[1]4-1-22 thru 12-31-22'!$B$9:$Q$700,16,FALSE)</f>
        <v>49539.255267393783</v>
      </c>
    </row>
    <row r="435" spans="1:20" x14ac:dyDescent="0.25">
      <c r="A435" s="13" t="s">
        <v>852</v>
      </c>
      <c r="B435" s="31" t="s">
        <v>853</v>
      </c>
      <c r="C435" s="3">
        <v>1095</v>
      </c>
      <c r="D435" s="56">
        <v>213.2</v>
      </c>
      <c r="E435" s="4">
        <f t="shared" si="42"/>
        <v>233454</v>
      </c>
      <c r="F435" s="3">
        <v>20246</v>
      </c>
      <c r="G435" s="56">
        <v>211.46</v>
      </c>
      <c r="H435" s="23">
        <f t="shared" si="43"/>
        <v>4281219.16</v>
      </c>
      <c r="I435" s="3">
        <v>96</v>
      </c>
      <c r="J435" s="56">
        <v>213.2</v>
      </c>
      <c r="K435" s="4">
        <f t="shared" si="44"/>
        <v>20467.199999999997</v>
      </c>
      <c r="L435" s="3">
        <v>1771</v>
      </c>
      <c r="M435" s="56">
        <v>211.46</v>
      </c>
      <c r="N435" s="4">
        <f t="shared" si="45"/>
        <v>374495.66000000003</v>
      </c>
      <c r="O435" s="23">
        <f t="shared" si="46"/>
        <v>4909636.0200000005</v>
      </c>
      <c r="P435" s="4">
        <f t="shared" si="47"/>
        <v>72475.713982887581</v>
      </c>
      <c r="R435" s="9">
        <v>722125.88891419664</v>
      </c>
      <c r="S435" s="2">
        <f t="shared" si="48"/>
        <v>-649650.17493130907</v>
      </c>
      <c r="T435" s="9">
        <f>VLOOKUP(A435,'[1]4-1-22 thru 12-31-22'!$B$9:$Q$700,16,FALSE)</f>
        <v>80124.459435520388</v>
      </c>
    </row>
    <row r="436" spans="1:20" x14ac:dyDescent="0.25">
      <c r="A436" s="13" t="s">
        <v>854</v>
      </c>
      <c r="B436" s="31" t="s">
        <v>855</v>
      </c>
      <c r="C436" s="3">
        <v>0</v>
      </c>
      <c r="D436" s="56">
        <v>170.35</v>
      </c>
      <c r="E436" s="4">
        <f t="shared" si="42"/>
        <v>0</v>
      </c>
      <c r="F436" s="3">
        <v>16971</v>
      </c>
      <c r="G436" s="56">
        <v>168.96</v>
      </c>
      <c r="H436" s="23">
        <f t="shared" si="43"/>
        <v>2867420.16</v>
      </c>
      <c r="I436" s="3">
        <v>0</v>
      </c>
      <c r="J436" s="56">
        <v>170.35</v>
      </c>
      <c r="K436" s="4">
        <f t="shared" si="44"/>
        <v>0</v>
      </c>
      <c r="L436" s="3">
        <v>2914</v>
      </c>
      <c r="M436" s="56">
        <v>168.96</v>
      </c>
      <c r="N436" s="4">
        <f t="shared" si="45"/>
        <v>492349.44</v>
      </c>
      <c r="O436" s="23">
        <f t="shared" si="46"/>
        <v>3359769.6</v>
      </c>
      <c r="P436" s="4">
        <f t="shared" si="47"/>
        <v>49596.690994213575</v>
      </c>
      <c r="R436" s="9">
        <v>89928.203043451984</v>
      </c>
      <c r="S436" s="2">
        <f t="shared" si="48"/>
        <v>-40331.512049238409</v>
      </c>
      <c r="T436" s="9">
        <f>VLOOKUP(A436,'[1]4-1-22 thru 12-31-22'!$B$9:$Q$700,16,FALSE)</f>
        <v>48502.008319433167</v>
      </c>
    </row>
    <row r="437" spans="1:20" x14ac:dyDescent="0.25">
      <c r="A437" s="13" t="s">
        <v>856</v>
      </c>
      <c r="B437" s="31" t="s">
        <v>857</v>
      </c>
      <c r="C437" s="3">
        <v>15710</v>
      </c>
      <c r="D437" s="56">
        <v>299.54000000000002</v>
      </c>
      <c r="E437" s="4">
        <f t="shared" si="42"/>
        <v>4705773.4000000004</v>
      </c>
      <c r="F437" s="3">
        <v>40731</v>
      </c>
      <c r="G437" s="56">
        <v>297.24</v>
      </c>
      <c r="H437" s="23">
        <f t="shared" si="43"/>
        <v>12106882.439999999</v>
      </c>
      <c r="I437" s="3">
        <v>5294</v>
      </c>
      <c r="J437" s="56">
        <v>299.54000000000002</v>
      </c>
      <c r="K437" s="4">
        <f t="shared" si="44"/>
        <v>1585764.76</v>
      </c>
      <c r="L437" s="3">
        <v>13726</v>
      </c>
      <c r="M437" s="56">
        <v>297.24</v>
      </c>
      <c r="N437" s="4">
        <f t="shared" si="45"/>
        <v>4079916.24</v>
      </c>
      <c r="O437" s="23">
        <f t="shared" si="46"/>
        <v>22478336.839999996</v>
      </c>
      <c r="P437" s="4">
        <f t="shared" si="47"/>
        <v>331823.68407563632</v>
      </c>
      <c r="R437" s="9">
        <v>122654.27526844498</v>
      </c>
      <c r="S437" s="2">
        <f t="shared" si="48"/>
        <v>209169.40880719136</v>
      </c>
      <c r="T437" s="9">
        <f>VLOOKUP(A437,'[1]4-1-22 thru 12-31-22'!$B$9:$Q$700,16,FALSE)</f>
        <v>342984.91437612381</v>
      </c>
    </row>
    <row r="438" spans="1:20" x14ac:dyDescent="0.25">
      <c r="A438" s="13" t="s">
        <v>858</v>
      </c>
      <c r="B438" s="31" t="s">
        <v>859</v>
      </c>
      <c r="C438" s="3">
        <v>3</v>
      </c>
      <c r="D438" s="56">
        <v>159.80000000000001</v>
      </c>
      <c r="E438" s="4">
        <f t="shared" si="42"/>
        <v>479.40000000000003</v>
      </c>
      <c r="F438" s="3">
        <v>23787</v>
      </c>
      <c r="G438" s="56">
        <v>158.58000000000001</v>
      </c>
      <c r="H438" s="23">
        <f t="shared" si="43"/>
        <v>3772142.4600000004</v>
      </c>
      <c r="I438" s="3">
        <v>0</v>
      </c>
      <c r="J438" s="56">
        <v>159.80000000000001</v>
      </c>
      <c r="K438" s="4">
        <f t="shared" si="44"/>
        <v>0</v>
      </c>
      <c r="L438" s="3">
        <v>539</v>
      </c>
      <c r="M438" s="56">
        <v>158.58000000000001</v>
      </c>
      <c r="N438" s="4">
        <f t="shared" si="45"/>
        <v>85474.62000000001</v>
      </c>
      <c r="O438" s="23">
        <f t="shared" si="46"/>
        <v>3858096.4800000004</v>
      </c>
      <c r="P438" s="4">
        <f t="shared" si="47"/>
        <v>56952.958603001563</v>
      </c>
      <c r="R438" s="9">
        <v>111205.09842139592</v>
      </c>
      <c r="S438" s="2">
        <f t="shared" si="48"/>
        <v>-54252.139818394353</v>
      </c>
      <c r="T438" s="9">
        <f>VLOOKUP(A438,'[1]4-1-22 thru 12-31-22'!$B$9:$Q$700,16,FALSE)</f>
        <v>70410.501357949062</v>
      </c>
    </row>
    <row r="439" spans="1:20" x14ac:dyDescent="0.25">
      <c r="A439" s="13" t="s">
        <v>860</v>
      </c>
      <c r="B439" s="31" t="s">
        <v>861</v>
      </c>
      <c r="C439" s="3">
        <v>47357</v>
      </c>
      <c r="D439" s="56">
        <v>315.45999999999998</v>
      </c>
      <c r="E439" s="4">
        <f t="shared" si="42"/>
        <v>14939239.219999999</v>
      </c>
      <c r="F439" s="3">
        <v>44</v>
      </c>
      <c r="G439" s="56">
        <v>312.63</v>
      </c>
      <c r="H439" s="23">
        <f t="shared" si="43"/>
        <v>13755.72</v>
      </c>
      <c r="I439" s="3">
        <v>22295</v>
      </c>
      <c r="J439" s="56">
        <v>315.45999999999998</v>
      </c>
      <c r="K439" s="4">
        <f t="shared" si="44"/>
        <v>7033180.6999999993</v>
      </c>
      <c r="L439" s="3">
        <v>21</v>
      </c>
      <c r="M439" s="56">
        <v>312.63</v>
      </c>
      <c r="N439" s="4">
        <f t="shared" si="45"/>
        <v>6565.23</v>
      </c>
      <c r="O439" s="23">
        <f t="shared" si="46"/>
        <v>21992740.869999997</v>
      </c>
      <c r="P439" s="4">
        <f t="shared" si="47"/>
        <v>324655.3492969285</v>
      </c>
      <c r="R439" s="9">
        <v>632758.07993460307</v>
      </c>
      <c r="S439" s="2">
        <f t="shared" si="48"/>
        <v>-308102.73063767457</v>
      </c>
      <c r="T439" s="9">
        <f>VLOOKUP(A439,'[1]4-1-22 thru 12-31-22'!$B$9:$Q$700,16,FALSE)</f>
        <v>272026.69226191001</v>
      </c>
    </row>
    <row r="440" spans="1:20" x14ac:dyDescent="0.25">
      <c r="A440" s="13" t="s">
        <v>862</v>
      </c>
      <c r="B440" s="31" t="s">
        <v>863</v>
      </c>
      <c r="C440" s="3">
        <v>12444</v>
      </c>
      <c r="D440" s="56">
        <v>321.79000000000002</v>
      </c>
      <c r="E440" s="4">
        <f t="shared" si="42"/>
        <v>4004354.7600000002</v>
      </c>
      <c r="F440" s="3">
        <v>50176</v>
      </c>
      <c r="G440" s="56">
        <v>319.14</v>
      </c>
      <c r="H440" s="23">
        <f t="shared" si="43"/>
        <v>16013168.639999999</v>
      </c>
      <c r="I440" s="3">
        <v>2637</v>
      </c>
      <c r="J440" s="56">
        <v>321.79000000000002</v>
      </c>
      <c r="K440" s="4">
        <f t="shared" si="44"/>
        <v>848560.2300000001</v>
      </c>
      <c r="L440" s="3">
        <v>10634</v>
      </c>
      <c r="M440" s="56">
        <v>319.14</v>
      </c>
      <c r="N440" s="4">
        <f t="shared" si="45"/>
        <v>3393734.76</v>
      </c>
      <c r="O440" s="23">
        <f t="shared" si="46"/>
        <v>24259818.390000001</v>
      </c>
      <c r="P440" s="4">
        <f t="shared" si="47"/>
        <v>358121.79390651372</v>
      </c>
      <c r="R440" s="9">
        <v>123411.53391433856</v>
      </c>
      <c r="S440" s="2">
        <f t="shared" si="48"/>
        <v>234710.25999217515</v>
      </c>
      <c r="T440" s="9">
        <f>VLOOKUP(A440,'[1]4-1-22 thru 12-31-22'!$B$9:$Q$700,16,FALSE)</f>
        <v>359598.34976070409</v>
      </c>
    </row>
    <row r="441" spans="1:20" x14ac:dyDescent="0.25">
      <c r="A441" s="13" t="s">
        <v>864</v>
      </c>
      <c r="B441" s="31" t="s">
        <v>865</v>
      </c>
      <c r="C441" s="3">
        <v>5477</v>
      </c>
      <c r="D441" s="56">
        <v>405.14</v>
      </c>
      <c r="E441" s="4">
        <f t="shared" si="42"/>
        <v>2218951.7799999998</v>
      </c>
      <c r="F441" s="3">
        <v>75032</v>
      </c>
      <c r="G441" s="56">
        <v>401.87</v>
      </c>
      <c r="H441" s="23">
        <f t="shared" si="43"/>
        <v>30153109.84</v>
      </c>
      <c r="I441" s="3">
        <v>1332</v>
      </c>
      <c r="J441" s="56">
        <v>405.14</v>
      </c>
      <c r="K441" s="4">
        <f t="shared" si="44"/>
        <v>539646.48</v>
      </c>
      <c r="L441" s="3">
        <v>18254</v>
      </c>
      <c r="M441" s="56">
        <v>401.87</v>
      </c>
      <c r="N441" s="4">
        <f t="shared" si="45"/>
        <v>7335734.9800000004</v>
      </c>
      <c r="O441" s="23">
        <f t="shared" si="46"/>
        <v>40247443.079999998</v>
      </c>
      <c r="P441" s="4">
        <f t="shared" si="47"/>
        <v>594130.02538803837</v>
      </c>
      <c r="R441" s="9">
        <v>411052.65230400191</v>
      </c>
      <c r="S441" s="2">
        <f t="shared" si="48"/>
        <v>183077.37308403646</v>
      </c>
      <c r="T441" s="9">
        <f>VLOOKUP(A441,'[1]4-1-22 thru 12-31-22'!$B$9:$Q$700,16,FALSE)</f>
        <v>588435.82550798228</v>
      </c>
    </row>
    <row r="442" spans="1:20" x14ac:dyDescent="0.25">
      <c r="A442" s="13" t="s">
        <v>866</v>
      </c>
      <c r="B442" s="31" t="s">
        <v>867</v>
      </c>
      <c r="C442" s="3">
        <v>0</v>
      </c>
      <c r="D442" s="56">
        <v>232.91</v>
      </c>
      <c r="E442" s="4">
        <f t="shared" si="42"/>
        <v>0</v>
      </c>
      <c r="F442" s="3">
        <v>29781</v>
      </c>
      <c r="G442" s="56">
        <v>230.83</v>
      </c>
      <c r="H442" s="23">
        <f t="shared" si="43"/>
        <v>6874348.2300000004</v>
      </c>
      <c r="I442" s="3">
        <v>0</v>
      </c>
      <c r="J442" s="56">
        <v>232.91</v>
      </c>
      <c r="K442" s="4">
        <f t="shared" si="44"/>
        <v>0</v>
      </c>
      <c r="L442" s="3">
        <v>1371</v>
      </c>
      <c r="M442" s="56">
        <v>230.83</v>
      </c>
      <c r="N442" s="4">
        <f t="shared" si="45"/>
        <v>316467.93</v>
      </c>
      <c r="O442" s="23">
        <f t="shared" si="46"/>
        <v>7190816.1600000001</v>
      </c>
      <c r="P442" s="4">
        <f t="shared" si="47"/>
        <v>106150.34051255106</v>
      </c>
      <c r="R442" s="9">
        <v>579129.20234490151</v>
      </c>
      <c r="S442" s="2">
        <f t="shared" si="48"/>
        <v>-472978.86183235043</v>
      </c>
      <c r="T442" s="9">
        <f>VLOOKUP(A442,'[1]4-1-22 thru 12-31-22'!$B$9:$Q$700,16,FALSE)</f>
        <v>103338.750235795</v>
      </c>
    </row>
    <row r="443" spans="1:20" x14ac:dyDescent="0.25">
      <c r="A443" s="13" t="s">
        <v>868</v>
      </c>
      <c r="B443" s="31" t="s">
        <v>869</v>
      </c>
      <c r="C443" s="3">
        <v>215</v>
      </c>
      <c r="D443" s="56">
        <v>193.36</v>
      </c>
      <c r="E443" s="4">
        <f t="shared" si="42"/>
        <v>41572.400000000001</v>
      </c>
      <c r="F443" s="3">
        <v>22266</v>
      </c>
      <c r="G443" s="56">
        <v>191.87</v>
      </c>
      <c r="H443" s="23">
        <f t="shared" si="43"/>
        <v>4272177.42</v>
      </c>
      <c r="I443" s="3">
        <v>6</v>
      </c>
      <c r="J443" s="56">
        <v>193.36</v>
      </c>
      <c r="K443" s="4">
        <f t="shared" si="44"/>
        <v>1160.1600000000001</v>
      </c>
      <c r="L443" s="3">
        <v>602</v>
      </c>
      <c r="M443" s="56">
        <v>191.87</v>
      </c>
      <c r="N443" s="4">
        <f t="shared" si="45"/>
        <v>115505.74</v>
      </c>
      <c r="O443" s="23">
        <f t="shared" si="46"/>
        <v>4430415.7200000007</v>
      </c>
      <c r="P443" s="4">
        <f t="shared" si="47"/>
        <v>65401.496412357061</v>
      </c>
      <c r="R443" s="9">
        <v>791102.37771399401</v>
      </c>
      <c r="S443" s="2">
        <f t="shared" si="48"/>
        <v>-725700.88130163692</v>
      </c>
      <c r="T443" s="9">
        <f>VLOOKUP(A443,'[1]4-1-22 thru 12-31-22'!$B$9:$Q$700,16,FALSE)</f>
        <v>64600.057618537423</v>
      </c>
    </row>
    <row r="444" spans="1:20" x14ac:dyDescent="0.25">
      <c r="A444" s="13" t="s">
        <v>870</v>
      </c>
      <c r="B444" s="31" t="s">
        <v>871</v>
      </c>
      <c r="C444" s="3">
        <v>396</v>
      </c>
      <c r="D444" s="56">
        <v>202.22</v>
      </c>
      <c r="E444" s="4">
        <f t="shared" si="42"/>
        <v>80079.12</v>
      </c>
      <c r="F444" s="3">
        <v>15551</v>
      </c>
      <c r="G444" s="56">
        <v>200.7</v>
      </c>
      <c r="H444" s="23">
        <f t="shared" si="43"/>
        <v>3121085.6999999997</v>
      </c>
      <c r="I444" s="3">
        <v>5</v>
      </c>
      <c r="J444" s="56">
        <v>202.22</v>
      </c>
      <c r="K444" s="4">
        <f t="shared" si="44"/>
        <v>1011.1</v>
      </c>
      <c r="L444" s="3">
        <v>184</v>
      </c>
      <c r="M444" s="56">
        <v>200.7</v>
      </c>
      <c r="N444" s="4">
        <f t="shared" si="45"/>
        <v>36928.799999999996</v>
      </c>
      <c r="O444" s="23">
        <f t="shared" si="46"/>
        <v>3239104.7199999997</v>
      </c>
      <c r="P444" s="4">
        <f t="shared" si="47"/>
        <v>47815.444218478158</v>
      </c>
      <c r="R444" s="9">
        <v>135423.31427598128</v>
      </c>
      <c r="S444" s="2">
        <f t="shared" si="48"/>
        <v>-87607.870057503111</v>
      </c>
      <c r="T444" s="9">
        <f>VLOOKUP(A444,'[1]4-1-22 thru 12-31-22'!$B$9:$Q$700,16,FALSE)</f>
        <v>48817.900962033484</v>
      </c>
    </row>
    <row r="445" spans="1:20" x14ac:dyDescent="0.25">
      <c r="A445" s="13" t="s">
        <v>872</v>
      </c>
      <c r="B445" s="31" t="s">
        <v>873</v>
      </c>
      <c r="C445" s="3">
        <v>1797</v>
      </c>
      <c r="D445" s="56">
        <v>229.28</v>
      </c>
      <c r="E445" s="4">
        <f t="shared" si="42"/>
        <v>412016.16</v>
      </c>
      <c r="F445" s="3">
        <v>20857</v>
      </c>
      <c r="G445" s="56">
        <v>227.36</v>
      </c>
      <c r="H445" s="23">
        <f t="shared" si="43"/>
        <v>4742047.5200000005</v>
      </c>
      <c r="I445" s="3">
        <v>64</v>
      </c>
      <c r="J445" s="56">
        <v>229.28</v>
      </c>
      <c r="K445" s="4">
        <f t="shared" si="44"/>
        <v>14673.92</v>
      </c>
      <c r="L445" s="3">
        <v>738</v>
      </c>
      <c r="M445" s="56">
        <v>227.36</v>
      </c>
      <c r="N445" s="4">
        <f t="shared" si="45"/>
        <v>167791.68000000002</v>
      </c>
      <c r="O445" s="23">
        <f t="shared" si="46"/>
        <v>5336529.28</v>
      </c>
      <c r="P445" s="4">
        <f t="shared" si="47"/>
        <v>78777.483337468453</v>
      </c>
      <c r="R445" s="9">
        <v>109666.17885547339</v>
      </c>
      <c r="S445" s="2">
        <f t="shared" si="48"/>
        <v>-30888.695518004941</v>
      </c>
      <c r="T445" s="9">
        <f>VLOOKUP(A445,'[1]4-1-22 thru 12-31-22'!$B$9:$Q$700,16,FALSE)</f>
        <v>86056.05035118926</v>
      </c>
    </row>
    <row r="446" spans="1:20" x14ac:dyDescent="0.25">
      <c r="A446" s="13" t="s">
        <v>874</v>
      </c>
      <c r="B446" s="31" t="s">
        <v>875</v>
      </c>
      <c r="C446" s="3">
        <v>2557</v>
      </c>
      <c r="D446" s="56">
        <v>298.91000000000003</v>
      </c>
      <c r="E446" s="4">
        <f t="shared" si="42"/>
        <v>764312.87000000011</v>
      </c>
      <c r="F446" s="3">
        <v>57171</v>
      </c>
      <c r="G446" s="56">
        <v>296.95999999999998</v>
      </c>
      <c r="H446" s="23">
        <f t="shared" si="43"/>
        <v>16977500.16</v>
      </c>
      <c r="I446" s="3">
        <v>123</v>
      </c>
      <c r="J446" s="56">
        <v>298.91000000000003</v>
      </c>
      <c r="K446" s="4">
        <f t="shared" si="44"/>
        <v>36765.93</v>
      </c>
      <c r="L446" s="3">
        <v>2741</v>
      </c>
      <c r="M446" s="56">
        <v>296.95999999999998</v>
      </c>
      <c r="N446" s="4">
        <f t="shared" si="45"/>
        <v>813967.35999999999</v>
      </c>
      <c r="O446" s="23">
        <f t="shared" si="46"/>
        <v>18592546.32</v>
      </c>
      <c r="P446" s="4">
        <f t="shared" si="47"/>
        <v>274461.90793221141</v>
      </c>
      <c r="R446" s="9">
        <v>94996.771167740808</v>
      </c>
      <c r="S446" s="2">
        <f t="shared" si="48"/>
        <v>179465.1367644706</v>
      </c>
      <c r="T446" s="9">
        <f>VLOOKUP(A446,'[1]4-1-22 thru 12-31-22'!$B$9:$Q$700,16,FALSE)</f>
        <v>269719.60778683168</v>
      </c>
    </row>
    <row r="447" spans="1:20" x14ac:dyDescent="0.25">
      <c r="A447" s="13" t="s">
        <v>876</v>
      </c>
      <c r="B447" s="31" t="s">
        <v>877</v>
      </c>
      <c r="C447" s="3">
        <v>1533</v>
      </c>
      <c r="D447" s="56">
        <v>323.87</v>
      </c>
      <c r="E447" s="4">
        <f t="shared" si="42"/>
        <v>496492.71</v>
      </c>
      <c r="F447" s="3">
        <v>30788</v>
      </c>
      <c r="G447" s="56">
        <v>320.87</v>
      </c>
      <c r="H447" s="23">
        <f t="shared" si="43"/>
        <v>9878945.5600000005</v>
      </c>
      <c r="I447" s="3">
        <v>324</v>
      </c>
      <c r="J447" s="56">
        <v>323.87</v>
      </c>
      <c r="K447" s="4">
        <f t="shared" si="44"/>
        <v>104933.88</v>
      </c>
      <c r="L447" s="3">
        <v>6511</v>
      </c>
      <c r="M447" s="56">
        <v>320.87</v>
      </c>
      <c r="N447" s="4">
        <f t="shared" si="45"/>
        <v>2089184.57</v>
      </c>
      <c r="O447" s="23">
        <f t="shared" si="46"/>
        <v>12569556.720000003</v>
      </c>
      <c r="P447" s="4">
        <f t="shared" si="47"/>
        <v>185550.94390284407</v>
      </c>
      <c r="R447" s="9">
        <v>117090.24654953694</v>
      </c>
      <c r="S447" s="2">
        <f t="shared" si="48"/>
        <v>68460.697353307129</v>
      </c>
      <c r="T447" s="9">
        <f>VLOOKUP(A447,'[1]4-1-22 thru 12-31-22'!$B$9:$Q$700,16,FALSE)</f>
        <v>158515.56061176283</v>
      </c>
    </row>
    <row r="448" spans="1:20" x14ac:dyDescent="0.25">
      <c r="A448" s="13" t="s">
        <v>878</v>
      </c>
      <c r="B448" s="31" t="s">
        <v>879</v>
      </c>
      <c r="C448" s="3">
        <v>0</v>
      </c>
      <c r="D448" s="56">
        <v>296.7</v>
      </c>
      <c r="E448" s="4">
        <f t="shared" si="42"/>
        <v>0</v>
      </c>
      <c r="F448" s="3">
        <v>47770</v>
      </c>
      <c r="G448" s="56">
        <v>293.92</v>
      </c>
      <c r="H448" s="23">
        <f t="shared" si="43"/>
        <v>14040558.4</v>
      </c>
      <c r="I448" s="3">
        <v>0</v>
      </c>
      <c r="J448" s="56">
        <v>296.7</v>
      </c>
      <c r="K448" s="4">
        <f t="shared" si="44"/>
        <v>0</v>
      </c>
      <c r="L448" s="3">
        <v>14287</v>
      </c>
      <c r="M448" s="56">
        <v>293.92</v>
      </c>
      <c r="N448" s="4">
        <f t="shared" si="45"/>
        <v>4199235.04</v>
      </c>
      <c r="O448" s="23">
        <f t="shared" si="46"/>
        <v>18239793.440000001</v>
      </c>
      <c r="P448" s="4">
        <f t="shared" si="47"/>
        <v>269254.59383940016</v>
      </c>
      <c r="R448" s="9">
        <v>341077.61923569901</v>
      </c>
      <c r="S448" s="2">
        <f t="shared" si="48"/>
        <v>-71823.02539629885</v>
      </c>
      <c r="T448" s="9">
        <f>VLOOKUP(A448,'[1]4-1-22 thru 12-31-22'!$B$9:$Q$700,16,FALSE)</f>
        <v>278544.34906655335</v>
      </c>
    </row>
    <row r="449" spans="1:20" x14ac:dyDescent="0.25">
      <c r="A449" s="13" t="s">
        <v>880</v>
      </c>
      <c r="B449" s="31" t="s">
        <v>881</v>
      </c>
      <c r="C449" s="3">
        <v>5079</v>
      </c>
      <c r="D449" s="56">
        <v>271.33</v>
      </c>
      <c r="E449" s="4">
        <f t="shared" si="42"/>
        <v>1378085.0699999998</v>
      </c>
      <c r="F449" s="3">
        <v>34219</v>
      </c>
      <c r="G449" s="56">
        <v>268.72000000000003</v>
      </c>
      <c r="H449" s="23">
        <f t="shared" si="43"/>
        <v>9195329.6800000016</v>
      </c>
      <c r="I449" s="3">
        <v>788</v>
      </c>
      <c r="J449" s="56">
        <v>271.33</v>
      </c>
      <c r="K449" s="4">
        <f t="shared" si="44"/>
        <v>213808.03999999998</v>
      </c>
      <c r="L449" s="3">
        <v>5310</v>
      </c>
      <c r="M449" s="56">
        <v>268.72000000000003</v>
      </c>
      <c r="N449" s="4">
        <f t="shared" si="45"/>
        <v>1426903.2000000002</v>
      </c>
      <c r="O449" s="23">
        <f t="shared" si="46"/>
        <v>12214125.990000002</v>
      </c>
      <c r="P449" s="4">
        <f t="shared" si="47"/>
        <v>180304.09956992976</v>
      </c>
      <c r="R449" s="9">
        <v>208947.34958995224</v>
      </c>
      <c r="S449" s="2">
        <f t="shared" si="48"/>
        <v>-28643.250020022475</v>
      </c>
      <c r="T449" s="9">
        <f>VLOOKUP(A449,'[1]4-1-22 thru 12-31-22'!$B$9:$Q$700,16,FALSE)</f>
        <v>193969.14555401</v>
      </c>
    </row>
    <row r="450" spans="1:20" x14ac:dyDescent="0.25">
      <c r="A450" s="13" t="s">
        <v>882</v>
      </c>
      <c r="B450" s="31" t="s">
        <v>883</v>
      </c>
      <c r="C450" s="3">
        <v>17299</v>
      </c>
      <c r="D450" s="56">
        <v>314.74</v>
      </c>
      <c r="E450" s="4">
        <f t="shared" si="42"/>
        <v>5444687.2599999998</v>
      </c>
      <c r="F450" s="3">
        <v>28980</v>
      </c>
      <c r="G450" s="56">
        <v>311.99</v>
      </c>
      <c r="H450" s="23">
        <f t="shared" si="43"/>
        <v>9041470.2000000011</v>
      </c>
      <c r="I450" s="3">
        <v>5133</v>
      </c>
      <c r="J450" s="56">
        <v>314.74</v>
      </c>
      <c r="K450" s="4">
        <f t="shared" si="44"/>
        <v>1615560.4200000002</v>
      </c>
      <c r="L450" s="3">
        <v>8599</v>
      </c>
      <c r="M450" s="56">
        <v>311.99</v>
      </c>
      <c r="N450" s="4">
        <f t="shared" si="45"/>
        <v>2682802.0100000002</v>
      </c>
      <c r="O450" s="23">
        <f t="shared" si="46"/>
        <v>18784519.890000001</v>
      </c>
      <c r="P450" s="4">
        <f t="shared" si="47"/>
        <v>277295.808753966</v>
      </c>
      <c r="R450" s="9">
        <v>394140.66808180977</v>
      </c>
      <c r="S450" s="2">
        <f t="shared" si="48"/>
        <v>-116844.85932784376</v>
      </c>
      <c r="T450" s="9">
        <f>VLOOKUP(A450,'[1]4-1-22 thru 12-31-22'!$B$9:$Q$700,16,FALSE)</f>
        <v>259977.24821297679</v>
      </c>
    </row>
    <row r="451" spans="1:20" x14ac:dyDescent="0.25">
      <c r="A451" s="13" t="s">
        <v>884</v>
      </c>
      <c r="B451" s="31" t="s">
        <v>885</v>
      </c>
      <c r="C451" s="3">
        <v>0</v>
      </c>
      <c r="D451" s="56">
        <v>286.89999999999998</v>
      </c>
      <c r="E451" s="4">
        <f t="shared" si="42"/>
        <v>0</v>
      </c>
      <c r="F451" s="3">
        <v>28752</v>
      </c>
      <c r="G451" s="56">
        <v>284.42</v>
      </c>
      <c r="H451" s="23">
        <f t="shared" si="43"/>
        <v>8177643.8400000008</v>
      </c>
      <c r="I451" s="3">
        <v>0</v>
      </c>
      <c r="J451" s="56">
        <v>286.89999999999998</v>
      </c>
      <c r="K451" s="4">
        <f t="shared" si="44"/>
        <v>0</v>
      </c>
      <c r="L451" s="3">
        <v>3094</v>
      </c>
      <c r="M451" s="56">
        <v>284.42</v>
      </c>
      <c r="N451" s="4">
        <f t="shared" si="45"/>
        <v>879995.4800000001</v>
      </c>
      <c r="O451" s="23">
        <f t="shared" si="46"/>
        <v>9057639.3200000003</v>
      </c>
      <c r="P451" s="4">
        <f t="shared" si="47"/>
        <v>133708.2574028525</v>
      </c>
      <c r="R451" s="9">
        <v>308105.02542244177</v>
      </c>
      <c r="S451" s="2">
        <f t="shared" si="48"/>
        <v>-174396.76801958928</v>
      </c>
      <c r="T451" s="9">
        <f>VLOOKUP(A451,'[1]4-1-22 thru 12-31-22'!$B$9:$Q$700,16,FALSE)</f>
        <v>136152.94056243662</v>
      </c>
    </row>
    <row r="452" spans="1:20" x14ac:dyDescent="0.25">
      <c r="A452" s="13" t="s">
        <v>886</v>
      </c>
      <c r="B452" s="31" t="s">
        <v>887</v>
      </c>
      <c r="C452" s="3">
        <v>1340</v>
      </c>
      <c r="D452" s="56">
        <v>204.18</v>
      </c>
      <c r="E452" s="4">
        <f t="shared" si="42"/>
        <v>273601.2</v>
      </c>
      <c r="F452" s="3">
        <v>19934</v>
      </c>
      <c r="G452" s="56">
        <v>202.51</v>
      </c>
      <c r="H452" s="23">
        <f t="shared" si="43"/>
        <v>4036834.34</v>
      </c>
      <c r="I452" s="3">
        <v>115</v>
      </c>
      <c r="J452" s="56">
        <v>204.18</v>
      </c>
      <c r="K452" s="4">
        <f t="shared" si="44"/>
        <v>23480.7</v>
      </c>
      <c r="L452" s="3">
        <v>1704</v>
      </c>
      <c r="M452" s="56">
        <v>202.51</v>
      </c>
      <c r="N452" s="4">
        <f t="shared" si="45"/>
        <v>345077.04</v>
      </c>
      <c r="O452" s="23">
        <f t="shared" si="46"/>
        <v>4678993.28</v>
      </c>
      <c r="P452" s="4">
        <f t="shared" si="47"/>
        <v>69070.981495922169</v>
      </c>
      <c r="R452" s="9">
        <v>355237.71556414623</v>
      </c>
      <c r="S452" s="2">
        <f t="shared" si="48"/>
        <v>-286166.73406822409</v>
      </c>
      <c r="T452" s="9">
        <f>VLOOKUP(A452,'[1]4-1-22 thru 12-31-22'!$B$9:$Q$700,16,FALSE)</f>
        <v>58272.587508669771</v>
      </c>
    </row>
    <row r="453" spans="1:20" x14ac:dyDescent="0.25">
      <c r="A453" s="13" t="s">
        <v>888</v>
      </c>
      <c r="B453" s="31" t="s">
        <v>889</v>
      </c>
      <c r="C453" s="3">
        <v>315</v>
      </c>
      <c r="D453" s="56">
        <v>319.08999999999997</v>
      </c>
      <c r="E453" s="4">
        <f t="shared" si="42"/>
        <v>100513.34999999999</v>
      </c>
      <c r="F453" s="3">
        <v>28635</v>
      </c>
      <c r="G453" s="56">
        <v>316.16000000000003</v>
      </c>
      <c r="H453" s="23">
        <f t="shared" si="43"/>
        <v>9053241.6000000015</v>
      </c>
      <c r="I453" s="3">
        <v>42</v>
      </c>
      <c r="J453" s="56">
        <v>319.08999999999997</v>
      </c>
      <c r="K453" s="4">
        <f t="shared" si="44"/>
        <v>13401.779999999999</v>
      </c>
      <c r="L453" s="3">
        <v>3853</v>
      </c>
      <c r="M453" s="56">
        <v>316.16000000000003</v>
      </c>
      <c r="N453" s="4">
        <f t="shared" si="45"/>
        <v>1218164.48</v>
      </c>
      <c r="O453" s="23">
        <f t="shared" si="46"/>
        <v>10385321.210000001</v>
      </c>
      <c r="P453" s="4">
        <f t="shared" si="47"/>
        <v>153307.40742699211</v>
      </c>
      <c r="R453" s="9">
        <v>202549.1200869637</v>
      </c>
      <c r="S453" s="2">
        <f t="shared" si="48"/>
        <v>-49241.712659971585</v>
      </c>
      <c r="T453" s="9">
        <f>VLOOKUP(A453,'[1]4-1-22 thru 12-31-22'!$B$9:$Q$700,16,FALSE)</f>
        <v>155396.98595919242</v>
      </c>
    </row>
    <row r="454" spans="1:20" x14ac:dyDescent="0.25">
      <c r="A454" s="13" t="s">
        <v>890</v>
      </c>
      <c r="B454" s="31" t="s">
        <v>891</v>
      </c>
      <c r="C454" s="3">
        <v>692</v>
      </c>
      <c r="D454" s="56">
        <v>221.49</v>
      </c>
      <c r="E454" s="4">
        <f t="shared" si="42"/>
        <v>153271.08000000002</v>
      </c>
      <c r="F454" s="3">
        <v>30469</v>
      </c>
      <c r="G454" s="56">
        <v>219.61</v>
      </c>
      <c r="H454" s="23">
        <f t="shared" si="43"/>
        <v>6691297.0900000008</v>
      </c>
      <c r="I454" s="3">
        <v>112</v>
      </c>
      <c r="J454" s="56">
        <v>221.49</v>
      </c>
      <c r="K454" s="4">
        <f t="shared" si="44"/>
        <v>24806.880000000001</v>
      </c>
      <c r="L454" s="3">
        <v>4944</v>
      </c>
      <c r="M454" s="56">
        <v>219.61</v>
      </c>
      <c r="N454" s="4">
        <f t="shared" si="45"/>
        <v>1085751.8400000001</v>
      </c>
      <c r="O454" s="23">
        <f t="shared" si="46"/>
        <v>7955126.8900000006</v>
      </c>
      <c r="P454" s="4">
        <f t="shared" si="47"/>
        <v>117433.0436774859</v>
      </c>
      <c r="R454" s="9">
        <v>110547.66873271349</v>
      </c>
      <c r="S454" s="2">
        <f t="shared" si="48"/>
        <v>6885.3749447724113</v>
      </c>
      <c r="T454" s="9">
        <f>VLOOKUP(A454,'[1]4-1-22 thru 12-31-22'!$B$9:$Q$700,16,FALSE)</f>
        <v>103115.43131026851</v>
      </c>
    </row>
    <row r="455" spans="1:20" x14ac:dyDescent="0.25">
      <c r="A455" s="13" t="s">
        <v>892</v>
      </c>
      <c r="B455" s="31" t="s">
        <v>893</v>
      </c>
      <c r="C455" s="3">
        <v>499</v>
      </c>
      <c r="D455" s="56">
        <v>192</v>
      </c>
      <c r="E455" s="4">
        <f t="shared" ref="E455:E518" si="49">D455*C455</f>
        <v>95808</v>
      </c>
      <c r="F455" s="3">
        <v>25112</v>
      </c>
      <c r="G455" s="56">
        <v>190.51</v>
      </c>
      <c r="H455" s="23">
        <f t="shared" ref="H455:H518" si="50">G455*F455</f>
        <v>4784087.12</v>
      </c>
      <c r="I455" s="3">
        <v>31</v>
      </c>
      <c r="J455" s="56">
        <v>192</v>
      </c>
      <c r="K455" s="4">
        <f t="shared" ref="K455:K518" si="51">J455*I455</f>
        <v>5952</v>
      </c>
      <c r="L455" s="3">
        <v>1562</v>
      </c>
      <c r="M455" s="56">
        <v>190.51</v>
      </c>
      <c r="N455" s="4">
        <f t="shared" ref="N455:N518" si="52">M455*L455</f>
        <v>297576.62</v>
      </c>
      <c r="O455" s="23">
        <f t="shared" ref="O455:O518" si="53">N455+K455+H455+E455</f>
        <v>5183423.74</v>
      </c>
      <c r="P455" s="4">
        <f t="shared" ref="P455:P518" si="54">(O455/$O$7)*$P$7</f>
        <v>76517.349738759134</v>
      </c>
      <c r="R455" s="9">
        <v>214004.36407509068</v>
      </c>
      <c r="S455" s="2">
        <f t="shared" ref="S455:S518" si="55">P455-R455</f>
        <v>-137487.01433633154</v>
      </c>
      <c r="T455" s="9">
        <f>VLOOKUP(A455,'[1]4-1-22 thru 12-31-22'!$B$9:$Q$700,16,FALSE)</f>
        <v>86167.119006190391</v>
      </c>
    </row>
    <row r="456" spans="1:20" x14ac:dyDescent="0.25">
      <c r="A456" s="13" t="s">
        <v>894</v>
      </c>
      <c r="B456" s="31" t="s">
        <v>895</v>
      </c>
      <c r="C456" s="3">
        <v>2285</v>
      </c>
      <c r="D456" s="56">
        <v>322.37</v>
      </c>
      <c r="E456" s="4">
        <f t="shared" si="49"/>
        <v>736615.45</v>
      </c>
      <c r="F456" s="3">
        <v>10137</v>
      </c>
      <c r="G456" s="56">
        <v>319.58999999999997</v>
      </c>
      <c r="H456" s="23">
        <f t="shared" si="50"/>
        <v>3239683.8299999996</v>
      </c>
      <c r="I456" s="3">
        <v>1077</v>
      </c>
      <c r="J456" s="56">
        <v>322.37</v>
      </c>
      <c r="K456" s="4">
        <f t="shared" si="51"/>
        <v>347192.49</v>
      </c>
      <c r="L456" s="3">
        <v>4778</v>
      </c>
      <c r="M456" s="56">
        <v>319.58999999999997</v>
      </c>
      <c r="N456" s="4">
        <f t="shared" si="52"/>
        <v>1527001.0199999998</v>
      </c>
      <c r="O456" s="23">
        <f t="shared" si="53"/>
        <v>5850492.79</v>
      </c>
      <c r="P456" s="4">
        <f t="shared" si="54"/>
        <v>86364.577817926693</v>
      </c>
      <c r="R456" s="9">
        <v>151238.26815398919</v>
      </c>
      <c r="S456" s="2">
        <f t="shared" si="55"/>
        <v>-64873.6903360625</v>
      </c>
      <c r="T456" s="9">
        <f>VLOOKUP(A456,'[1]4-1-22 thru 12-31-22'!$B$9:$Q$700,16,FALSE)</f>
        <v>92604.822827858137</v>
      </c>
    </row>
    <row r="457" spans="1:20" x14ac:dyDescent="0.25">
      <c r="A457" s="13" t="s">
        <v>896</v>
      </c>
      <c r="B457" s="31" t="s">
        <v>897</v>
      </c>
      <c r="C457" s="3">
        <v>17004</v>
      </c>
      <c r="D457" s="56">
        <v>355.04</v>
      </c>
      <c r="E457" s="4">
        <f t="shared" si="49"/>
        <v>6037100.1600000001</v>
      </c>
      <c r="F457" s="3">
        <v>25916</v>
      </c>
      <c r="G457" s="56">
        <v>351.82</v>
      </c>
      <c r="H457" s="23">
        <f t="shared" si="50"/>
        <v>9117767.1199999992</v>
      </c>
      <c r="I457" s="3">
        <v>8930</v>
      </c>
      <c r="J457" s="56">
        <v>355.04</v>
      </c>
      <c r="K457" s="4">
        <f t="shared" si="51"/>
        <v>3170507.2</v>
      </c>
      <c r="L457" s="3">
        <v>13610</v>
      </c>
      <c r="M457" s="56">
        <v>351.82</v>
      </c>
      <c r="N457" s="4">
        <f t="shared" si="52"/>
        <v>4788270.2</v>
      </c>
      <c r="O457" s="23">
        <f t="shared" si="53"/>
        <v>23113644.68</v>
      </c>
      <c r="P457" s="4">
        <f t="shared" si="54"/>
        <v>341202.05532665353</v>
      </c>
      <c r="R457" s="9">
        <v>114626.39367429995</v>
      </c>
      <c r="S457" s="2">
        <f t="shared" si="55"/>
        <v>226575.66165235359</v>
      </c>
      <c r="T457" s="9">
        <f>VLOOKUP(A457,'[1]4-1-22 thru 12-31-22'!$B$9:$Q$700,16,FALSE)</f>
        <v>349139.90905438416</v>
      </c>
    </row>
    <row r="458" spans="1:20" x14ac:dyDescent="0.25">
      <c r="A458" s="13" t="s">
        <v>898</v>
      </c>
      <c r="B458" s="31" t="s">
        <v>899</v>
      </c>
      <c r="C458" s="3">
        <v>0</v>
      </c>
      <c r="D458" s="56">
        <v>372.06</v>
      </c>
      <c r="E458" s="4">
        <f t="shared" si="49"/>
        <v>0</v>
      </c>
      <c r="F458" s="3">
        <v>15628</v>
      </c>
      <c r="G458" s="56">
        <v>368.29</v>
      </c>
      <c r="H458" s="23">
        <f t="shared" si="50"/>
        <v>5755636.1200000001</v>
      </c>
      <c r="I458" s="3">
        <v>0</v>
      </c>
      <c r="J458" s="56">
        <v>372.06</v>
      </c>
      <c r="K458" s="4">
        <f t="shared" si="51"/>
        <v>0</v>
      </c>
      <c r="L458" s="3">
        <v>3114</v>
      </c>
      <c r="M458" s="56">
        <v>368.29</v>
      </c>
      <c r="N458" s="4">
        <f t="shared" si="52"/>
        <v>1146855.06</v>
      </c>
      <c r="O458" s="23">
        <f t="shared" si="53"/>
        <v>6902491.1799999997</v>
      </c>
      <c r="P458" s="4">
        <f t="shared" si="54"/>
        <v>101894.10671039605</v>
      </c>
      <c r="R458" s="9">
        <v>92023.148896106431</v>
      </c>
      <c r="S458" s="2">
        <f t="shared" si="55"/>
        <v>9870.9578142896207</v>
      </c>
      <c r="T458" s="9">
        <f>VLOOKUP(A458,'[1]4-1-22 thru 12-31-22'!$B$9:$Q$700,16,FALSE)</f>
        <v>101479.37597668503</v>
      </c>
    </row>
    <row r="459" spans="1:20" x14ac:dyDescent="0.25">
      <c r="A459" s="13" t="s">
        <v>900</v>
      </c>
      <c r="B459" s="31" t="s">
        <v>901</v>
      </c>
      <c r="C459" s="3">
        <v>3938</v>
      </c>
      <c r="D459" s="56">
        <v>374.92</v>
      </c>
      <c r="E459" s="4">
        <f t="shared" si="49"/>
        <v>1476434.96</v>
      </c>
      <c r="F459" s="3">
        <v>37769</v>
      </c>
      <c r="G459" s="56">
        <v>371.79</v>
      </c>
      <c r="H459" s="23">
        <f t="shared" si="50"/>
        <v>14042136.510000002</v>
      </c>
      <c r="I459" s="3">
        <v>682</v>
      </c>
      <c r="J459" s="56">
        <v>374.92</v>
      </c>
      <c r="K459" s="4">
        <f t="shared" si="51"/>
        <v>255695.44</v>
      </c>
      <c r="L459" s="3">
        <v>6541</v>
      </c>
      <c r="M459" s="56">
        <v>371.79</v>
      </c>
      <c r="N459" s="4">
        <f t="shared" si="52"/>
        <v>2431878.39</v>
      </c>
      <c r="O459" s="23">
        <f t="shared" si="53"/>
        <v>18206145.300000001</v>
      </c>
      <c r="P459" s="4">
        <f t="shared" si="54"/>
        <v>268757.88227855088</v>
      </c>
      <c r="R459" s="9">
        <v>507087.17849301128</v>
      </c>
      <c r="S459" s="2">
        <f t="shared" si="55"/>
        <v>-238329.2962144604</v>
      </c>
      <c r="T459" s="9">
        <f>VLOOKUP(A459,'[1]4-1-22 thru 12-31-22'!$B$9:$Q$700,16,FALSE)</f>
        <v>262788.98291760567</v>
      </c>
    </row>
    <row r="460" spans="1:20" x14ac:dyDescent="0.25">
      <c r="A460" s="13" t="s">
        <v>902</v>
      </c>
      <c r="B460" s="31" t="s">
        <v>903</v>
      </c>
      <c r="C460" s="3">
        <v>478</v>
      </c>
      <c r="D460" s="56">
        <v>251.62</v>
      </c>
      <c r="E460" s="4">
        <f t="shared" si="49"/>
        <v>120274.36</v>
      </c>
      <c r="F460" s="3">
        <v>74276</v>
      </c>
      <c r="G460" s="56">
        <v>249.78</v>
      </c>
      <c r="H460" s="23">
        <f t="shared" si="50"/>
        <v>18552659.280000001</v>
      </c>
      <c r="I460" s="3">
        <v>32</v>
      </c>
      <c r="J460" s="56">
        <v>251.62</v>
      </c>
      <c r="K460" s="4">
        <f t="shared" si="51"/>
        <v>8051.84</v>
      </c>
      <c r="L460" s="3">
        <v>4950</v>
      </c>
      <c r="M460" s="56">
        <v>249.78</v>
      </c>
      <c r="N460" s="4">
        <f t="shared" si="52"/>
        <v>1236411</v>
      </c>
      <c r="O460" s="23">
        <f t="shared" si="53"/>
        <v>19917396.48</v>
      </c>
      <c r="P460" s="4">
        <f t="shared" si="54"/>
        <v>294019.25615012326</v>
      </c>
      <c r="R460" s="9">
        <v>134874.68181862871</v>
      </c>
      <c r="S460" s="2">
        <f t="shared" si="55"/>
        <v>159144.57433149454</v>
      </c>
      <c r="T460" s="9">
        <f>VLOOKUP(A460,'[1]4-1-22 thru 12-31-22'!$B$9:$Q$700,16,FALSE)</f>
        <v>308561.17999354674</v>
      </c>
    </row>
    <row r="461" spans="1:20" x14ac:dyDescent="0.25">
      <c r="A461" s="13" t="s">
        <v>904</v>
      </c>
      <c r="B461" s="31" t="s">
        <v>905</v>
      </c>
      <c r="C461" s="3">
        <v>0</v>
      </c>
      <c r="D461" s="56">
        <v>261.16000000000003</v>
      </c>
      <c r="E461" s="4">
        <f t="shared" si="49"/>
        <v>0</v>
      </c>
      <c r="F461" s="3">
        <v>10255</v>
      </c>
      <c r="G461" s="56">
        <v>259.27</v>
      </c>
      <c r="H461" s="23">
        <f t="shared" si="50"/>
        <v>2658813.8499999996</v>
      </c>
      <c r="I461" s="3">
        <v>0</v>
      </c>
      <c r="J461" s="56">
        <v>261.16000000000003</v>
      </c>
      <c r="K461" s="4">
        <f t="shared" si="51"/>
        <v>0</v>
      </c>
      <c r="L461" s="3">
        <v>0</v>
      </c>
      <c r="M461" s="56">
        <v>259.27</v>
      </c>
      <c r="N461" s="4">
        <f t="shared" si="52"/>
        <v>0</v>
      </c>
      <c r="O461" s="23">
        <f t="shared" si="53"/>
        <v>2658813.8499999996</v>
      </c>
      <c r="P461" s="4">
        <f t="shared" si="54"/>
        <v>39249.229747654514</v>
      </c>
      <c r="R461" s="9">
        <v>363771.63008224836</v>
      </c>
      <c r="S461" s="2">
        <f t="shared" si="55"/>
        <v>-324522.40033459384</v>
      </c>
      <c r="T461" s="9">
        <f>VLOOKUP(A461,'[1]4-1-22 thru 12-31-22'!$B$9:$Q$700,16,FALSE)</f>
        <v>38168.132075176472</v>
      </c>
    </row>
    <row r="462" spans="1:20" x14ac:dyDescent="0.25">
      <c r="A462" s="13" t="s">
        <v>906</v>
      </c>
      <c r="B462" s="31" t="s">
        <v>907</v>
      </c>
      <c r="C462" s="3">
        <v>1241</v>
      </c>
      <c r="D462" s="56">
        <v>301.60000000000002</v>
      </c>
      <c r="E462" s="4">
        <f t="shared" si="49"/>
        <v>374285.60000000003</v>
      </c>
      <c r="F462" s="3">
        <v>69082</v>
      </c>
      <c r="G462" s="56">
        <v>299.37</v>
      </c>
      <c r="H462" s="23">
        <f t="shared" si="50"/>
        <v>20681078.34</v>
      </c>
      <c r="I462" s="3">
        <v>81</v>
      </c>
      <c r="J462" s="56">
        <v>301.60000000000002</v>
      </c>
      <c r="K462" s="4">
        <f t="shared" si="51"/>
        <v>24429.600000000002</v>
      </c>
      <c r="L462" s="3">
        <v>4524</v>
      </c>
      <c r="M462" s="56">
        <v>299.37</v>
      </c>
      <c r="N462" s="4">
        <f t="shared" si="52"/>
        <v>1354349.8800000001</v>
      </c>
      <c r="O462" s="23">
        <f t="shared" si="53"/>
        <v>22434143.420000002</v>
      </c>
      <c r="P462" s="4">
        <f t="shared" si="54"/>
        <v>331171.30380654969</v>
      </c>
      <c r="R462" s="9">
        <v>494934.42171093944</v>
      </c>
      <c r="S462" s="2">
        <f t="shared" si="55"/>
        <v>-163763.11790438974</v>
      </c>
      <c r="T462" s="9">
        <f>VLOOKUP(A462,'[1]4-1-22 thru 12-31-22'!$B$9:$Q$700,16,FALSE)</f>
        <v>338174.55818727292</v>
      </c>
    </row>
    <row r="463" spans="1:20" x14ac:dyDescent="0.25">
      <c r="A463" s="13" t="s">
        <v>908</v>
      </c>
      <c r="B463" s="31" t="s">
        <v>909</v>
      </c>
      <c r="C463" s="3">
        <v>1703</v>
      </c>
      <c r="D463" s="56">
        <v>214.4</v>
      </c>
      <c r="E463" s="4">
        <f t="shared" si="49"/>
        <v>365123.2</v>
      </c>
      <c r="F463" s="3">
        <v>40113</v>
      </c>
      <c r="G463" s="56">
        <v>212.64</v>
      </c>
      <c r="H463" s="23">
        <f t="shared" si="50"/>
        <v>8529628.3200000003</v>
      </c>
      <c r="I463" s="3">
        <v>281</v>
      </c>
      <c r="J463" s="56">
        <v>214.4</v>
      </c>
      <c r="K463" s="4">
        <f t="shared" si="51"/>
        <v>60246.400000000001</v>
      </c>
      <c r="L463" s="3">
        <v>6613</v>
      </c>
      <c r="M463" s="56">
        <v>212.64</v>
      </c>
      <c r="N463" s="4">
        <f t="shared" si="52"/>
        <v>1406188.3199999998</v>
      </c>
      <c r="O463" s="23">
        <f t="shared" si="53"/>
        <v>10361186.239999998</v>
      </c>
      <c r="P463" s="4">
        <f t="shared" si="54"/>
        <v>152951.1286365522</v>
      </c>
      <c r="R463" s="9">
        <v>61069.024931044143</v>
      </c>
      <c r="S463" s="2">
        <f t="shared" si="55"/>
        <v>91882.103705508052</v>
      </c>
      <c r="T463" s="9">
        <f>VLOOKUP(A463,'[1]4-1-22 thru 12-31-22'!$B$9:$Q$700,16,FALSE)</f>
        <v>124582.48231020966</v>
      </c>
    </row>
    <row r="464" spans="1:20" x14ac:dyDescent="0.25">
      <c r="A464" s="13" t="s">
        <v>910</v>
      </c>
      <c r="B464" s="31" t="s">
        <v>911</v>
      </c>
      <c r="C464" s="3">
        <v>1562</v>
      </c>
      <c r="D464" s="56">
        <v>223.66</v>
      </c>
      <c r="E464" s="4">
        <f t="shared" si="49"/>
        <v>349356.92</v>
      </c>
      <c r="F464" s="3">
        <v>17740</v>
      </c>
      <c r="G464" s="56">
        <v>222.16</v>
      </c>
      <c r="H464" s="23">
        <f t="shared" si="50"/>
        <v>3941118.4</v>
      </c>
      <c r="I464" s="3">
        <v>335</v>
      </c>
      <c r="J464" s="56">
        <v>223.66</v>
      </c>
      <c r="K464" s="4">
        <f t="shared" si="51"/>
        <v>74926.100000000006</v>
      </c>
      <c r="L464" s="3">
        <v>3804</v>
      </c>
      <c r="M464" s="56">
        <v>222.16</v>
      </c>
      <c r="N464" s="4">
        <f t="shared" si="52"/>
        <v>845096.64</v>
      </c>
      <c r="O464" s="23">
        <f t="shared" si="53"/>
        <v>5210498.0599999996</v>
      </c>
      <c r="P464" s="4">
        <f t="shared" si="54"/>
        <v>76917.019014568519</v>
      </c>
      <c r="R464" s="9">
        <v>519377.92450701422</v>
      </c>
      <c r="S464" s="2">
        <f t="shared" si="55"/>
        <v>-442460.90549244569</v>
      </c>
      <c r="T464" s="9">
        <f>VLOOKUP(A464,'[1]4-1-22 thru 12-31-22'!$B$9:$Q$700,16,FALSE)</f>
        <v>68516.78395631141</v>
      </c>
    </row>
    <row r="465" spans="1:20" x14ac:dyDescent="0.25">
      <c r="A465" s="13" t="s">
        <v>912</v>
      </c>
      <c r="B465" s="31" t="s">
        <v>913</v>
      </c>
      <c r="C465" s="3">
        <v>1</v>
      </c>
      <c r="D465" s="56">
        <v>290.64999999999998</v>
      </c>
      <c r="E465" s="4">
        <f t="shared" si="49"/>
        <v>290.64999999999998</v>
      </c>
      <c r="F465" s="3">
        <v>35077</v>
      </c>
      <c r="G465" s="56">
        <v>288.16000000000003</v>
      </c>
      <c r="H465" s="23">
        <f t="shared" si="50"/>
        <v>10107788.32</v>
      </c>
      <c r="I465" s="3">
        <v>0</v>
      </c>
      <c r="J465" s="56">
        <v>290.64999999999998</v>
      </c>
      <c r="K465" s="4">
        <f t="shared" si="51"/>
        <v>0</v>
      </c>
      <c r="L465" s="3">
        <v>0</v>
      </c>
      <c r="M465" s="56">
        <v>288.16000000000003</v>
      </c>
      <c r="N465" s="4">
        <f t="shared" si="52"/>
        <v>0</v>
      </c>
      <c r="O465" s="23">
        <f t="shared" si="53"/>
        <v>10108078.970000001</v>
      </c>
      <c r="P465" s="4">
        <f t="shared" si="54"/>
        <v>149214.77628114697</v>
      </c>
      <c r="R465" s="9">
        <v>210505.58397942159</v>
      </c>
      <c r="S465" s="2">
        <f t="shared" si="55"/>
        <v>-61290.807698274613</v>
      </c>
      <c r="T465" s="9">
        <f>VLOOKUP(A465,'[1]4-1-22 thru 12-31-22'!$B$9:$Q$700,16,FALSE)</f>
        <v>143307.59952144045</v>
      </c>
    </row>
    <row r="466" spans="1:20" x14ac:dyDescent="0.25">
      <c r="A466" s="13" t="s">
        <v>914</v>
      </c>
      <c r="B466" s="31" t="s">
        <v>915</v>
      </c>
      <c r="C466" s="3">
        <v>365</v>
      </c>
      <c r="D466" s="56">
        <v>255.34</v>
      </c>
      <c r="E466" s="4">
        <f t="shared" si="49"/>
        <v>93199.1</v>
      </c>
      <c r="F466" s="3">
        <v>37932</v>
      </c>
      <c r="G466" s="56">
        <v>253.04</v>
      </c>
      <c r="H466" s="23">
        <f t="shared" si="50"/>
        <v>9598313.2799999993</v>
      </c>
      <c r="I466" s="3">
        <v>29</v>
      </c>
      <c r="J466" s="56">
        <v>255.34</v>
      </c>
      <c r="K466" s="4">
        <f t="shared" si="51"/>
        <v>7404.86</v>
      </c>
      <c r="L466" s="3">
        <v>3001</v>
      </c>
      <c r="M466" s="56">
        <v>253.04</v>
      </c>
      <c r="N466" s="4">
        <f t="shared" si="52"/>
        <v>759373.03999999992</v>
      </c>
      <c r="O466" s="23">
        <f t="shared" si="53"/>
        <v>10458290.279999999</v>
      </c>
      <c r="P466" s="4">
        <f t="shared" si="54"/>
        <v>154384.57188997345</v>
      </c>
      <c r="R466" s="9">
        <v>106928.24050510519</v>
      </c>
      <c r="S466" s="2">
        <f t="shared" si="55"/>
        <v>47456.331384868259</v>
      </c>
      <c r="T466" s="9">
        <f>VLOOKUP(A466,'[1]4-1-22 thru 12-31-22'!$B$9:$Q$700,16,FALSE)</f>
        <v>175066.9881888032</v>
      </c>
    </row>
    <row r="467" spans="1:20" x14ac:dyDescent="0.25">
      <c r="A467" s="13" t="s">
        <v>916</v>
      </c>
      <c r="B467" s="31" t="s">
        <v>917</v>
      </c>
      <c r="C467" s="3">
        <v>901</v>
      </c>
      <c r="D467" s="56">
        <v>268.69</v>
      </c>
      <c r="E467" s="4">
        <f t="shared" si="49"/>
        <v>242089.69</v>
      </c>
      <c r="F467" s="3">
        <v>49429</v>
      </c>
      <c r="G467" s="56">
        <v>266.31</v>
      </c>
      <c r="H467" s="23">
        <f t="shared" si="50"/>
        <v>13163436.99</v>
      </c>
      <c r="I467" s="3">
        <v>79</v>
      </c>
      <c r="J467" s="56">
        <v>268.69</v>
      </c>
      <c r="K467" s="4">
        <f t="shared" si="51"/>
        <v>21226.51</v>
      </c>
      <c r="L467" s="3">
        <v>4313</v>
      </c>
      <c r="M467" s="56">
        <v>266.31</v>
      </c>
      <c r="N467" s="4">
        <f t="shared" si="52"/>
        <v>1148595.03</v>
      </c>
      <c r="O467" s="23">
        <f t="shared" si="53"/>
        <v>14575348.220000001</v>
      </c>
      <c r="P467" s="4">
        <f t="shared" si="54"/>
        <v>215160.30200416149</v>
      </c>
      <c r="R467" s="9">
        <v>205090.14157429297</v>
      </c>
      <c r="S467" s="2">
        <f t="shared" si="55"/>
        <v>10070.160429868527</v>
      </c>
      <c r="T467" s="9">
        <f>VLOOKUP(A467,'[1]4-1-22 thru 12-31-22'!$B$9:$Q$700,16,FALSE)</f>
        <v>230481.83992535534</v>
      </c>
    </row>
    <row r="468" spans="1:20" x14ac:dyDescent="0.25">
      <c r="A468" s="13" t="s">
        <v>918</v>
      </c>
      <c r="B468" s="31" t="s">
        <v>919</v>
      </c>
      <c r="C468" s="3">
        <v>0</v>
      </c>
      <c r="D468" s="56">
        <v>207.67</v>
      </c>
      <c r="E468" s="4">
        <f t="shared" si="49"/>
        <v>0</v>
      </c>
      <c r="F468" s="3">
        <v>66872</v>
      </c>
      <c r="G468" s="56">
        <v>206.12</v>
      </c>
      <c r="H468" s="23">
        <f t="shared" si="50"/>
        <v>13783656.640000001</v>
      </c>
      <c r="I468" s="3">
        <v>0</v>
      </c>
      <c r="J468" s="56">
        <v>207.67</v>
      </c>
      <c r="K468" s="4">
        <f t="shared" si="51"/>
        <v>0</v>
      </c>
      <c r="L468" s="3">
        <v>191</v>
      </c>
      <c r="M468" s="56">
        <v>206.12</v>
      </c>
      <c r="N468" s="4">
        <f t="shared" si="52"/>
        <v>39368.92</v>
      </c>
      <c r="O468" s="23">
        <f t="shared" si="53"/>
        <v>13823025.560000001</v>
      </c>
      <c r="P468" s="4">
        <f t="shared" si="54"/>
        <v>204054.56591560211</v>
      </c>
      <c r="R468" s="9">
        <v>219667.89210328844</v>
      </c>
      <c r="S468" s="2">
        <f t="shared" si="55"/>
        <v>-15613.326187686325</v>
      </c>
      <c r="T468" s="9">
        <f>VLOOKUP(A468,'[1]4-1-22 thru 12-31-22'!$B$9:$Q$700,16,FALSE)</f>
        <v>228483.37499298342</v>
      </c>
    </row>
    <row r="469" spans="1:20" x14ac:dyDescent="0.25">
      <c r="A469" s="13" t="s">
        <v>920</v>
      </c>
      <c r="B469" s="31" t="s">
        <v>921</v>
      </c>
      <c r="C469" s="3">
        <v>0</v>
      </c>
      <c r="D469" s="56">
        <v>205.76</v>
      </c>
      <c r="E469" s="4">
        <f t="shared" si="49"/>
        <v>0</v>
      </c>
      <c r="F469" s="3">
        <v>1946</v>
      </c>
      <c r="G469" s="56">
        <v>204.33</v>
      </c>
      <c r="H469" s="23">
        <f t="shared" si="50"/>
        <v>397626.18000000005</v>
      </c>
      <c r="I469" s="3">
        <v>0</v>
      </c>
      <c r="J469" s="56">
        <v>205.76</v>
      </c>
      <c r="K469" s="4">
        <f t="shared" si="51"/>
        <v>0</v>
      </c>
      <c r="L469" s="3">
        <v>0</v>
      </c>
      <c r="M469" s="56">
        <v>204.33</v>
      </c>
      <c r="N469" s="4">
        <f t="shared" si="52"/>
        <v>0</v>
      </c>
      <c r="O469" s="23">
        <f t="shared" si="53"/>
        <v>397626.18000000005</v>
      </c>
      <c r="P469" s="4">
        <f t="shared" si="54"/>
        <v>5869.7307043523306</v>
      </c>
      <c r="R469" s="9">
        <v>349788.08670324151</v>
      </c>
      <c r="S469" s="2">
        <f t="shared" si="55"/>
        <v>-343918.35599888919</v>
      </c>
      <c r="T469" s="9">
        <f>VLOOKUP(A469,'[1]4-1-22 thru 12-31-22'!$B$9:$Q$700,16,FALSE)</f>
        <v>6247.9953271829645</v>
      </c>
    </row>
    <row r="470" spans="1:20" x14ac:dyDescent="0.25">
      <c r="A470" s="13" t="s">
        <v>922</v>
      </c>
      <c r="B470" s="31" t="s">
        <v>923</v>
      </c>
      <c r="C470" s="3">
        <v>990</v>
      </c>
      <c r="D470" s="56">
        <v>209.1</v>
      </c>
      <c r="E470" s="4">
        <f t="shared" si="49"/>
        <v>207009</v>
      </c>
      <c r="F470" s="3">
        <v>25547</v>
      </c>
      <c r="G470" s="56">
        <v>207.32</v>
      </c>
      <c r="H470" s="23">
        <f t="shared" si="50"/>
        <v>5296404.04</v>
      </c>
      <c r="I470" s="3">
        <v>93</v>
      </c>
      <c r="J470" s="56">
        <v>209.1</v>
      </c>
      <c r="K470" s="4">
        <f t="shared" si="51"/>
        <v>19446.3</v>
      </c>
      <c r="L470" s="3">
        <v>2397</v>
      </c>
      <c r="M470" s="56">
        <v>207.32</v>
      </c>
      <c r="N470" s="4">
        <f t="shared" si="52"/>
        <v>496946.04</v>
      </c>
      <c r="O470" s="23">
        <f t="shared" si="53"/>
        <v>6019805.3799999999</v>
      </c>
      <c r="P470" s="4">
        <f t="shared" si="54"/>
        <v>88863.958789663564</v>
      </c>
      <c r="R470" s="9">
        <v>414631.56229109148</v>
      </c>
      <c r="S470" s="2">
        <f t="shared" si="55"/>
        <v>-325767.60350142792</v>
      </c>
      <c r="T470" s="9">
        <f>VLOOKUP(A470,'[1]4-1-22 thru 12-31-22'!$B$9:$Q$700,16,FALSE)</f>
        <v>90605.777005726326</v>
      </c>
    </row>
    <row r="471" spans="1:20" x14ac:dyDescent="0.25">
      <c r="A471" s="13" t="s">
        <v>924</v>
      </c>
      <c r="B471" s="31" t="s">
        <v>925</v>
      </c>
      <c r="C471" s="3">
        <v>0</v>
      </c>
      <c r="D471" s="56">
        <v>174.83</v>
      </c>
      <c r="E471" s="4">
        <f t="shared" si="49"/>
        <v>0</v>
      </c>
      <c r="F471" s="3">
        <v>20716</v>
      </c>
      <c r="G471" s="56">
        <v>173.76</v>
      </c>
      <c r="H471" s="23">
        <f t="shared" si="50"/>
        <v>3599612.1599999997</v>
      </c>
      <c r="I471" s="3">
        <v>0</v>
      </c>
      <c r="J471" s="56">
        <v>174.83</v>
      </c>
      <c r="K471" s="4">
        <f t="shared" si="51"/>
        <v>0</v>
      </c>
      <c r="L471" s="3">
        <v>682</v>
      </c>
      <c r="M471" s="56">
        <v>173.76</v>
      </c>
      <c r="N471" s="4">
        <f t="shared" si="52"/>
        <v>118504.31999999999</v>
      </c>
      <c r="O471" s="23">
        <f t="shared" si="53"/>
        <v>3718116.4799999995</v>
      </c>
      <c r="P471" s="4">
        <f t="shared" si="54"/>
        <v>54886.583335670723</v>
      </c>
      <c r="R471" s="9">
        <v>4718.3238006982965</v>
      </c>
      <c r="S471" s="2">
        <f t="shared" si="55"/>
        <v>50168.259534972429</v>
      </c>
      <c r="T471" s="9">
        <f>VLOOKUP(A471,'[1]4-1-22 thru 12-31-22'!$B$9:$Q$700,16,FALSE)</f>
        <v>56183.928569414653</v>
      </c>
    </row>
    <row r="472" spans="1:20" x14ac:dyDescent="0.25">
      <c r="A472" s="13" t="s">
        <v>1319</v>
      </c>
      <c r="B472" s="31" t="s">
        <v>926</v>
      </c>
      <c r="C472" s="3">
        <v>0</v>
      </c>
      <c r="D472" s="56">
        <v>208.06</v>
      </c>
      <c r="E472" s="4">
        <f t="shared" si="49"/>
        <v>0</v>
      </c>
      <c r="F472" s="3">
        <v>19555</v>
      </c>
      <c r="G472" s="56">
        <v>206.7</v>
      </c>
      <c r="H472" s="23">
        <f t="shared" si="50"/>
        <v>4042018.5</v>
      </c>
      <c r="I472" s="3">
        <v>0</v>
      </c>
      <c r="J472" s="56">
        <v>208.06</v>
      </c>
      <c r="K472" s="4">
        <f t="shared" si="51"/>
        <v>0</v>
      </c>
      <c r="L472" s="3">
        <v>1444</v>
      </c>
      <c r="M472" s="56">
        <v>206.7</v>
      </c>
      <c r="N472" s="4">
        <f t="shared" si="52"/>
        <v>298474.8</v>
      </c>
      <c r="O472" s="23">
        <f t="shared" si="53"/>
        <v>4340493.3</v>
      </c>
      <c r="P472" s="4">
        <f t="shared" si="54"/>
        <v>64074.067746358072</v>
      </c>
      <c r="R472" s="9">
        <v>137946.67843264609</v>
      </c>
      <c r="S472" s="2">
        <f t="shared" si="55"/>
        <v>-73872.610686288011</v>
      </c>
      <c r="T472" s="9">
        <f>VLOOKUP(A472,'[1]4-1-22 thru 12-31-22'!$B$9:$Q$700,16,FALSE)</f>
        <v>65261.494526053459</v>
      </c>
    </row>
    <row r="473" spans="1:20" x14ac:dyDescent="0.25">
      <c r="A473" s="13" t="s">
        <v>927</v>
      </c>
      <c r="B473" s="31" t="s">
        <v>928</v>
      </c>
      <c r="C473" s="3">
        <v>0</v>
      </c>
      <c r="D473" s="56">
        <v>257.39</v>
      </c>
      <c r="E473" s="4">
        <f t="shared" si="49"/>
        <v>0</v>
      </c>
      <c r="F473" s="3">
        <v>6233</v>
      </c>
      <c r="G473" s="56">
        <v>255.65</v>
      </c>
      <c r="H473" s="23">
        <f t="shared" si="50"/>
        <v>1593466.45</v>
      </c>
      <c r="I473" s="3">
        <v>0</v>
      </c>
      <c r="J473" s="56">
        <v>257.39</v>
      </c>
      <c r="K473" s="4">
        <f t="shared" si="51"/>
        <v>0</v>
      </c>
      <c r="L473" s="3">
        <v>193</v>
      </c>
      <c r="M473" s="56">
        <v>255.65</v>
      </c>
      <c r="N473" s="4">
        <f t="shared" si="52"/>
        <v>49340.450000000004</v>
      </c>
      <c r="O473" s="23">
        <f t="shared" si="53"/>
        <v>1642806.9</v>
      </c>
      <c r="P473" s="4">
        <f t="shared" si="54"/>
        <v>24251.004051724831</v>
      </c>
      <c r="R473" s="9">
        <v>92920.725823245521</v>
      </c>
      <c r="S473" s="2">
        <f t="shared" si="55"/>
        <v>-68669.721771520693</v>
      </c>
      <c r="T473" s="9">
        <f>VLOOKUP(A473,'[1]4-1-22 thru 12-31-22'!$B$9:$Q$700,16,FALSE)</f>
        <v>28604.761161269162</v>
      </c>
    </row>
    <row r="474" spans="1:20" x14ac:dyDescent="0.25">
      <c r="A474" s="13" t="s">
        <v>929</v>
      </c>
      <c r="B474" s="31" t="s">
        <v>930</v>
      </c>
      <c r="C474" s="3">
        <v>380</v>
      </c>
      <c r="D474" s="56">
        <v>181.03</v>
      </c>
      <c r="E474" s="4">
        <f t="shared" si="49"/>
        <v>68791.399999999994</v>
      </c>
      <c r="F474" s="3">
        <v>41464</v>
      </c>
      <c r="G474" s="56">
        <v>179.68</v>
      </c>
      <c r="H474" s="23">
        <f t="shared" si="50"/>
        <v>7450251.5200000005</v>
      </c>
      <c r="I474" s="3">
        <v>0</v>
      </c>
      <c r="J474" s="56">
        <v>181.03</v>
      </c>
      <c r="K474" s="4">
        <f t="shared" si="51"/>
        <v>0</v>
      </c>
      <c r="L474" s="3">
        <v>0</v>
      </c>
      <c r="M474" s="56">
        <v>179.68</v>
      </c>
      <c r="N474" s="4">
        <f t="shared" si="52"/>
        <v>0</v>
      </c>
      <c r="O474" s="23">
        <f t="shared" si="53"/>
        <v>7519042.9200000009</v>
      </c>
      <c r="P474" s="4">
        <f t="shared" si="54"/>
        <v>110995.60168514813</v>
      </c>
      <c r="R474" s="9">
        <v>72254.209312655439</v>
      </c>
      <c r="S474" s="2">
        <f t="shared" si="55"/>
        <v>38741.392372492686</v>
      </c>
      <c r="T474" s="9">
        <f>VLOOKUP(A474,'[1]4-1-22 thru 12-31-22'!$B$9:$Q$700,16,FALSE)</f>
        <v>113236.72051772315</v>
      </c>
    </row>
    <row r="475" spans="1:20" x14ac:dyDescent="0.25">
      <c r="A475" s="13" t="s">
        <v>931</v>
      </c>
      <c r="B475" s="31" t="s">
        <v>932</v>
      </c>
      <c r="C475" s="3">
        <v>0</v>
      </c>
      <c r="D475" s="56">
        <v>240.63</v>
      </c>
      <c r="E475" s="4">
        <f t="shared" si="49"/>
        <v>0</v>
      </c>
      <c r="F475" s="3">
        <v>48606</v>
      </c>
      <c r="G475" s="56">
        <v>238.49</v>
      </c>
      <c r="H475" s="23">
        <f t="shared" si="50"/>
        <v>11592044.940000001</v>
      </c>
      <c r="I475" s="3">
        <v>0</v>
      </c>
      <c r="J475" s="56">
        <v>240.63</v>
      </c>
      <c r="K475" s="4">
        <f t="shared" si="51"/>
        <v>0</v>
      </c>
      <c r="L475" s="3">
        <v>365</v>
      </c>
      <c r="M475" s="56">
        <v>238.49</v>
      </c>
      <c r="N475" s="4">
        <f t="shared" si="52"/>
        <v>87048.85</v>
      </c>
      <c r="O475" s="23">
        <f t="shared" si="53"/>
        <v>11679093.790000001</v>
      </c>
      <c r="P475" s="4">
        <f t="shared" si="54"/>
        <v>172405.99051645349</v>
      </c>
      <c r="R475" s="9">
        <v>37918.321936094049</v>
      </c>
      <c r="S475" s="2">
        <f t="shared" si="55"/>
        <v>134487.66858035943</v>
      </c>
      <c r="T475" s="9">
        <f>VLOOKUP(A475,'[1]4-1-22 thru 12-31-22'!$B$9:$Q$700,16,FALSE)</f>
        <v>170093.73140767368</v>
      </c>
    </row>
    <row r="476" spans="1:20" x14ac:dyDescent="0.25">
      <c r="A476" s="13" t="s">
        <v>933</v>
      </c>
      <c r="B476" s="31" t="s">
        <v>934</v>
      </c>
      <c r="C476" s="3">
        <v>738</v>
      </c>
      <c r="D476" s="56">
        <v>218.97</v>
      </c>
      <c r="E476" s="4">
        <f t="shared" si="49"/>
        <v>161599.85999999999</v>
      </c>
      <c r="F476" s="3">
        <v>23201</v>
      </c>
      <c r="G476" s="56">
        <v>217.03</v>
      </c>
      <c r="H476" s="23">
        <f t="shared" si="50"/>
        <v>5035313.03</v>
      </c>
      <c r="I476" s="3">
        <v>13</v>
      </c>
      <c r="J476" s="56">
        <v>218.97</v>
      </c>
      <c r="K476" s="4">
        <f t="shared" si="51"/>
        <v>2846.61</v>
      </c>
      <c r="L476" s="3">
        <v>410</v>
      </c>
      <c r="M476" s="56">
        <v>217.03</v>
      </c>
      <c r="N476" s="4">
        <f t="shared" si="52"/>
        <v>88982.3</v>
      </c>
      <c r="O476" s="23">
        <f t="shared" si="53"/>
        <v>5288741.8000000007</v>
      </c>
      <c r="P476" s="4">
        <f t="shared" si="54"/>
        <v>78072.047798390966</v>
      </c>
      <c r="R476" s="9">
        <v>203026.3614457947</v>
      </c>
      <c r="S476" s="2">
        <f t="shared" si="55"/>
        <v>-124954.31364740373</v>
      </c>
      <c r="T476" s="9">
        <f>VLOOKUP(A476,'[1]4-1-22 thru 12-31-22'!$B$9:$Q$700,16,FALSE)</f>
        <v>84741.914601269105</v>
      </c>
    </row>
    <row r="477" spans="1:20" x14ac:dyDescent="0.25">
      <c r="A477" s="13" t="s">
        <v>935</v>
      </c>
      <c r="B477" s="31" t="s">
        <v>936</v>
      </c>
      <c r="C477" s="3">
        <v>2799</v>
      </c>
      <c r="D477" s="56">
        <v>261.10000000000002</v>
      </c>
      <c r="E477" s="4">
        <f t="shared" si="49"/>
        <v>730818.9</v>
      </c>
      <c r="F477" s="3">
        <v>22875</v>
      </c>
      <c r="G477" s="56">
        <v>258.75</v>
      </c>
      <c r="H477" s="23">
        <f t="shared" si="50"/>
        <v>5918906.25</v>
      </c>
      <c r="I477" s="3">
        <v>1100</v>
      </c>
      <c r="J477" s="56">
        <v>261.10000000000002</v>
      </c>
      <c r="K477" s="4">
        <f t="shared" si="51"/>
        <v>287210</v>
      </c>
      <c r="L477" s="3">
        <v>8987</v>
      </c>
      <c r="M477" s="56">
        <v>258.75</v>
      </c>
      <c r="N477" s="4">
        <f t="shared" si="52"/>
        <v>2325386.25</v>
      </c>
      <c r="O477" s="23">
        <f t="shared" si="53"/>
        <v>9262321.4000000004</v>
      </c>
      <c r="P477" s="4">
        <f t="shared" si="54"/>
        <v>136729.76038740622</v>
      </c>
      <c r="R477" s="9">
        <v>333972.01017164567</v>
      </c>
      <c r="S477" s="2">
        <f t="shared" si="55"/>
        <v>-197242.24978423945</v>
      </c>
      <c r="T477" s="9">
        <f>VLOOKUP(A477,'[1]4-1-22 thru 12-31-22'!$B$9:$Q$700,16,FALSE)</f>
        <v>126521.65162718322</v>
      </c>
    </row>
    <row r="478" spans="1:20" x14ac:dyDescent="0.25">
      <c r="A478" s="13" t="s">
        <v>937</v>
      </c>
      <c r="B478" s="31" t="s">
        <v>938</v>
      </c>
      <c r="C478" s="3">
        <v>3345</v>
      </c>
      <c r="D478" s="56">
        <v>335.5</v>
      </c>
      <c r="E478" s="4">
        <f t="shared" si="49"/>
        <v>1122247.5</v>
      </c>
      <c r="F478" s="3">
        <v>55925</v>
      </c>
      <c r="G478" s="56">
        <v>332.42</v>
      </c>
      <c r="H478" s="23">
        <f t="shared" si="50"/>
        <v>18590588.5</v>
      </c>
      <c r="I478" s="3">
        <v>661</v>
      </c>
      <c r="J478" s="56">
        <v>335.5</v>
      </c>
      <c r="K478" s="4">
        <f t="shared" si="51"/>
        <v>221765.5</v>
      </c>
      <c r="L478" s="3">
        <v>11045</v>
      </c>
      <c r="M478" s="56">
        <v>332.42</v>
      </c>
      <c r="N478" s="4">
        <f t="shared" si="52"/>
        <v>3671578.9000000004</v>
      </c>
      <c r="O478" s="23">
        <f t="shared" si="53"/>
        <v>23606180.399999999</v>
      </c>
      <c r="P478" s="4">
        <f t="shared" si="54"/>
        <v>348472.83422424592</v>
      </c>
      <c r="R478" s="9">
        <v>128175.07083595278</v>
      </c>
      <c r="S478" s="2">
        <f t="shared" si="55"/>
        <v>220297.76338829316</v>
      </c>
      <c r="T478" s="9">
        <f>VLOOKUP(A478,'[1]4-1-22 thru 12-31-22'!$B$9:$Q$700,16,FALSE)</f>
        <v>335182.0378332815</v>
      </c>
    </row>
    <row r="479" spans="1:20" x14ac:dyDescent="0.25">
      <c r="A479" s="13" t="s">
        <v>939</v>
      </c>
      <c r="B479" s="31" t="s">
        <v>940</v>
      </c>
      <c r="C479" s="3">
        <v>1575</v>
      </c>
      <c r="D479" s="56">
        <v>260.74</v>
      </c>
      <c r="E479" s="4">
        <f t="shared" si="49"/>
        <v>410665.5</v>
      </c>
      <c r="F479" s="3">
        <v>24382</v>
      </c>
      <c r="G479" s="56">
        <v>258.63</v>
      </c>
      <c r="H479" s="23">
        <f t="shared" si="50"/>
        <v>6305916.6600000001</v>
      </c>
      <c r="I479" s="3">
        <v>79</v>
      </c>
      <c r="J479" s="56">
        <v>260.74</v>
      </c>
      <c r="K479" s="4">
        <f t="shared" si="51"/>
        <v>20598.46</v>
      </c>
      <c r="L479" s="3">
        <v>1224</v>
      </c>
      <c r="M479" s="56">
        <v>258.63</v>
      </c>
      <c r="N479" s="4">
        <f t="shared" si="52"/>
        <v>316563.12</v>
      </c>
      <c r="O479" s="23">
        <f t="shared" si="53"/>
        <v>7053743.7400000002</v>
      </c>
      <c r="P479" s="4">
        <f t="shared" si="54"/>
        <v>104126.88674400424</v>
      </c>
      <c r="R479" s="9">
        <v>181371.62917224076</v>
      </c>
      <c r="S479" s="2">
        <f t="shared" si="55"/>
        <v>-77244.742428236525</v>
      </c>
      <c r="T479" s="9">
        <f>VLOOKUP(A479,'[1]4-1-22 thru 12-31-22'!$B$9:$Q$700,16,FALSE)</f>
        <v>103311.38097466396</v>
      </c>
    </row>
    <row r="480" spans="1:20" x14ac:dyDescent="0.25">
      <c r="A480" s="13" t="s">
        <v>942</v>
      </c>
      <c r="B480" s="31" t="s">
        <v>943</v>
      </c>
      <c r="C480" s="3">
        <v>2775</v>
      </c>
      <c r="D480" s="56">
        <v>219.02</v>
      </c>
      <c r="E480" s="4">
        <f t="shared" si="49"/>
        <v>607780.5</v>
      </c>
      <c r="F480" s="3">
        <v>24072</v>
      </c>
      <c r="G480" s="56">
        <v>217.08</v>
      </c>
      <c r="H480" s="23">
        <f t="shared" si="50"/>
        <v>5225549.7600000007</v>
      </c>
      <c r="I480" s="3">
        <v>173</v>
      </c>
      <c r="J480" s="56">
        <v>219.02</v>
      </c>
      <c r="K480" s="4">
        <f t="shared" si="51"/>
        <v>37890.46</v>
      </c>
      <c r="L480" s="3">
        <v>1500</v>
      </c>
      <c r="M480" s="56">
        <v>217.08</v>
      </c>
      <c r="N480" s="4">
        <f t="shared" si="52"/>
        <v>325620</v>
      </c>
      <c r="O480" s="23">
        <f t="shared" si="53"/>
        <v>6196840.7200000007</v>
      </c>
      <c r="P480" s="4">
        <f t="shared" si="54"/>
        <v>91477.342473186261</v>
      </c>
      <c r="R480" s="9">
        <v>495807.69676197687</v>
      </c>
      <c r="S480" s="2">
        <f t="shared" si="55"/>
        <v>-404330.35428879061</v>
      </c>
      <c r="T480" s="9">
        <f>VLOOKUP(A480,'[1]4-1-22 thru 12-31-22'!$B$9:$Q$700,16,FALSE)</f>
        <v>87181.999943670773</v>
      </c>
    </row>
    <row r="481" spans="1:20" x14ac:dyDescent="0.25">
      <c r="A481" s="13" t="s">
        <v>944</v>
      </c>
      <c r="B481" s="31" t="s">
        <v>945</v>
      </c>
      <c r="C481" s="3">
        <v>3070</v>
      </c>
      <c r="D481" s="56">
        <v>265.55</v>
      </c>
      <c r="E481" s="4">
        <f t="shared" si="49"/>
        <v>815238.5</v>
      </c>
      <c r="F481" s="3">
        <v>38190</v>
      </c>
      <c r="G481" s="56">
        <v>263.23</v>
      </c>
      <c r="H481" s="23">
        <f t="shared" si="50"/>
        <v>10052753.700000001</v>
      </c>
      <c r="I481" s="3">
        <v>623</v>
      </c>
      <c r="J481" s="56">
        <v>265.55</v>
      </c>
      <c r="K481" s="4">
        <f t="shared" si="51"/>
        <v>165437.65</v>
      </c>
      <c r="L481" s="3">
        <v>7746</v>
      </c>
      <c r="M481" s="56">
        <v>263.23</v>
      </c>
      <c r="N481" s="4">
        <f t="shared" si="52"/>
        <v>2038979.58</v>
      </c>
      <c r="O481" s="23">
        <f t="shared" si="53"/>
        <v>13072409.430000002</v>
      </c>
      <c r="P481" s="4">
        <f t="shared" si="54"/>
        <v>192974.02150717529</v>
      </c>
      <c r="R481" s="9">
        <v>180262.63804480678</v>
      </c>
      <c r="S481" s="2">
        <f t="shared" si="55"/>
        <v>12711.383462368511</v>
      </c>
      <c r="T481" s="9">
        <f>VLOOKUP(A481,'[1]4-1-22 thru 12-31-22'!$B$9:$Q$700,16,FALSE)</f>
        <v>136326.03106276528</v>
      </c>
    </row>
    <row r="482" spans="1:20" x14ac:dyDescent="0.25">
      <c r="A482" s="13" t="s">
        <v>946</v>
      </c>
      <c r="B482" s="31" t="s">
        <v>947</v>
      </c>
      <c r="C482" s="3">
        <v>0</v>
      </c>
      <c r="D482" s="56">
        <v>200.76</v>
      </c>
      <c r="E482" s="4">
        <f t="shared" si="49"/>
        <v>0</v>
      </c>
      <c r="F482" s="3">
        <v>17556</v>
      </c>
      <c r="G482" s="56">
        <v>198.91</v>
      </c>
      <c r="H482" s="23">
        <f t="shared" si="50"/>
        <v>3492063.96</v>
      </c>
      <c r="I482" s="3">
        <v>0</v>
      </c>
      <c r="J482" s="56">
        <v>200.76</v>
      </c>
      <c r="K482" s="4">
        <f t="shared" si="51"/>
        <v>0</v>
      </c>
      <c r="L482" s="3">
        <v>1368</v>
      </c>
      <c r="M482" s="56">
        <v>198.91</v>
      </c>
      <c r="N482" s="4">
        <f t="shared" si="52"/>
        <v>272108.88</v>
      </c>
      <c r="O482" s="23">
        <f t="shared" si="53"/>
        <v>3764172.84</v>
      </c>
      <c r="P482" s="4">
        <f t="shared" si="54"/>
        <v>55566.464198703186</v>
      </c>
      <c r="R482" s="9">
        <v>206384.79179908329</v>
      </c>
      <c r="S482" s="2">
        <f t="shared" si="55"/>
        <v>-150818.32760038011</v>
      </c>
      <c r="T482" s="9">
        <f>VLOOKUP(A482,'[1]4-1-22 thru 12-31-22'!$B$9:$Q$700,16,FALSE)</f>
        <v>56332.319582221207</v>
      </c>
    </row>
    <row r="483" spans="1:20" x14ac:dyDescent="0.25">
      <c r="A483" s="13" t="s">
        <v>948</v>
      </c>
      <c r="B483" s="31" t="s">
        <v>949</v>
      </c>
      <c r="C483" s="3">
        <v>2140</v>
      </c>
      <c r="D483" s="56">
        <v>313.58</v>
      </c>
      <c r="E483" s="4">
        <f t="shared" si="49"/>
        <v>671061.19999999995</v>
      </c>
      <c r="F483" s="3">
        <v>14480</v>
      </c>
      <c r="G483" s="56">
        <v>310.48</v>
      </c>
      <c r="H483" s="23">
        <f t="shared" si="50"/>
        <v>4495750.4000000004</v>
      </c>
      <c r="I483" s="3">
        <v>603</v>
      </c>
      <c r="J483" s="56">
        <v>313.58</v>
      </c>
      <c r="K483" s="4">
        <f t="shared" si="51"/>
        <v>189088.74</v>
      </c>
      <c r="L483" s="3">
        <v>4083</v>
      </c>
      <c r="M483" s="56">
        <v>310.48</v>
      </c>
      <c r="N483" s="4">
        <f t="shared" si="52"/>
        <v>1267689.8400000001</v>
      </c>
      <c r="O483" s="23">
        <f t="shared" si="53"/>
        <v>6623590.1800000006</v>
      </c>
      <c r="P483" s="4">
        <f t="shared" si="54"/>
        <v>97776.989061918866</v>
      </c>
      <c r="R483" s="9">
        <v>131434.20892197953</v>
      </c>
      <c r="S483" s="2">
        <f t="shared" si="55"/>
        <v>-33657.219860060664</v>
      </c>
      <c r="T483" s="9">
        <f>VLOOKUP(A483,'[1]4-1-22 thru 12-31-22'!$B$9:$Q$700,16,FALSE)</f>
        <v>98391.521954483047</v>
      </c>
    </row>
    <row r="484" spans="1:20" x14ac:dyDescent="0.25">
      <c r="A484" s="13" t="s">
        <v>950</v>
      </c>
      <c r="B484" s="31" t="s">
        <v>951</v>
      </c>
      <c r="C484" s="3">
        <v>207</v>
      </c>
      <c r="D484" s="56">
        <v>188.77</v>
      </c>
      <c r="E484" s="4">
        <f t="shared" si="49"/>
        <v>39075.39</v>
      </c>
      <c r="F484" s="3">
        <v>27826</v>
      </c>
      <c r="G484" s="56">
        <v>187.19</v>
      </c>
      <c r="H484" s="23">
        <f t="shared" si="50"/>
        <v>5208748.9399999995</v>
      </c>
      <c r="I484" s="3">
        <v>16</v>
      </c>
      <c r="J484" s="56">
        <v>188.77</v>
      </c>
      <c r="K484" s="4">
        <f t="shared" si="51"/>
        <v>3020.32</v>
      </c>
      <c r="L484" s="3">
        <v>2200</v>
      </c>
      <c r="M484" s="56">
        <v>187.19</v>
      </c>
      <c r="N484" s="4">
        <f t="shared" si="52"/>
        <v>411818</v>
      </c>
      <c r="O484" s="23">
        <f t="shared" si="53"/>
        <v>5662662.6499999994</v>
      </c>
      <c r="P484" s="4">
        <f t="shared" si="54"/>
        <v>83591.842028847619</v>
      </c>
      <c r="R484" s="9">
        <v>195686.12772912945</v>
      </c>
      <c r="S484" s="2">
        <f t="shared" si="55"/>
        <v>-112094.28570028183</v>
      </c>
      <c r="T484" s="9">
        <f>VLOOKUP(A484,'[1]4-1-22 thru 12-31-22'!$B$9:$Q$700,16,FALSE)</f>
        <v>74891.667609766446</v>
      </c>
    </row>
    <row r="485" spans="1:20" x14ac:dyDescent="0.25">
      <c r="A485" s="13" t="s">
        <v>952</v>
      </c>
      <c r="B485" s="31" t="s">
        <v>953</v>
      </c>
      <c r="C485" s="3">
        <v>106</v>
      </c>
      <c r="D485" s="56">
        <v>248.33</v>
      </c>
      <c r="E485" s="4">
        <f t="shared" si="49"/>
        <v>26322.98</v>
      </c>
      <c r="F485" s="3">
        <v>24840</v>
      </c>
      <c r="G485" s="56">
        <v>246.13</v>
      </c>
      <c r="H485" s="23">
        <f t="shared" si="50"/>
        <v>6113869.2000000002</v>
      </c>
      <c r="I485" s="3">
        <v>11</v>
      </c>
      <c r="J485" s="56">
        <v>248.33</v>
      </c>
      <c r="K485" s="4">
        <f t="shared" si="51"/>
        <v>2731.63</v>
      </c>
      <c r="L485" s="3">
        <v>2481</v>
      </c>
      <c r="M485" s="56">
        <v>246.13</v>
      </c>
      <c r="N485" s="4">
        <f t="shared" si="52"/>
        <v>610648.53</v>
      </c>
      <c r="O485" s="23">
        <f t="shared" si="53"/>
        <v>6753572.3400000008</v>
      </c>
      <c r="P485" s="4">
        <f t="shared" si="54"/>
        <v>99695.776893167902</v>
      </c>
      <c r="R485" s="9">
        <v>93722.127217470741</v>
      </c>
      <c r="S485" s="2">
        <f t="shared" si="55"/>
        <v>5973.649675697161</v>
      </c>
      <c r="T485" s="9">
        <f>VLOOKUP(A485,'[1]4-1-22 thru 12-31-22'!$B$9:$Q$700,16,FALSE)</f>
        <v>75083.381524297118</v>
      </c>
    </row>
    <row r="486" spans="1:20" x14ac:dyDescent="0.25">
      <c r="A486" s="13" t="s">
        <v>954</v>
      </c>
      <c r="B486" s="31" t="s">
        <v>955</v>
      </c>
      <c r="C486" s="3">
        <v>331</v>
      </c>
      <c r="D486" s="56">
        <v>230.06</v>
      </c>
      <c r="E486" s="4">
        <f t="shared" si="49"/>
        <v>76149.86</v>
      </c>
      <c r="F486" s="3">
        <v>37454</v>
      </c>
      <c r="G486" s="56">
        <v>228.16</v>
      </c>
      <c r="H486" s="23">
        <f t="shared" si="50"/>
        <v>8545504.6400000006</v>
      </c>
      <c r="I486" s="3">
        <v>17</v>
      </c>
      <c r="J486" s="56">
        <v>230.06</v>
      </c>
      <c r="K486" s="4">
        <f t="shared" si="51"/>
        <v>3911.02</v>
      </c>
      <c r="L486" s="3">
        <v>1884</v>
      </c>
      <c r="M486" s="56">
        <v>228.16</v>
      </c>
      <c r="N486" s="4">
        <f t="shared" si="52"/>
        <v>429853.44</v>
      </c>
      <c r="O486" s="23">
        <f t="shared" si="53"/>
        <v>9055418.9600000009</v>
      </c>
      <c r="P486" s="4">
        <f t="shared" si="54"/>
        <v>133675.48059910504</v>
      </c>
      <c r="R486" s="9">
        <v>125551.47289129607</v>
      </c>
      <c r="S486" s="2">
        <f t="shared" si="55"/>
        <v>8124.0077078089671</v>
      </c>
      <c r="T486" s="9">
        <f>VLOOKUP(A486,'[1]4-1-22 thru 12-31-22'!$B$9:$Q$700,16,FALSE)</f>
        <v>130186.00982131078</v>
      </c>
    </row>
    <row r="487" spans="1:20" x14ac:dyDescent="0.25">
      <c r="A487" s="13" t="s">
        <v>956</v>
      </c>
      <c r="B487" s="31" t="s">
        <v>957</v>
      </c>
      <c r="C487" s="3">
        <v>1419</v>
      </c>
      <c r="D487" s="56">
        <v>257.77999999999997</v>
      </c>
      <c r="E487" s="4">
        <f t="shared" si="49"/>
        <v>365789.81999999995</v>
      </c>
      <c r="F487" s="3">
        <v>33570</v>
      </c>
      <c r="G487" s="56">
        <v>255.38</v>
      </c>
      <c r="H487" s="23">
        <f t="shared" si="50"/>
        <v>8573106.5999999996</v>
      </c>
      <c r="I487" s="3">
        <v>320</v>
      </c>
      <c r="J487" s="56">
        <v>257.77999999999997</v>
      </c>
      <c r="K487" s="4">
        <f t="shared" si="51"/>
        <v>82489.599999999991</v>
      </c>
      <c r="L487" s="3">
        <v>7576</v>
      </c>
      <c r="M487" s="56">
        <v>255.38</v>
      </c>
      <c r="N487" s="4">
        <f t="shared" si="52"/>
        <v>1934758.88</v>
      </c>
      <c r="O487" s="23">
        <f t="shared" si="53"/>
        <v>10956144.9</v>
      </c>
      <c r="P487" s="4">
        <f t="shared" si="54"/>
        <v>161733.86802866749</v>
      </c>
      <c r="R487" s="9">
        <v>102302.87325428423</v>
      </c>
      <c r="S487" s="2">
        <f t="shared" si="55"/>
        <v>59430.99477438326</v>
      </c>
      <c r="T487" s="9">
        <f>VLOOKUP(A487,'[1]4-1-22 thru 12-31-22'!$B$9:$Q$700,16,FALSE)</f>
        <v>115396.22389931344</v>
      </c>
    </row>
    <row r="488" spans="1:20" x14ac:dyDescent="0.25">
      <c r="A488" s="13" t="s">
        <v>1346</v>
      </c>
      <c r="B488" s="31" t="s">
        <v>1341</v>
      </c>
      <c r="C488" s="3">
        <v>2969</v>
      </c>
      <c r="D488" s="56">
        <v>292.95999999999998</v>
      </c>
      <c r="E488" s="4">
        <f t="shared" si="49"/>
        <v>869798.24</v>
      </c>
      <c r="F488" s="3">
        <v>17544</v>
      </c>
      <c r="G488" s="56">
        <v>290.41000000000003</v>
      </c>
      <c r="H488" s="23">
        <f t="shared" si="50"/>
        <v>5094953.04</v>
      </c>
      <c r="I488" s="3">
        <v>1247</v>
      </c>
      <c r="J488" s="56">
        <v>292.95999999999998</v>
      </c>
      <c r="K488" s="4">
        <f t="shared" si="51"/>
        <v>365321.12</v>
      </c>
      <c r="L488" s="3">
        <v>7369</v>
      </c>
      <c r="M488" s="56">
        <v>290.41000000000003</v>
      </c>
      <c r="N488" s="4">
        <f t="shared" si="52"/>
        <v>2140031.29</v>
      </c>
      <c r="O488" s="23">
        <f t="shared" si="53"/>
        <v>8470103.6899999995</v>
      </c>
      <c r="P488" s="4">
        <f t="shared" si="54"/>
        <v>125035.09627620839</v>
      </c>
      <c r="R488" s="9">
        <v>114546.8152780688</v>
      </c>
      <c r="S488" s="2">
        <f t="shared" si="55"/>
        <v>10488.280998139599</v>
      </c>
      <c r="T488" s="9" t="e">
        <f>VLOOKUP(A488,'[1]4-1-22 thru 12-31-22'!$B$9:$Q$700,16,FALSE)</f>
        <v>#N/A</v>
      </c>
    </row>
    <row r="489" spans="1:20" x14ac:dyDescent="0.25">
      <c r="A489" s="13" t="s">
        <v>958</v>
      </c>
      <c r="B489" s="31" t="s">
        <v>959</v>
      </c>
      <c r="C489" s="3">
        <v>730</v>
      </c>
      <c r="D489" s="56">
        <v>192.2</v>
      </c>
      <c r="E489" s="4">
        <f t="shared" si="49"/>
        <v>140306</v>
      </c>
      <c r="F489" s="3">
        <v>16989</v>
      </c>
      <c r="G489" s="56">
        <v>190.88</v>
      </c>
      <c r="H489" s="23">
        <f t="shared" si="50"/>
        <v>3242860.32</v>
      </c>
      <c r="I489" s="3">
        <v>0</v>
      </c>
      <c r="J489" s="56">
        <v>192.2</v>
      </c>
      <c r="K489" s="4">
        <f t="shared" si="51"/>
        <v>0</v>
      </c>
      <c r="L489" s="3">
        <v>0</v>
      </c>
      <c r="M489" s="56">
        <v>190.88</v>
      </c>
      <c r="N489" s="4">
        <f t="shared" si="52"/>
        <v>0</v>
      </c>
      <c r="O489" s="23">
        <f t="shared" si="53"/>
        <v>3383166.32</v>
      </c>
      <c r="P489" s="4">
        <f t="shared" si="54"/>
        <v>49942.071788217465</v>
      </c>
      <c r="R489" s="9">
        <v>183758.24403582301</v>
      </c>
      <c r="S489" s="2">
        <f t="shared" si="55"/>
        <v>-133816.17224760554</v>
      </c>
      <c r="T489" s="9">
        <f>VLOOKUP(A489,'[1]4-1-22 thru 12-31-22'!$B$9:$Q$700,16,FALSE)</f>
        <v>50094.011244084213</v>
      </c>
    </row>
    <row r="490" spans="1:20" x14ac:dyDescent="0.25">
      <c r="A490" s="13" t="s">
        <v>960</v>
      </c>
      <c r="B490" s="31" t="s">
        <v>961</v>
      </c>
      <c r="C490" s="3">
        <v>4360</v>
      </c>
      <c r="D490" s="56">
        <v>356.46</v>
      </c>
      <c r="E490" s="4">
        <f t="shared" si="49"/>
        <v>1554165.5999999999</v>
      </c>
      <c r="F490" s="3">
        <v>13130</v>
      </c>
      <c r="G490" s="56">
        <v>354.02</v>
      </c>
      <c r="H490" s="23">
        <f t="shared" si="50"/>
        <v>4648282.5999999996</v>
      </c>
      <c r="I490" s="3">
        <v>1646</v>
      </c>
      <c r="J490" s="56">
        <v>356.46</v>
      </c>
      <c r="K490" s="4">
        <f t="shared" si="51"/>
        <v>586733.15999999992</v>
      </c>
      <c r="L490" s="3">
        <v>4957</v>
      </c>
      <c r="M490" s="56">
        <v>354.02</v>
      </c>
      <c r="N490" s="4">
        <f t="shared" si="52"/>
        <v>1754877.14</v>
      </c>
      <c r="O490" s="23">
        <f t="shared" si="53"/>
        <v>8544058.5</v>
      </c>
      <c r="P490" s="4">
        <f t="shared" si="54"/>
        <v>126126.81216622234</v>
      </c>
      <c r="R490" s="9">
        <v>131234.21950898075</v>
      </c>
      <c r="S490" s="2">
        <f t="shared" si="55"/>
        <v>-5107.407342758408</v>
      </c>
      <c r="T490" s="9">
        <f>VLOOKUP(A490,'[1]4-1-22 thru 12-31-22'!$B$9:$Q$700,16,FALSE)</f>
        <v>135279.77643261736</v>
      </c>
    </row>
    <row r="491" spans="1:20" x14ac:dyDescent="0.25">
      <c r="A491" s="13" t="s">
        <v>962</v>
      </c>
      <c r="B491" s="31" t="s">
        <v>963</v>
      </c>
      <c r="C491" s="3">
        <v>863</v>
      </c>
      <c r="D491" s="56">
        <v>243.1</v>
      </c>
      <c r="E491" s="4">
        <f t="shared" si="49"/>
        <v>209795.3</v>
      </c>
      <c r="F491" s="3">
        <v>59625</v>
      </c>
      <c r="G491" s="56">
        <v>240.93</v>
      </c>
      <c r="H491" s="23">
        <f t="shared" si="50"/>
        <v>14365451.25</v>
      </c>
      <c r="I491" s="3">
        <v>27</v>
      </c>
      <c r="J491" s="56">
        <v>243.1</v>
      </c>
      <c r="K491" s="4">
        <f t="shared" si="51"/>
        <v>6563.7</v>
      </c>
      <c r="L491" s="3">
        <v>1892</v>
      </c>
      <c r="M491" s="56">
        <v>240.93</v>
      </c>
      <c r="N491" s="4">
        <f t="shared" si="52"/>
        <v>455839.56</v>
      </c>
      <c r="O491" s="23">
        <f t="shared" si="53"/>
        <v>15037649.810000001</v>
      </c>
      <c r="P491" s="4">
        <f t="shared" si="54"/>
        <v>221984.76672500535</v>
      </c>
      <c r="R491" s="9">
        <v>82842.965526949032</v>
      </c>
      <c r="S491" s="2">
        <f t="shared" si="55"/>
        <v>139141.80119805632</v>
      </c>
      <c r="T491" s="9">
        <f>VLOOKUP(A491,'[1]4-1-22 thru 12-31-22'!$B$9:$Q$700,16,FALSE)</f>
        <v>231434.33022041077</v>
      </c>
    </row>
    <row r="492" spans="1:20" x14ac:dyDescent="0.25">
      <c r="A492" s="13" t="s">
        <v>964</v>
      </c>
      <c r="B492" s="31" t="s">
        <v>965</v>
      </c>
      <c r="C492" s="3">
        <v>9577</v>
      </c>
      <c r="D492" s="56">
        <v>313.95</v>
      </c>
      <c r="E492" s="4">
        <f t="shared" si="49"/>
        <v>3006699.15</v>
      </c>
      <c r="F492" s="3">
        <v>70166</v>
      </c>
      <c r="G492" s="56">
        <v>311.37</v>
      </c>
      <c r="H492" s="23">
        <f t="shared" si="50"/>
        <v>21847587.420000002</v>
      </c>
      <c r="I492" s="3">
        <v>4601</v>
      </c>
      <c r="J492" s="56">
        <v>313.95</v>
      </c>
      <c r="K492" s="4">
        <f t="shared" si="51"/>
        <v>1444483.95</v>
      </c>
      <c r="L492" s="3">
        <v>33709</v>
      </c>
      <c r="M492" s="56">
        <v>311.37</v>
      </c>
      <c r="N492" s="4">
        <f t="shared" si="52"/>
        <v>10495971.33</v>
      </c>
      <c r="O492" s="23">
        <f t="shared" si="53"/>
        <v>36794741.850000001</v>
      </c>
      <c r="P492" s="4">
        <f t="shared" si="54"/>
        <v>543161.4839738739</v>
      </c>
      <c r="R492" s="9">
        <v>238758.21084167444</v>
      </c>
      <c r="S492" s="2">
        <f t="shared" si="55"/>
        <v>304403.27313219942</v>
      </c>
      <c r="T492" s="9">
        <f>VLOOKUP(A492,'[1]4-1-22 thru 12-31-22'!$B$9:$Q$700,16,FALSE)</f>
        <v>505521.54511741281</v>
      </c>
    </row>
    <row r="493" spans="1:20" x14ac:dyDescent="0.25">
      <c r="A493" s="13" t="s">
        <v>966</v>
      </c>
      <c r="B493" s="31" t="s">
        <v>967</v>
      </c>
      <c r="C493" s="3">
        <v>0</v>
      </c>
      <c r="D493" s="56">
        <v>214.03</v>
      </c>
      <c r="E493" s="4">
        <f t="shared" si="49"/>
        <v>0</v>
      </c>
      <c r="F493" s="3">
        <v>67571</v>
      </c>
      <c r="G493" s="56">
        <v>212.32</v>
      </c>
      <c r="H493" s="23">
        <f t="shared" si="50"/>
        <v>14346674.719999999</v>
      </c>
      <c r="I493" s="3">
        <v>0</v>
      </c>
      <c r="J493" s="56">
        <v>214.03</v>
      </c>
      <c r="K493" s="4">
        <f t="shared" si="51"/>
        <v>0</v>
      </c>
      <c r="L493" s="3">
        <v>1032</v>
      </c>
      <c r="M493" s="56">
        <v>212.32</v>
      </c>
      <c r="N493" s="4">
        <f t="shared" si="52"/>
        <v>219114.23999999999</v>
      </c>
      <c r="O493" s="23">
        <f t="shared" si="53"/>
        <v>14565788.959999999</v>
      </c>
      <c r="P493" s="4">
        <f t="shared" si="54"/>
        <v>215019.18885629761</v>
      </c>
      <c r="R493" s="9">
        <v>317385.21494902635</v>
      </c>
      <c r="S493" s="2">
        <f t="shared" si="55"/>
        <v>-102366.02609272875</v>
      </c>
      <c r="T493" s="9">
        <f>VLOOKUP(A493,'[1]4-1-22 thru 12-31-22'!$B$9:$Q$700,16,FALSE)</f>
        <v>215159.92648274454</v>
      </c>
    </row>
    <row r="494" spans="1:20" x14ac:dyDescent="0.25">
      <c r="A494" s="13" t="s">
        <v>968</v>
      </c>
      <c r="B494" s="31" t="s">
        <v>969</v>
      </c>
      <c r="C494" s="3">
        <v>11955</v>
      </c>
      <c r="D494" s="56">
        <v>307.3</v>
      </c>
      <c r="E494" s="4">
        <f t="shared" si="49"/>
        <v>3673771.5</v>
      </c>
      <c r="F494" s="3">
        <v>66540</v>
      </c>
      <c r="G494" s="56">
        <v>305.45999999999998</v>
      </c>
      <c r="H494" s="23">
        <f t="shared" si="50"/>
        <v>20325308.399999999</v>
      </c>
      <c r="I494" s="3">
        <v>2585</v>
      </c>
      <c r="J494" s="56">
        <v>307.3</v>
      </c>
      <c r="K494" s="4">
        <f t="shared" si="51"/>
        <v>794370.5</v>
      </c>
      <c r="L494" s="3">
        <v>14385</v>
      </c>
      <c r="M494" s="56">
        <v>305.45999999999998</v>
      </c>
      <c r="N494" s="4">
        <f t="shared" si="52"/>
        <v>4394042.0999999996</v>
      </c>
      <c r="O494" s="23">
        <f t="shared" si="53"/>
        <v>29187492.5</v>
      </c>
      <c r="P494" s="4">
        <f t="shared" si="54"/>
        <v>430863.78495073778</v>
      </c>
      <c r="R494" s="9">
        <v>734903.59662107402</v>
      </c>
      <c r="S494" s="2">
        <f t="shared" si="55"/>
        <v>-304039.81167033623</v>
      </c>
      <c r="T494" s="9">
        <f>VLOOKUP(A494,'[1]4-1-22 thru 12-31-22'!$B$9:$Q$700,16,FALSE)</f>
        <v>459109.51696771308</v>
      </c>
    </row>
    <row r="495" spans="1:20" x14ac:dyDescent="0.25">
      <c r="A495" s="13" t="s">
        <v>970</v>
      </c>
      <c r="B495" s="31" t="s">
        <v>971</v>
      </c>
      <c r="C495" s="3">
        <v>404</v>
      </c>
      <c r="D495" s="56">
        <v>209.01</v>
      </c>
      <c r="E495" s="4">
        <f t="shared" si="49"/>
        <v>84440.04</v>
      </c>
      <c r="F495" s="3">
        <v>961</v>
      </c>
      <c r="G495" s="56">
        <v>207.11</v>
      </c>
      <c r="H495" s="23">
        <f t="shared" si="50"/>
        <v>199032.71000000002</v>
      </c>
      <c r="I495" s="3">
        <v>0</v>
      </c>
      <c r="J495" s="56">
        <v>209.01</v>
      </c>
      <c r="K495" s="4">
        <f t="shared" si="51"/>
        <v>0</v>
      </c>
      <c r="L495" s="3">
        <v>0</v>
      </c>
      <c r="M495" s="56">
        <v>207.11</v>
      </c>
      <c r="N495" s="4">
        <f t="shared" si="52"/>
        <v>0</v>
      </c>
      <c r="O495" s="23">
        <f t="shared" si="53"/>
        <v>283472.75</v>
      </c>
      <c r="P495" s="4">
        <f t="shared" si="54"/>
        <v>4184.6055119464017</v>
      </c>
      <c r="R495" s="9">
        <v>340181.7664250221</v>
      </c>
      <c r="S495" s="2">
        <f t="shared" si="55"/>
        <v>-335997.16091307567</v>
      </c>
      <c r="T495" s="9">
        <f>VLOOKUP(A495,'[1]4-1-22 thru 12-31-22'!$B$9:$Q$700,16,FALSE)</f>
        <v>4142.718088602408</v>
      </c>
    </row>
    <row r="496" spans="1:20" x14ac:dyDescent="0.25">
      <c r="A496" s="13" t="s">
        <v>972</v>
      </c>
      <c r="B496" s="31" t="s">
        <v>973</v>
      </c>
      <c r="C496" s="3">
        <v>407</v>
      </c>
      <c r="D496" s="56">
        <v>203.43</v>
      </c>
      <c r="E496" s="4">
        <f t="shared" si="49"/>
        <v>82796.010000000009</v>
      </c>
      <c r="F496" s="3">
        <v>23420</v>
      </c>
      <c r="G496" s="56">
        <v>201.79</v>
      </c>
      <c r="H496" s="23">
        <f t="shared" si="50"/>
        <v>4725921.8</v>
      </c>
      <c r="I496" s="3">
        <v>5</v>
      </c>
      <c r="J496" s="56">
        <v>203.43</v>
      </c>
      <c r="K496" s="4">
        <f t="shared" si="51"/>
        <v>1017.1500000000001</v>
      </c>
      <c r="L496" s="3">
        <v>314</v>
      </c>
      <c r="M496" s="56">
        <v>201.79</v>
      </c>
      <c r="N496" s="4">
        <f t="shared" si="52"/>
        <v>63362.06</v>
      </c>
      <c r="O496" s="23">
        <f t="shared" si="53"/>
        <v>4873097.0199999996</v>
      </c>
      <c r="P496" s="4">
        <f t="shared" si="54"/>
        <v>71936.32774276039</v>
      </c>
      <c r="R496" s="9">
        <v>774434.51709385286</v>
      </c>
      <c r="S496" s="2">
        <f t="shared" si="55"/>
        <v>-702498.18935109244</v>
      </c>
      <c r="T496" s="9">
        <f>VLOOKUP(A496,'[1]4-1-22 thru 12-31-22'!$B$9:$Q$700,16,FALSE)</f>
        <v>64931.868349507487</v>
      </c>
    </row>
    <row r="497" spans="1:20" x14ac:dyDescent="0.25">
      <c r="A497" s="13" t="s">
        <v>974</v>
      </c>
      <c r="B497" s="31" t="s">
        <v>975</v>
      </c>
      <c r="C497" s="3">
        <v>88</v>
      </c>
      <c r="D497" s="56">
        <v>232.81</v>
      </c>
      <c r="E497" s="4">
        <f t="shared" si="49"/>
        <v>20487.28</v>
      </c>
      <c r="F497" s="3">
        <v>8473</v>
      </c>
      <c r="G497" s="56">
        <v>230.9</v>
      </c>
      <c r="H497" s="23">
        <f t="shared" si="50"/>
        <v>1956415.7</v>
      </c>
      <c r="I497" s="3">
        <v>7</v>
      </c>
      <c r="J497" s="56">
        <v>232.81</v>
      </c>
      <c r="K497" s="4">
        <f t="shared" si="51"/>
        <v>1629.67</v>
      </c>
      <c r="L497" s="3">
        <v>644</v>
      </c>
      <c r="M497" s="56">
        <v>230.9</v>
      </c>
      <c r="N497" s="4">
        <f t="shared" si="52"/>
        <v>148699.6</v>
      </c>
      <c r="O497" s="23">
        <f t="shared" si="53"/>
        <v>2127232.2499999995</v>
      </c>
      <c r="P497" s="4">
        <f t="shared" si="54"/>
        <v>31402.058217377664</v>
      </c>
      <c r="R497" s="9">
        <v>13338.205407415389</v>
      </c>
      <c r="S497" s="2">
        <f t="shared" si="55"/>
        <v>18063.852809962274</v>
      </c>
      <c r="T497" s="9">
        <f>VLOOKUP(A497,'[1]4-1-22 thru 12-31-22'!$B$9:$Q$700,16,FALSE)</f>
        <v>26782.67538617245</v>
      </c>
    </row>
    <row r="498" spans="1:20" x14ac:dyDescent="0.25">
      <c r="A498" s="13" t="s">
        <v>976</v>
      </c>
      <c r="B498" s="31" t="s">
        <v>1304</v>
      </c>
      <c r="C498" s="3">
        <v>0</v>
      </c>
      <c r="D498" s="56">
        <v>176.37</v>
      </c>
      <c r="E498" s="4">
        <f t="shared" si="49"/>
        <v>0</v>
      </c>
      <c r="F498" s="3">
        <v>5435</v>
      </c>
      <c r="G498" s="56">
        <v>174.97</v>
      </c>
      <c r="H498" s="23">
        <f t="shared" si="50"/>
        <v>950961.95</v>
      </c>
      <c r="I498" s="3">
        <v>0</v>
      </c>
      <c r="J498" s="56">
        <v>176.37</v>
      </c>
      <c r="K498" s="4">
        <f t="shared" si="51"/>
        <v>0</v>
      </c>
      <c r="L498" s="3">
        <v>410</v>
      </c>
      <c r="M498" s="56">
        <v>174.97</v>
      </c>
      <c r="N498" s="4">
        <f t="shared" si="52"/>
        <v>71737.7</v>
      </c>
      <c r="O498" s="23">
        <f t="shared" si="53"/>
        <v>1022699.6499999999</v>
      </c>
      <c r="P498" s="4">
        <f t="shared" si="54"/>
        <v>15097.022879467799</v>
      </c>
      <c r="R498" s="9">
        <v>144696.2304970932</v>
      </c>
      <c r="S498" s="2">
        <f t="shared" si="55"/>
        <v>-129599.2076176254</v>
      </c>
      <c r="T498" s="9">
        <f>VLOOKUP(A498,'[1]4-1-22 thru 12-31-22'!$B$9:$Q$700,16,FALSE)</f>
        <v>14830.592397685086</v>
      </c>
    </row>
    <row r="499" spans="1:20" x14ac:dyDescent="0.25">
      <c r="A499" s="13" t="s">
        <v>978</v>
      </c>
      <c r="B499" s="31" t="s">
        <v>979</v>
      </c>
      <c r="C499" s="3">
        <v>0</v>
      </c>
      <c r="D499" s="56">
        <v>193.71</v>
      </c>
      <c r="E499" s="4">
        <f t="shared" si="49"/>
        <v>0</v>
      </c>
      <c r="F499" s="3">
        <v>13248</v>
      </c>
      <c r="G499" s="56">
        <v>192.13</v>
      </c>
      <c r="H499" s="23">
        <f t="shared" si="50"/>
        <v>2545338.2399999998</v>
      </c>
      <c r="I499" s="3">
        <v>0</v>
      </c>
      <c r="J499" s="56">
        <v>193.71</v>
      </c>
      <c r="K499" s="4">
        <f t="shared" si="51"/>
        <v>0</v>
      </c>
      <c r="L499" s="3">
        <v>393</v>
      </c>
      <c r="M499" s="56">
        <v>192.13</v>
      </c>
      <c r="N499" s="4">
        <f t="shared" si="52"/>
        <v>75507.09</v>
      </c>
      <c r="O499" s="23">
        <f t="shared" si="53"/>
        <v>2620845.3299999996</v>
      </c>
      <c r="P499" s="4">
        <f t="shared" si="54"/>
        <v>38688.741030229481</v>
      </c>
      <c r="R499" s="9">
        <v>45499.710572862234</v>
      </c>
      <c r="S499" s="2">
        <f t="shared" si="55"/>
        <v>-6810.9695426327526</v>
      </c>
      <c r="T499" s="9">
        <f>VLOOKUP(A499,'[1]4-1-22 thru 12-31-22'!$B$9:$Q$700,16,FALSE)</f>
        <v>47037.664273533221</v>
      </c>
    </row>
    <row r="500" spans="1:20" x14ac:dyDescent="0.25">
      <c r="A500" s="13" t="s">
        <v>980</v>
      </c>
      <c r="B500" s="31" t="s">
        <v>981</v>
      </c>
      <c r="C500" s="3">
        <v>1647</v>
      </c>
      <c r="D500" s="56">
        <v>276.07</v>
      </c>
      <c r="E500" s="4">
        <f t="shared" si="49"/>
        <v>454687.29</v>
      </c>
      <c r="F500" s="3">
        <v>29858</v>
      </c>
      <c r="G500" s="56">
        <v>273.51</v>
      </c>
      <c r="H500" s="23">
        <f t="shared" si="50"/>
        <v>8166461.5800000001</v>
      </c>
      <c r="I500" s="3">
        <v>433</v>
      </c>
      <c r="J500" s="56">
        <v>276.07</v>
      </c>
      <c r="K500" s="4">
        <f t="shared" si="51"/>
        <v>119538.31</v>
      </c>
      <c r="L500" s="3">
        <v>7858</v>
      </c>
      <c r="M500" s="56">
        <v>273.51</v>
      </c>
      <c r="N500" s="4">
        <f t="shared" si="52"/>
        <v>2149241.58</v>
      </c>
      <c r="O500" s="23">
        <f t="shared" si="53"/>
        <v>10889928.76</v>
      </c>
      <c r="P500" s="4">
        <f t="shared" si="54"/>
        <v>160756.38986039977</v>
      </c>
      <c r="R500" s="9">
        <v>19573.903448553436</v>
      </c>
      <c r="S500" s="2">
        <f t="shared" si="55"/>
        <v>141182.48641184633</v>
      </c>
      <c r="T500" s="9">
        <f>VLOOKUP(A500,'[1]4-1-22 thru 12-31-22'!$B$9:$Q$700,16,FALSE)</f>
        <v>166738.90017716194</v>
      </c>
    </row>
    <row r="501" spans="1:20" x14ac:dyDescent="0.25">
      <c r="A501" s="13" t="s">
        <v>982</v>
      </c>
      <c r="B501" s="31" t="s">
        <v>983</v>
      </c>
      <c r="C501" s="3">
        <v>18287</v>
      </c>
      <c r="D501" s="56">
        <v>322.01</v>
      </c>
      <c r="E501" s="4">
        <f t="shared" si="49"/>
        <v>5888596.8700000001</v>
      </c>
      <c r="F501" s="3">
        <v>67493</v>
      </c>
      <c r="G501" s="56">
        <v>319.25</v>
      </c>
      <c r="H501" s="23">
        <f t="shared" si="50"/>
        <v>21547140.25</v>
      </c>
      <c r="I501" s="3">
        <v>4211</v>
      </c>
      <c r="J501" s="56">
        <v>322.01</v>
      </c>
      <c r="K501" s="4">
        <f t="shared" si="51"/>
        <v>1355984.1099999999</v>
      </c>
      <c r="L501" s="3">
        <v>15543</v>
      </c>
      <c r="M501" s="56">
        <v>319.25</v>
      </c>
      <c r="N501" s="4">
        <f t="shared" si="52"/>
        <v>4962102.75</v>
      </c>
      <c r="O501" s="23">
        <f t="shared" si="53"/>
        <v>33753823.979999997</v>
      </c>
      <c r="P501" s="4">
        <f t="shared" si="54"/>
        <v>498271.66059515986</v>
      </c>
      <c r="R501" s="9">
        <v>76615.327782321416</v>
      </c>
      <c r="S501" s="2">
        <f t="shared" si="55"/>
        <v>421656.33281283843</v>
      </c>
      <c r="T501" s="9">
        <f>VLOOKUP(A501,'[1]4-1-22 thru 12-31-22'!$B$9:$Q$700,16,FALSE)</f>
        <v>465102.66358260589</v>
      </c>
    </row>
    <row r="502" spans="1:20" x14ac:dyDescent="0.25">
      <c r="A502" s="13" t="s">
        <v>984</v>
      </c>
      <c r="B502" s="31" t="s">
        <v>985</v>
      </c>
      <c r="C502" s="3">
        <v>1222</v>
      </c>
      <c r="D502" s="56">
        <v>223.6</v>
      </c>
      <c r="E502" s="4">
        <f t="shared" si="49"/>
        <v>273239.2</v>
      </c>
      <c r="F502" s="3">
        <v>59878</v>
      </c>
      <c r="G502" s="56">
        <v>221.83</v>
      </c>
      <c r="H502" s="23">
        <f t="shared" si="50"/>
        <v>13282736.74</v>
      </c>
      <c r="I502" s="3">
        <v>34</v>
      </c>
      <c r="J502" s="56">
        <v>223.6</v>
      </c>
      <c r="K502" s="4">
        <f t="shared" si="51"/>
        <v>7602.4</v>
      </c>
      <c r="L502" s="3">
        <v>1653</v>
      </c>
      <c r="M502" s="56">
        <v>221.83</v>
      </c>
      <c r="N502" s="4">
        <f t="shared" si="52"/>
        <v>366684.99000000005</v>
      </c>
      <c r="O502" s="23">
        <f t="shared" si="53"/>
        <v>13930263.33</v>
      </c>
      <c r="P502" s="4">
        <f t="shared" si="54"/>
        <v>205637.60260406983</v>
      </c>
      <c r="R502" s="9">
        <v>213981.22371633191</v>
      </c>
      <c r="S502" s="2">
        <f t="shared" si="55"/>
        <v>-8343.6211122620734</v>
      </c>
      <c r="T502" s="9">
        <f>VLOOKUP(A502,'[1]4-1-22 thru 12-31-22'!$B$9:$Q$700,16,FALSE)</f>
        <v>191223.4725258837</v>
      </c>
    </row>
    <row r="503" spans="1:20" x14ac:dyDescent="0.25">
      <c r="A503" s="13" t="s">
        <v>986</v>
      </c>
      <c r="B503" s="31" t="s">
        <v>987</v>
      </c>
      <c r="C503" s="3">
        <v>561</v>
      </c>
      <c r="D503" s="56">
        <v>231.71</v>
      </c>
      <c r="E503" s="4">
        <f t="shared" si="49"/>
        <v>129989.31</v>
      </c>
      <c r="F503" s="3">
        <v>21947</v>
      </c>
      <c r="G503" s="56">
        <v>230</v>
      </c>
      <c r="H503" s="23">
        <f t="shared" si="50"/>
        <v>5047810</v>
      </c>
      <c r="I503" s="3">
        <v>0</v>
      </c>
      <c r="J503" s="56">
        <v>231.71</v>
      </c>
      <c r="K503" s="4">
        <f t="shared" si="51"/>
        <v>0</v>
      </c>
      <c r="L503" s="3">
        <v>4</v>
      </c>
      <c r="M503" s="56">
        <v>230</v>
      </c>
      <c r="N503" s="4">
        <f t="shared" si="52"/>
        <v>920</v>
      </c>
      <c r="O503" s="23">
        <f t="shared" si="53"/>
        <v>5178719.3099999996</v>
      </c>
      <c r="P503" s="4">
        <f t="shared" si="54"/>
        <v>76447.90326212754</v>
      </c>
      <c r="R503" s="9">
        <v>679049.07020684471</v>
      </c>
      <c r="S503" s="2">
        <f t="shared" si="55"/>
        <v>-602601.16694471717</v>
      </c>
      <c r="T503" s="9">
        <f>VLOOKUP(A503,'[1]4-1-22 thru 12-31-22'!$B$9:$Q$700,16,FALSE)</f>
        <v>91524.053244867449</v>
      </c>
    </row>
    <row r="504" spans="1:20" x14ac:dyDescent="0.25">
      <c r="A504" s="13" t="s">
        <v>988</v>
      </c>
      <c r="B504" s="31" t="s">
        <v>989</v>
      </c>
      <c r="C504" s="3">
        <v>21126</v>
      </c>
      <c r="D504" s="56">
        <v>211.82</v>
      </c>
      <c r="E504" s="4">
        <f t="shared" si="49"/>
        <v>4474909.32</v>
      </c>
      <c r="F504" s="3">
        <v>0</v>
      </c>
      <c r="G504" s="56">
        <v>210</v>
      </c>
      <c r="H504" s="23">
        <f t="shared" si="50"/>
        <v>0</v>
      </c>
      <c r="I504" s="3">
        <v>3197</v>
      </c>
      <c r="J504" s="56">
        <v>211.82</v>
      </c>
      <c r="K504" s="4">
        <f t="shared" si="51"/>
        <v>677188.53999999992</v>
      </c>
      <c r="L504" s="3">
        <v>0</v>
      </c>
      <c r="M504" s="56">
        <v>210</v>
      </c>
      <c r="N504" s="4">
        <f t="shared" si="52"/>
        <v>0</v>
      </c>
      <c r="O504" s="23">
        <f t="shared" si="53"/>
        <v>5152097.8600000003</v>
      </c>
      <c r="P504" s="4">
        <f t="shared" si="54"/>
        <v>76054.919222547003</v>
      </c>
      <c r="R504" s="9">
        <v>416686.54787570902</v>
      </c>
      <c r="S504" s="2">
        <f t="shared" si="55"/>
        <v>-340631.62865316204</v>
      </c>
      <c r="T504" s="9">
        <f>VLOOKUP(A504,'[1]4-1-22 thru 12-31-22'!$B$9:$Q$700,16,FALSE)</f>
        <v>71580.167978303827</v>
      </c>
    </row>
    <row r="505" spans="1:20" x14ac:dyDescent="0.25">
      <c r="A505" s="13" t="s">
        <v>990</v>
      </c>
      <c r="B505" s="31" t="s">
        <v>991</v>
      </c>
      <c r="C505" s="3">
        <v>1941</v>
      </c>
      <c r="D505" s="56">
        <v>280.89999999999998</v>
      </c>
      <c r="E505" s="4">
        <f t="shared" si="49"/>
        <v>545226.89999999991</v>
      </c>
      <c r="F505" s="3">
        <v>17270</v>
      </c>
      <c r="G505" s="56">
        <v>278.29000000000002</v>
      </c>
      <c r="H505" s="23">
        <f t="shared" si="50"/>
        <v>4806068.3000000007</v>
      </c>
      <c r="I505" s="3">
        <v>226</v>
      </c>
      <c r="J505" s="56">
        <v>280.89999999999998</v>
      </c>
      <c r="K505" s="4">
        <f t="shared" si="51"/>
        <v>63483.399999999994</v>
      </c>
      <c r="L505" s="3">
        <v>2014</v>
      </c>
      <c r="M505" s="56">
        <v>278.29000000000002</v>
      </c>
      <c r="N505" s="4">
        <f t="shared" si="52"/>
        <v>560476.06000000006</v>
      </c>
      <c r="O505" s="23">
        <f t="shared" si="53"/>
        <v>5975254.6600000001</v>
      </c>
      <c r="P505" s="4">
        <f t="shared" si="54"/>
        <v>88206.304082206916</v>
      </c>
      <c r="R505" s="9">
        <v>142109.41917848433</v>
      </c>
      <c r="S505" s="2">
        <f t="shared" si="55"/>
        <v>-53903.115096277412</v>
      </c>
      <c r="T505" s="9">
        <f>VLOOKUP(A505,'[1]4-1-22 thru 12-31-22'!$B$9:$Q$700,16,FALSE)</f>
        <v>96268.130018921278</v>
      </c>
    </row>
    <row r="506" spans="1:20" x14ac:dyDescent="0.25">
      <c r="A506" s="13" t="s">
        <v>992</v>
      </c>
      <c r="B506" s="31" t="s">
        <v>993</v>
      </c>
      <c r="C506" s="3">
        <v>0</v>
      </c>
      <c r="D506" s="56">
        <v>255.65</v>
      </c>
      <c r="E506" s="4">
        <f t="shared" si="49"/>
        <v>0</v>
      </c>
      <c r="F506" s="3">
        <v>31753</v>
      </c>
      <c r="G506" s="56">
        <v>253.32</v>
      </c>
      <c r="H506" s="23">
        <f t="shared" si="50"/>
        <v>8043669.96</v>
      </c>
      <c r="I506" s="3">
        <v>0</v>
      </c>
      <c r="J506" s="56">
        <v>255.65</v>
      </c>
      <c r="K506" s="4">
        <f t="shared" si="51"/>
        <v>0</v>
      </c>
      <c r="L506" s="3">
        <v>4172</v>
      </c>
      <c r="M506" s="56">
        <v>253.32</v>
      </c>
      <c r="N506" s="4">
        <f t="shared" si="52"/>
        <v>1056851.04</v>
      </c>
      <c r="O506" s="23">
        <f t="shared" si="53"/>
        <v>9100521</v>
      </c>
      <c r="P506" s="4">
        <f t="shared" si="54"/>
        <v>134341.27385501421</v>
      </c>
      <c r="R506" s="9">
        <v>127473.94903343063</v>
      </c>
      <c r="S506" s="2">
        <f t="shared" si="55"/>
        <v>6867.3248215835774</v>
      </c>
      <c r="T506" s="9">
        <f>VLOOKUP(A506,'[1]4-1-22 thru 12-31-22'!$B$9:$Q$700,16,FALSE)</f>
        <v>121396.51315422493</v>
      </c>
    </row>
    <row r="507" spans="1:20" x14ac:dyDescent="0.25">
      <c r="A507" s="13" t="s">
        <v>994</v>
      </c>
      <c r="B507" s="31" t="s">
        <v>995</v>
      </c>
      <c r="C507" s="3">
        <v>3202</v>
      </c>
      <c r="D507" s="56">
        <v>393.38</v>
      </c>
      <c r="E507" s="4">
        <f t="shared" si="49"/>
        <v>1259602.76</v>
      </c>
      <c r="F507" s="3">
        <v>41023</v>
      </c>
      <c r="G507" s="56">
        <v>390.21</v>
      </c>
      <c r="H507" s="23">
        <f t="shared" si="50"/>
        <v>16007584.83</v>
      </c>
      <c r="I507" s="3">
        <v>1287</v>
      </c>
      <c r="J507" s="56">
        <v>393.38</v>
      </c>
      <c r="K507" s="4">
        <f t="shared" si="51"/>
        <v>506280.06</v>
      </c>
      <c r="L507" s="3">
        <v>16482</v>
      </c>
      <c r="M507" s="56">
        <v>390.21</v>
      </c>
      <c r="N507" s="4">
        <f t="shared" si="52"/>
        <v>6431441.2199999997</v>
      </c>
      <c r="O507" s="23">
        <f t="shared" si="53"/>
        <v>24204908.870000001</v>
      </c>
      <c r="P507" s="4">
        <f t="shared" si="54"/>
        <v>357311.22329593357</v>
      </c>
      <c r="R507" s="9">
        <v>122976.83980789928</v>
      </c>
      <c r="S507" s="2">
        <f t="shared" si="55"/>
        <v>234334.38348803431</v>
      </c>
      <c r="T507" s="9">
        <f>VLOOKUP(A507,'[1]4-1-22 thru 12-31-22'!$B$9:$Q$700,16,FALSE)</f>
        <v>338553.85051458393</v>
      </c>
    </row>
    <row r="508" spans="1:20" x14ac:dyDescent="0.25">
      <c r="A508" s="13" t="s">
        <v>996</v>
      </c>
      <c r="B508" s="31" t="s">
        <v>997</v>
      </c>
      <c r="C508" s="3">
        <v>0</v>
      </c>
      <c r="D508" s="56">
        <v>216.23</v>
      </c>
      <c r="E508" s="4">
        <f t="shared" si="49"/>
        <v>0</v>
      </c>
      <c r="F508" s="3">
        <v>21710</v>
      </c>
      <c r="G508" s="56">
        <v>214.64</v>
      </c>
      <c r="H508" s="23">
        <f t="shared" si="50"/>
        <v>4659834.3999999994</v>
      </c>
      <c r="I508" s="3">
        <v>0</v>
      </c>
      <c r="J508" s="56">
        <v>216.23</v>
      </c>
      <c r="K508" s="4">
        <f t="shared" si="51"/>
        <v>0</v>
      </c>
      <c r="L508" s="3">
        <v>382</v>
      </c>
      <c r="M508" s="56">
        <v>214.64</v>
      </c>
      <c r="N508" s="4">
        <f t="shared" si="52"/>
        <v>81992.479999999996</v>
      </c>
      <c r="O508" s="23">
        <f t="shared" si="53"/>
        <v>4741826.88</v>
      </c>
      <c r="P508" s="4">
        <f t="shared" si="54"/>
        <v>69998.526838095044</v>
      </c>
      <c r="R508" s="9">
        <v>167552.12253159325</v>
      </c>
      <c r="S508" s="2">
        <f t="shared" si="55"/>
        <v>-97553.59569349821</v>
      </c>
      <c r="T508" s="9">
        <f>VLOOKUP(A508,'[1]4-1-22 thru 12-31-22'!$B$9:$Q$700,16,FALSE)</f>
        <v>69690.361626397236</v>
      </c>
    </row>
    <row r="509" spans="1:20" x14ac:dyDescent="0.25">
      <c r="A509" s="13" t="s">
        <v>998</v>
      </c>
      <c r="B509" s="31" t="s">
        <v>999</v>
      </c>
      <c r="C509" s="3">
        <v>160</v>
      </c>
      <c r="D509" s="56">
        <v>269.99</v>
      </c>
      <c r="E509" s="4">
        <f t="shared" si="49"/>
        <v>43198.400000000001</v>
      </c>
      <c r="F509" s="3">
        <v>22086</v>
      </c>
      <c r="G509" s="56">
        <v>267.43</v>
      </c>
      <c r="H509" s="23">
        <f t="shared" si="50"/>
        <v>5906458.9800000004</v>
      </c>
      <c r="I509" s="3">
        <v>19</v>
      </c>
      <c r="J509" s="56">
        <v>269.99</v>
      </c>
      <c r="K509" s="4">
        <f t="shared" si="51"/>
        <v>5129.8100000000004</v>
      </c>
      <c r="L509" s="3">
        <v>2601</v>
      </c>
      <c r="M509" s="56">
        <v>267.43</v>
      </c>
      <c r="N509" s="4">
        <f t="shared" si="52"/>
        <v>695585.43</v>
      </c>
      <c r="O509" s="23">
        <f t="shared" si="53"/>
        <v>6650372.620000001</v>
      </c>
      <c r="P509" s="4">
        <f t="shared" si="54"/>
        <v>98172.349624961964</v>
      </c>
      <c r="R509" s="9">
        <v>495121.89884549915</v>
      </c>
      <c r="S509" s="2">
        <f t="shared" si="55"/>
        <v>-396949.54922053718</v>
      </c>
      <c r="T509" s="9">
        <f>VLOOKUP(A509,'[1]4-1-22 thru 12-31-22'!$B$9:$Q$700,16,FALSE)</f>
        <v>99117.201729481952</v>
      </c>
    </row>
    <row r="510" spans="1:20" x14ac:dyDescent="0.25">
      <c r="A510" s="13" t="s">
        <v>1000</v>
      </c>
      <c r="B510" s="31" t="s">
        <v>1001</v>
      </c>
      <c r="C510" s="3">
        <v>1547</v>
      </c>
      <c r="D510" s="56">
        <v>208.67</v>
      </c>
      <c r="E510" s="4">
        <f t="shared" si="49"/>
        <v>322812.49</v>
      </c>
      <c r="F510" s="3">
        <v>55637</v>
      </c>
      <c r="G510" s="56">
        <v>207.01</v>
      </c>
      <c r="H510" s="23">
        <f t="shared" si="50"/>
        <v>11517415.369999999</v>
      </c>
      <c r="I510" s="3">
        <v>0</v>
      </c>
      <c r="J510" s="56">
        <v>208.67</v>
      </c>
      <c r="K510" s="4">
        <f t="shared" si="51"/>
        <v>0</v>
      </c>
      <c r="L510" s="3">
        <v>0</v>
      </c>
      <c r="M510" s="56">
        <v>207.01</v>
      </c>
      <c r="N510" s="4">
        <f t="shared" si="52"/>
        <v>0</v>
      </c>
      <c r="O510" s="23">
        <f t="shared" si="53"/>
        <v>11840227.859999999</v>
      </c>
      <c r="P510" s="4">
        <f t="shared" si="54"/>
        <v>174784.64073057231</v>
      </c>
      <c r="R510" s="9">
        <v>118002.35412572205</v>
      </c>
      <c r="S510" s="2">
        <f t="shared" si="55"/>
        <v>56782.286604850262</v>
      </c>
      <c r="T510" s="9">
        <f>VLOOKUP(A510,'[1]4-1-22 thru 12-31-22'!$B$9:$Q$700,16,FALSE)</f>
        <v>195660.91015339451</v>
      </c>
    </row>
    <row r="511" spans="1:20" x14ac:dyDescent="0.25">
      <c r="A511" s="13" t="s">
        <v>1002</v>
      </c>
      <c r="B511" s="31" t="s">
        <v>1003</v>
      </c>
      <c r="C511" s="3">
        <v>0</v>
      </c>
      <c r="D511" s="56">
        <v>192.8</v>
      </c>
      <c r="E511" s="4">
        <f t="shared" si="49"/>
        <v>0</v>
      </c>
      <c r="F511" s="3">
        <v>13379</v>
      </c>
      <c r="G511" s="56">
        <v>191.25</v>
      </c>
      <c r="H511" s="23">
        <f t="shared" si="50"/>
        <v>2558733.75</v>
      </c>
      <c r="I511" s="3">
        <v>0</v>
      </c>
      <c r="J511" s="56">
        <v>192.8</v>
      </c>
      <c r="K511" s="4">
        <f t="shared" si="51"/>
        <v>0</v>
      </c>
      <c r="L511" s="3">
        <v>1851</v>
      </c>
      <c r="M511" s="56">
        <v>191.25</v>
      </c>
      <c r="N511" s="4">
        <f t="shared" si="52"/>
        <v>354003.75</v>
      </c>
      <c r="O511" s="23">
        <f t="shared" si="53"/>
        <v>2912737.5</v>
      </c>
      <c r="P511" s="4">
        <f t="shared" si="54"/>
        <v>42997.633449257402</v>
      </c>
      <c r="R511" s="9">
        <v>133007.21153833016</v>
      </c>
      <c r="S511" s="2">
        <f t="shared" si="55"/>
        <v>-90009.578089072747</v>
      </c>
      <c r="T511" s="9">
        <f>VLOOKUP(A511,'[1]4-1-22 thru 12-31-22'!$B$9:$Q$700,16,FALSE)</f>
        <v>42654.798240678181</v>
      </c>
    </row>
    <row r="512" spans="1:20" x14ac:dyDescent="0.25">
      <c r="A512" s="13" t="s">
        <v>1004</v>
      </c>
      <c r="B512" s="31" t="s">
        <v>1005</v>
      </c>
      <c r="C512" s="3">
        <v>544</v>
      </c>
      <c r="D512" s="56">
        <v>214.27</v>
      </c>
      <c r="E512" s="4">
        <f t="shared" si="49"/>
        <v>116562.88</v>
      </c>
      <c r="F512" s="3">
        <v>19307</v>
      </c>
      <c r="G512" s="56">
        <v>212.59</v>
      </c>
      <c r="H512" s="23">
        <f t="shared" si="50"/>
        <v>4104475.13</v>
      </c>
      <c r="I512" s="3">
        <v>34</v>
      </c>
      <c r="J512" s="56">
        <v>214.27</v>
      </c>
      <c r="K512" s="4">
        <f t="shared" si="51"/>
        <v>7285.18</v>
      </c>
      <c r="L512" s="3">
        <v>1198</v>
      </c>
      <c r="M512" s="56">
        <v>212.59</v>
      </c>
      <c r="N512" s="4">
        <f t="shared" si="52"/>
        <v>254682.82</v>
      </c>
      <c r="O512" s="23">
        <f t="shared" si="53"/>
        <v>4483006.01</v>
      </c>
      <c r="P512" s="4">
        <f t="shared" si="54"/>
        <v>66177.830706954526</v>
      </c>
      <c r="R512" s="9">
        <v>222764.76152047431</v>
      </c>
      <c r="S512" s="2">
        <f t="shared" si="55"/>
        <v>-156586.93081351978</v>
      </c>
      <c r="T512" s="9">
        <f>VLOOKUP(A512,'[1]4-1-22 thru 12-31-22'!$B$9:$Q$700,16,FALSE)</f>
        <v>71154.951333582561</v>
      </c>
    </row>
    <row r="513" spans="1:20" x14ac:dyDescent="0.25">
      <c r="A513" s="13" t="s">
        <v>1311</v>
      </c>
      <c r="B513" s="31" t="s">
        <v>1305</v>
      </c>
      <c r="C513" s="3">
        <v>1181</v>
      </c>
      <c r="D513" s="56">
        <v>206.82</v>
      </c>
      <c r="E513" s="4">
        <f t="shared" si="49"/>
        <v>244254.41999999998</v>
      </c>
      <c r="F513" s="3">
        <v>19231</v>
      </c>
      <c r="G513" s="56">
        <v>205.11</v>
      </c>
      <c r="H513" s="23">
        <f t="shared" si="50"/>
        <v>3944470.41</v>
      </c>
      <c r="I513" s="3">
        <v>17</v>
      </c>
      <c r="J513" s="56">
        <v>206.82</v>
      </c>
      <c r="K513" s="4">
        <f t="shared" si="51"/>
        <v>3515.94</v>
      </c>
      <c r="L513" s="3">
        <v>271</v>
      </c>
      <c r="M513" s="56">
        <v>205.11</v>
      </c>
      <c r="N513" s="4">
        <f t="shared" si="52"/>
        <v>55584.810000000005</v>
      </c>
      <c r="O513" s="23">
        <f t="shared" si="53"/>
        <v>4247825.58</v>
      </c>
      <c r="P513" s="4">
        <f t="shared" si="54"/>
        <v>62706.113147930155</v>
      </c>
      <c r="R513" s="9">
        <v>70909.418135354164</v>
      </c>
      <c r="S513" s="2">
        <f t="shared" si="55"/>
        <v>-8203.3049874240096</v>
      </c>
      <c r="T513" s="9">
        <f>VLOOKUP(A513,'[1]4-1-22 thru 12-31-22'!$B$9:$Q$700,16,FALSE)</f>
        <v>68797.276349933643</v>
      </c>
    </row>
    <row r="514" spans="1:20" x14ac:dyDescent="0.25">
      <c r="A514" s="13" t="s">
        <v>1006</v>
      </c>
      <c r="B514" s="31" t="s">
        <v>1007</v>
      </c>
      <c r="C514" s="3">
        <v>723</v>
      </c>
      <c r="D514" s="56">
        <v>260.63</v>
      </c>
      <c r="E514" s="4">
        <f t="shared" si="49"/>
        <v>188435.49</v>
      </c>
      <c r="F514" s="3">
        <v>31917</v>
      </c>
      <c r="G514" s="56">
        <v>258.27999999999997</v>
      </c>
      <c r="H514" s="23">
        <f t="shared" si="50"/>
        <v>8243522.7599999988</v>
      </c>
      <c r="I514" s="3">
        <v>188</v>
      </c>
      <c r="J514" s="56">
        <v>260.63</v>
      </c>
      <c r="K514" s="4">
        <f t="shared" si="51"/>
        <v>48998.44</v>
      </c>
      <c r="L514" s="3">
        <v>8295</v>
      </c>
      <c r="M514" s="56">
        <v>258.27999999999997</v>
      </c>
      <c r="N514" s="4">
        <f t="shared" si="52"/>
        <v>2142432.5999999996</v>
      </c>
      <c r="O514" s="23">
        <f t="shared" si="53"/>
        <v>10623389.289999999</v>
      </c>
      <c r="P514" s="4">
        <f t="shared" si="54"/>
        <v>156821.75227949201</v>
      </c>
      <c r="R514" s="9">
        <v>88117.390334574811</v>
      </c>
      <c r="S514" s="2">
        <f t="shared" si="55"/>
        <v>68704.361944917197</v>
      </c>
      <c r="T514" s="9">
        <f>VLOOKUP(A514,'[1]4-1-22 thru 12-31-22'!$B$9:$Q$700,16,FALSE)</f>
        <v>150381.92357809146</v>
      </c>
    </row>
    <row r="515" spans="1:20" x14ac:dyDescent="0.25">
      <c r="A515" s="13" t="s">
        <v>1008</v>
      </c>
      <c r="B515" s="31" t="s">
        <v>1009</v>
      </c>
      <c r="C515" s="3">
        <v>1250</v>
      </c>
      <c r="D515" s="56">
        <v>229.59</v>
      </c>
      <c r="E515" s="4">
        <f t="shared" si="49"/>
        <v>286987.5</v>
      </c>
      <c r="F515" s="3">
        <v>29067</v>
      </c>
      <c r="G515" s="56">
        <v>227.76</v>
      </c>
      <c r="H515" s="23">
        <f t="shared" si="50"/>
        <v>6620299.9199999999</v>
      </c>
      <c r="I515" s="3">
        <v>0</v>
      </c>
      <c r="J515" s="56">
        <v>229.59</v>
      </c>
      <c r="K515" s="4">
        <f t="shared" si="51"/>
        <v>0</v>
      </c>
      <c r="L515" s="3">
        <v>0</v>
      </c>
      <c r="M515" s="56">
        <v>227.76</v>
      </c>
      <c r="N515" s="4">
        <f t="shared" si="52"/>
        <v>0</v>
      </c>
      <c r="O515" s="23">
        <f t="shared" si="53"/>
        <v>6907287.4199999999</v>
      </c>
      <c r="P515" s="4">
        <f t="shared" si="54"/>
        <v>101964.90848002158</v>
      </c>
      <c r="R515" s="9">
        <v>234201.67407685393</v>
      </c>
      <c r="S515" s="2">
        <f t="shared" si="55"/>
        <v>-132236.76559683235</v>
      </c>
      <c r="T515" s="9">
        <f>VLOOKUP(A515,'[1]4-1-22 thru 12-31-22'!$B$9:$Q$700,16,FALSE)</f>
        <v>112946.70256961392</v>
      </c>
    </row>
    <row r="516" spans="1:20" x14ac:dyDescent="0.25">
      <c r="A516" s="13" t="s">
        <v>1010</v>
      </c>
      <c r="B516" s="31" t="s">
        <v>1011</v>
      </c>
      <c r="C516" s="3">
        <v>317</v>
      </c>
      <c r="D516" s="56">
        <v>205.96</v>
      </c>
      <c r="E516" s="4">
        <f t="shared" si="49"/>
        <v>65289.32</v>
      </c>
      <c r="F516" s="3">
        <v>27598</v>
      </c>
      <c r="G516" s="56">
        <v>204.23</v>
      </c>
      <c r="H516" s="23">
        <f t="shared" si="50"/>
        <v>5636339.54</v>
      </c>
      <c r="I516" s="3">
        <v>30</v>
      </c>
      <c r="J516" s="56">
        <v>205.96</v>
      </c>
      <c r="K516" s="4">
        <f t="shared" si="51"/>
        <v>6178.8</v>
      </c>
      <c r="L516" s="3">
        <v>2609</v>
      </c>
      <c r="M516" s="56">
        <v>204.23</v>
      </c>
      <c r="N516" s="4">
        <f t="shared" si="52"/>
        <v>532836.06999999995</v>
      </c>
      <c r="O516" s="23">
        <f t="shared" si="53"/>
        <v>6240643.7300000004</v>
      </c>
      <c r="P516" s="4">
        <f t="shared" si="54"/>
        <v>92123.959536328461</v>
      </c>
      <c r="R516" s="9">
        <v>136563.63907451258</v>
      </c>
      <c r="S516" s="2">
        <f t="shared" si="55"/>
        <v>-44439.679538184122</v>
      </c>
      <c r="T516" s="9">
        <f>VLOOKUP(A516,'[1]4-1-22 thru 12-31-22'!$B$9:$Q$700,16,FALSE)</f>
        <v>88136.568899403777</v>
      </c>
    </row>
    <row r="517" spans="1:20" x14ac:dyDescent="0.25">
      <c r="A517" s="13" t="s">
        <v>1012</v>
      </c>
      <c r="B517" s="31" t="s">
        <v>1013</v>
      </c>
      <c r="C517" s="3">
        <v>446</v>
      </c>
      <c r="D517" s="56">
        <v>223.98</v>
      </c>
      <c r="E517" s="4">
        <f t="shared" si="49"/>
        <v>99895.08</v>
      </c>
      <c r="F517" s="3">
        <v>21487</v>
      </c>
      <c r="G517" s="56">
        <v>222.07</v>
      </c>
      <c r="H517" s="23">
        <f t="shared" si="50"/>
        <v>4771618.09</v>
      </c>
      <c r="I517" s="3">
        <v>89</v>
      </c>
      <c r="J517" s="56">
        <v>223.98</v>
      </c>
      <c r="K517" s="4">
        <f t="shared" si="51"/>
        <v>19934.219999999998</v>
      </c>
      <c r="L517" s="3">
        <v>4275</v>
      </c>
      <c r="M517" s="56">
        <v>222.07</v>
      </c>
      <c r="N517" s="4">
        <f t="shared" si="52"/>
        <v>949349.25</v>
      </c>
      <c r="O517" s="23">
        <f t="shared" si="53"/>
        <v>5840796.6399999997</v>
      </c>
      <c r="P517" s="4">
        <f t="shared" si="54"/>
        <v>86221.443909165944</v>
      </c>
      <c r="R517" s="9">
        <v>137617.8614552822</v>
      </c>
      <c r="S517" s="2">
        <f t="shared" si="55"/>
        <v>-51396.417546116252</v>
      </c>
      <c r="T517" s="9">
        <f>VLOOKUP(A517,'[1]4-1-22 thru 12-31-22'!$B$9:$Q$700,16,FALSE)</f>
        <v>95255.848055772571</v>
      </c>
    </row>
    <row r="518" spans="1:20" x14ac:dyDescent="0.25">
      <c r="A518" s="13" t="s">
        <v>1014</v>
      </c>
      <c r="B518" s="31" t="s">
        <v>1015</v>
      </c>
      <c r="C518" s="3">
        <v>794</v>
      </c>
      <c r="D518" s="56">
        <v>273.47000000000003</v>
      </c>
      <c r="E518" s="4">
        <f t="shared" si="49"/>
        <v>217135.18000000002</v>
      </c>
      <c r="F518" s="3">
        <v>24602</v>
      </c>
      <c r="G518" s="56">
        <v>270.98</v>
      </c>
      <c r="H518" s="23">
        <f t="shared" si="50"/>
        <v>6666649.9600000009</v>
      </c>
      <c r="I518" s="3">
        <v>325</v>
      </c>
      <c r="J518" s="56">
        <v>273.47000000000003</v>
      </c>
      <c r="K518" s="4">
        <f t="shared" si="51"/>
        <v>88877.750000000015</v>
      </c>
      <c r="L518" s="3">
        <v>10071</v>
      </c>
      <c r="M518" s="56">
        <v>270.98</v>
      </c>
      <c r="N518" s="4">
        <f t="shared" si="52"/>
        <v>2729039.58</v>
      </c>
      <c r="O518" s="23">
        <f t="shared" si="53"/>
        <v>9701702.4700000007</v>
      </c>
      <c r="P518" s="4">
        <f t="shared" si="54"/>
        <v>143215.87394635295</v>
      </c>
      <c r="R518" s="9">
        <v>146030.23536307251</v>
      </c>
      <c r="S518" s="2">
        <f t="shared" si="55"/>
        <v>-2814.3614167195628</v>
      </c>
      <c r="T518" s="9">
        <f>VLOOKUP(A518,'[1]4-1-22 thru 12-31-22'!$B$9:$Q$700,16,FALSE)</f>
        <v>137826.53263525781</v>
      </c>
    </row>
    <row r="519" spans="1:20" x14ac:dyDescent="0.25">
      <c r="A519" s="13" t="s">
        <v>1016</v>
      </c>
      <c r="B519" s="31" t="s">
        <v>1017</v>
      </c>
      <c r="C519" s="3">
        <v>1324</v>
      </c>
      <c r="D519" s="56">
        <v>244.46</v>
      </c>
      <c r="E519" s="4">
        <f t="shared" ref="E519:E582" si="56">D519*C519</f>
        <v>323665.04000000004</v>
      </c>
      <c r="F519" s="3">
        <v>35326</v>
      </c>
      <c r="G519" s="56">
        <v>242.58</v>
      </c>
      <c r="H519" s="23">
        <f t="shared" ref="H519:H582" si="57">G519*F519</f>
        <v>8569381.0800000001</v>
      </c>
      <c r="I519" s="3">
        <v>0</v>
      </c>
      <c r="J519" s="56">
        <v>244.46</v>
      </c>
      <c r="K519" s="4">
        <f t="shared" ref="K519:K582" si="58">J519*I519</f>
        <v>0</v>
      </c>
      <c r="L519" s="3">
        <v>0</v>
      </c>
      <c r="M519" s="56">
        <v>242.58</v>
      </c>
      <c r="N519" s="4">
        <f t="shared" ref="N519:N582" si="59">M519*L519</f>
        <v>0</v>
      </c>
      <c r="O519" s="23">
        <f t="shared" ref="O519:O582" si="60">N519+K519+H519+E519</f>
        <v>8893046.120000001</v>
      </c>
      <c r="P519" s="4">
        <f t="shared" ref="P519:P582" si="61">(O519/$O$7)*$P$7</f>
        <v>131278.54374625275</v>
      </c>
      <c r="R519" s="9">
        <v>191185.63712558546</v>
      </c>
      <c r="S519" s="2">
        <f t="shared" ref="S519:S582" si="62">P519-R519</f>
        <v>-59907.093379332713</v>
      </c>
      <c r="T519" s="9">
        <f>VLOOKUP(A519,'[1]4-1-22 thru 12-31-22'!$B$9:$Q$700,16,FALSE)</f>
        <v>134073.10315209662</v>
      </c>
    </row>
    <row r="520" spans="1:20" x14ac:dyDescent="0.25">
      <c r="A520" s="13" t="s">
        <v>1018</v>
      </c>
      <c r="B520" s="31" t="s">
        <v>1019</v>
      </c>
      <c r="C520" s="3">
        <v>158</v>
      </c>
      <c r="D520" s="56">
        <v>198.47</v>
      </c>
      <c r="E520" s="4">
        <f t="shared" si="56"/>
        <v>31358.26</v>
      </c>
      <c r="F520" s="3">
        <v>39872</v>
      </c>
      <c r="G520" s="56">
        <v>196.89</v>
      </c>
      <c r="H520" s="23">
        <f t="shared" si="57"/>
        <v>7850398.0799999991</v>
      </c>
      <c r="I520" s="3">
        <v>15</v>
      </c>
      <c r="J520" s="56">
        <v>198.47</v>
      </c>
      <c r="K520" s="4">
        <f t="shared" si="58"/>
        <v>2977.05</v>
      </c>
      <c r="L520" s="3">
        <v>3688</v>
      </c>
      <c r="M520" s="56">
        <v>196.89</v>
      </c>
      <c r="N520" s="4">
        <f t="shared" si="59"/>
        <v>726130.32</v>
      </c>
      <c r="O520" s="23">
        <f t="shared" si="60"/>
        <v>8610863.709999999</v>
      </c>
      <c r="P520" s="4">
        <f t="shared" si="61"/>
        <v>127112.98614588258</v>
      </c>
      <c r="R520" s="9">
        <v>185068.40066750691</v>
      </c>
      <c r="S520" s="2">
        <f t="shared" si="62"/>
        <v>-57955.414521624334</v>
      </c>
      <c r="T520" s="9">
        <f>VLOOKUP(A520,'[1]4-1-22 thru 12-31-22'!$B$9:$Q$700,16,FALSE)</f>
        <v>130332.4877277843</v>
      </c>
    </row>
    <row r="521" spans="1:20" x14ac:dyDescent="0.25">
      <c r="A521" s="13" t="s">
        <v>1020</v>
      </c>
      <c r="B521" s="31" t="s">
        <v>1021</v>
      </c>
      <c r="C521" s="3">
        <v>3426</v>
      </c>
      <c r="D521" s="56">
        <v>246.92</v>
      </c>
      <c r="E521" s="4">
        <f t="shared" si="56"/>
        <v>845947.91999999993</v>
      </c>
      <c r="F521" s="3">
        <v>36074</v>
      </c>
      <c r="G521" s="56">
        <v>244.69</v>
      </c>
      <c r="H521" s="23">
        <f t="shared" si="57"/>
        <v>8826947.0600000005</v>
      </c>
      <c r="I521" s="3">
        <v>59</v>
      </c>
      <c r="J521" s="56">
        <v>246.92</v>
      </c>
      <c r="K521" s="4">
        <f t="shared" si="58"/>
        <v>14568.279999999999</v>
      </c>
      <c r="L521" s="3">
        <v>625</v>
      </c>
      <c r="M521" s="56">
        <v>244.69</v>
      </c>
      <c r="N521" s="4">
        <f t="shared" si="59"/>
        <v>152931.25</v>
      </c>
      <c r="O521" s="23">
        <f t="shared" si="60"/>
        <v>9840394.5099999998</v>
      </c>
      <c r="P521" s="4">
        <f t="shared" si="61"/>
        <v>145263.23643550609</v>
      </c>
      <c r="R521" s="9">
        <v>170778.0395097571</v>
      </c>
      <c r="S521" s="2">
        <f t="shared" si="62"/>
        <v>-25514.803074251016</v>
      </c>
      <c r="T521" s="9">
        <f>VLOOKUP(A521,'[1]4-1-22 thru 12-31-22'!$B$9:$Q$700,16,FALSE)</f>
        <v>180739.00438783882</v>
      </c>
    </row>
    <row r="522" spans="1:20" x14ac:dyDescent="0.25">
      <c r="A522" s="13" t="s">
        <v>1022</v>
      </c>
      <c r="B522" s="31" t="s">
        <v>1023</v>
      </c>
      <c r="C522" s="3">
        <v>1517</v>
      </c>
      <c r="D522" s="56">
        <v>192.79</v>
      </c>
      <c r="E522" s="4">
        <f t="shared" si="56"/>
        <v>292462.43</v>
      </c>
      <c r="F522" s="3">
        <v>49155</v>
      </c>
      <c r="G522" s="56">
        <v>191.29</v>
      </c>
      <c r="H522" s="23">
        <f t="shared" si="57"/>
        <v>9402859.9499999993</v>
      </c>
      <c r="I522" s="3">
        <v>275</v>
      </c>
      <c r="J522" s="56">
        <v>192.79</v>
      </c>
      <c r="K522" s="4">
        <f t="shared" si="58"/>
        <v>53017.25</v>
      </c>
      <c r="L522" s="3">
        <v>8926</v>
      </c>
      <c r="M522" s="56">
        <v>191.29</v>
      </c>
      <c r="N522" s="4">
        <f t="shared" si="59"/>
        <v>1707454.54</v>
      </c>
      <c r="O522" s="23">
        <f t="shared" si="60"/>
        <v>11455794.169999998</v>
      </c>
      <c r="P522" s="4">
        <f t="shared" si="61"/>
        <v>169109.65666895828</v>
      </c>
      <c r="R522" s="9">
        <v>234693.39496038665</v>
      </c>
      <c r="S522" s="2">
        <f t="shared" si="62"/>
        <v>-65583.738291428366</v>
      </c>
      <c r="T522" s="9">
        <f>VLOOKUP(A522,'[1]4-1-22 thru 12-31-22'!$B$9:$Q$700,16,FALSE)</f>
        <v>176416.74955522848</v>
      </c>
    </row>
    <row r="523" spans="1:20" x14ac:dyDescent="0.25">
      <c r="A523" s="13" t="s">
        <v>1024</v>
      </c>
      <c r="B523" s="31" t="s">
        <v>1025</v>
      </c>
      <c r="C523" s="3">
        <v>580</v>
      </c>
      <c r="D523" s="56">
        <v>326.27</v>
      </c>
      <c r="E523" s="4">
        <f t="shared" si="56"/>
        <v>189236.59999999998</v>
      </c>
      <c r="F523" s="3">
        <v>22536</v>
      </c>
      <c r="G523" s="56">
        <v>323.48</v>
      </c>
      <c r="H523" s="23">
        <f t="shared" si="57"/>
        <v>7289945.2800000003</v>
      </c>
      <c r="I523" s="3">
        <v>91</v>
      </c>
      <c r="J523" s="56">
        <v>326.27</v>
      </c>
      <c r="K523" s="4">
        <f t="shared" si="58"/>
        <v>29690.57</v>
      </c>
      <c r="L523" s="3">
        <v>3523</v>
      </c>
      <c r="M523" s="56">
        <v>323.48</v>
      </c>
      <c r="N523" s="4">
        <f t="shared" si="59"/>
        <v>1139620.04</v>
      </c>
      <c r="O523" s="23">
        <f t="shared" si="60"/>
        <v>8648492.4900000002</v>
      </c>
      <c r="P523" s="4">
        <f t="shared" si="61"/>
        <v>127668.45964446693</v>
      </c>
      <c r="R523" s="9">
        <v>279096.29055904009</v>
      </c>
      <c r="S523" s="2">
        <f t="shared" si="62"/>
        <v>-151427.83091457316</v>
      </c>
      <c r="T523" s="9">
        <f>VLOOKUP(A523,'[1]4-1-22 thru 12-31-22'!$B$9:$Q$700,16,FALSE)</f>
        <v>138817.04626199763</v>
      </c>
    </row>
    <row r="524" spans="1:20" x14ac:dyDescent="0.25">
      <c r="A524" s="13" t="s">
        <v>1026</v>
      </c>
      <c r="B524" s="31" t="s">
        <v>1027</v>
      </c>
      <c r="C524" s="3">
        <v>3125</v>
      </c>
      <c r="D524" s="56">
        <v>314.01</v>
      </c>
      <c r="E524" s="4">
        <f t="shared" si="56"/>
        <v>981281.25</v>
      </c>
      <c r="F524" s="3">
        <v>48523</v>
      </c>
      <c r="G524" s="56">
        <v>311.08999999999997</v>
      </c>
      <c r="H524" s="23">
        <f t="shared" si="57"/>
        <v>15095020.069999998</v>
      </c>
      <c r="I524" s="3">
        <v>270</v>
      </c>
      <c r="J524" s="56">
        <v>314.01</v>
      </c>
      <c r="K524" s="4">
        <f t="shared" si="58"/>
        <v>84782.7</v>
      </c>
      <c r="L524" s="3">
        <v>4200</v>
      </c>
      <c r="M524" s="56">
        <v>311.08999999999997</v>
      </c>
      <c r="N524" s="4">
        <f t="shared" si="59"/>
        <v>1306578</v>
      </c>
      <c r="O524" s="23">
        <f t="shared" si="60"/>
        <v>17467662.019999996</v>
      </c>
      <c r="P524" s="4">
        <f t="shared" si="61"/>
        <v>257856.44217904119</v>
      </c>
      <c r="R524" s="9">
        <v>197210.87844905799</v>
      </c>
      <c r="S524" s="2">
        <f t="shared" si="62"/>
        <v>60645.563729983201</v>
      </c>
      <c r="T524" s="9">
        <f>VLOOKUP(A524,'[1]4-1-22 thru 12-31-22'!$B$9:$Q$700,16,FALSE)</f>
        <v>252935.50738750829</v>
      </c>
    </row>
    <row r="525" spans="1:20" x14ac:dyDescent="0.25">
      <c r="A525" s="13" t="s">
        <v>1028</v>
      </c>
      <c r="B525" s="31" t="s">
        <v>1029</v>
      </c>
      <c r="C525" s="3">
        <v>4675</v>
      </c>
      <c r="D525" s="56">
        <v>279.69</v>
      </c>
      <c r="E525" s="4">
        <f t="shared" si="56"/>
        <v>1307550.75</v>
      </c>
      <c r="F525" s="3">
        <v>35336</v>
      </c>
      <c r="G525" s="56">
        <v>277.25</v>
      </c>
      <c r="H525" s="23">
        <f t="shared" si="57"/>
        <v>9796906</v>
      </c>
      <c r="I525" s="3">
        <v>718</v>
      </c>
      <c r="J525" s="56">
        <v>279.69</v>
      </c>
      <c r="K525" s="4">
        <f t="shared" si="58"/>
        <v>200817.42</v>
      </c>
      <c r="L525" s="3">
        <v>5423</v>
      </c>
      <c r="M525" s="56">
        <v>277.25</v>
      </c>
      <c r="N525" s="4">
        <f t="shared" si="59"/>
        <v>1503526.75</v>
      </c>
      <c r="O525" s="23">
        <f t="shared" si="60"/>
        <v>12808800.92</v>
      </c>
      <c r="P525" s="4">
        <f t="shared" si="61"/>
        <v>189082.65055902599</v>
      </c>
      <c r="R525" s="9">
        <v>353031.13056808111</v>
      </c>
      <c r="S525" s="2">
        <f t="shared" si="62"/>
        <v>-163948.48000905511</v>
      </c>
      <c r="T525" s="9">
        <f>VLOOKUP(A525,'[1]4-1-22 thru 12-31-22'!$B$9:$Q$700,16,FALSE)</f>
        <v>179925.21903205183</v>
      </c>
    </row>
    <row r="526" spans="1:20" x14ac:dyDescent="0.25">
      <c r="A526" s="13" t="s">
        <v>1030</v>
      </c>
      <c r="B526" s="31" t="s">
        <v>1031</v>
      </c>
      <c r="C526" s="3">
        <v>1720</v>
      </c>
      <c r="D526" s="56">
        <v>260.63</v>
      </c>
      <c r="E526" s="4">
        <f t="shared" si="56"/>
        <v>448283.6</v>
      </c>
      <c r="F526" s="3">
        <v>10266</v>
      </c>
      <c r="G526" s="56">
        <v>258.20999999999998</v>
      </c>
      <c r="H526" s="23">
        <f t="shared" si="57"/>
        <v>2650783.86</v>
      </c>
      <c r="I526" s="3">
        <v>0</v>
      </c>
      <c r="J526" s="56">
        <v>260.63</v>
      </c>
      <c r="K526" s="4">
        <f t="shared" si="58"/>
        <v>0</v>
      </c>
      <c r="L526" s="3">
        <v>0</v>
      </c>
      <c r="M526" s="56">
        <v>258.20999999999998</v>
      </c>
      <c r="N526" s="4">
        <f t="shared" si="59"/>
        <v>0</v>
      </c>
      <c r="O526" s="23">
        <f t="shared" si="60"/>
        <v>3099067.46</v>
      </c>
      <c r="P526" s="4">
        <f t="shared" si="61"/>
        <v>45748.223682910379</v>
      </c>
      <c r="R526" s="9">
        <v>378060.38209547766</v>
      </c>
      <c r="S526" s="2">
        <f t="shared" si="62"/>
        <v>-332312.15841256728</v>
      </c>
      <c r="T526" s="9">
        <f>VLOOKUP(A526,'[1]4-1-22 thru 12-31-22'!$B$9:$Q$700,16,FALSE)</f>
        <v>48496.314012905634</v>
      </c>
    </row>
    <row r="527" spans="1:20" x14ac:dyDescent="0.25">
      <c r="A527" s="13" t="s">
        <v>1032</v>
      </c>
      <c r="B527" s="31" t="s">
        <v>1033</v>
      </c>
      <c r="C527" s="3">
        <v>365</v>
      </c>
      <c r="D527" s="56">
        <v>199.89</v>
      </c>
      <c r="E527" s="4">
        <f t="shared" si="56"/>
        <v>72959.849999999991</v>
      </c>
      <c r="F527" s="3">
        <v>24090</v>
      </c>
      <c r="G527" s="56">
        <v>198.29</v>
      </c>
      <c r="H527" s="23">
        <f t="shared" si="57"/>
        <v>4776806.0999999996</v>
      </c>
      <c r="I527" s="3">
        <v>12</v>
      </c>
      <c r="J527" s="56">
        <v>199.89</v>
      </c>
      <c r="K527" s="4">
        <f t="shared" si="58"/>
        <v>2398.6799999999998</v>
      </c>
      <c r="L527" s="3">
        <v>796</v>
      </c>
      <c r="M527" s="56">
        <v>198.29</v>
      </c>
      <c r="N527" s="4">
        <f t="shared" si="59"/>
        <v>157838.84</v>
      </c>
      <c r="O527" s="23">
        <f t="shared" si="60"/>
        <v>5010003.4699999988</v>
      </c>
      <c r="P527" s="4">
        <f t="shared" si="61"/>
        <v>73957.331473422382</v>
      </c>
      <c r="R527" s="9">
        <v>94435.144336322148</v>
      </c>
      <c r="S527" s="2">
        <f t="shared" si="62"/>
        <v>-20477.812862899766</v>
      </c>
      <c r="T527" s="9">
        <f>VLOOKUP(A527,'[1]4-1-22 thru 12-31-22'!$B$9:$Q$700,16,FALSE)</f>
        <v>77851.451690172093</v>
      </c>
    </row>
    <row r="528" spans="1:20" x14ac:dyDescent="0.25">
      <c r="A528" s="13" t="s">
        <v>1034</v>
      </c>
      <c r="B528" s="31" t="s">
        <v>1035</v>
      </c>
      <c r="C528" s="3">
        <v>1084</v>
      </c>
      <c r="D528" s="56">
        <v>215.82</v>
      </c>
      <c r="E528" s="4">
        <f t="shared" si="56"/>
        <v>233948.88</v>
      </c>
      <c r="F528" s="3">
        <v>23477</v>
      </c>
      <c r="G528" s="56">
        <v>214.21</v>
      </c>
      <c r="H528" s="23">
        <f t="shared" si="57"/>
        <v>5029008.17</v>
      </c>
      <c r="I528" s="3">
        <v>206</v>
      </c>
      <c r="J528" s="56">
        <v>215.82</v>
      </c>
      <c r="K528" s="4">
        <f t="shared" si="58"/>
        <v>44458.92</v>
      </c>
      <c r="L528" s="3">
        <v>4451</v>
      </c>
      <c r="M528" s="56">
        <v>214.21</v>
      </c>
      <c r="N528" s="4">
        <f t="shared" si="59"/>
        <v>953448.71000000008</v>
      </c>
      <c r="O528" s="23">
        <f t="shared" si="60"/>
        <v>6260864.6799999997</v>
      </c>
      <c r="P528" s="4">
        <f t="shared" si="61"/>
        <v>92422.459828955485</v>
      </c>
      <c r="R528" s="9">
        <v>131370.37774912347</v>
      </c>
      <c r="S528" s="2">
        <f t="shared" si="62"/>
        <v>-38947.91792016798</v>
      </c>
      <c r="T528" s="9">
        <f>VLOOKUP(A528,'[1]4-1-22 thru 12-31-22'!$B$9:$Q$700,16,FALSE)</f>
        <v>85070.203068194576</v>
      </c>
    </row>
    <row r="529" spans="1:20" x14ac:dyDescent="0.25">
      <c r="A529" s="13" t="s">
        <v>1036</v>
      </c>
      <c r="B529" s="31" t="s">
        <v>1037</v>
      </c>
      <c r="C529" s="3">
        <v>0</v>
      </c>
      <c r="D529" s="56">
        <v>191.07</v>
      </c>
      <c r="E529" s="4">
        <f t="shared" si="56"/>
        <v>0</v>
      </c>
      <c r="F529" s="3">
        <v>29455</v>
      </c>
      <c r="G529" s="56">
        <v>189.47</v>
      </c>
      <c r="H529" s="23">
        <f t="shared" si="57"/>
        <v>5580838.8499999996</v>
      </c>
      <c r="I529" s="3">
        <v>0</v>
      </c>
      <c r="J529" s="56">
        <v>191.07</v>
      </c>
      <c r="K529" s="4">
        <f t="shared" si="58"/>
        <v>0</v>
      </c>
      <c r="L529" s="3">
        <v>698</v>
      </c>
      <c r="M529" s="56">
        <v>189.47</v>
      </c>
      <c r="N529" s="4">
        <f t="shared" si="59"/>
        <v>132250.06</v>
      </c>
      <c r="O529" s="23">
        <f t="shared" si="60"/>
        <v>5713088.9099999992</v>
      </c>
      <c r="P529" s="4">
        <f t="shared" si="61"/>
        <v>84336.231059337646</v>
      </c>
      <c r="R529" s="9">
        <v>125149.76578486254</v>
      </c>
      <c r="S529" s="2">
        <f t="shared" si="62"/>
        <v>-40813.534725524893</v>
      </c>
      <c r="T529" s="9">
        <f>VLOOKUP(A529,'[1]4-1-22 thru 12-31-22'!$B$9:$Q$700,16,FALSE)</f>
        <v>87113.598076401729</v>
      </c>
    </row>
    <row r="530" spans="1:20" x14ac:dyDescent="0.25">
      <c r="A530" s="13" t="s">
        <v>1038</v>
      </c>
      <c r="B530" s="31" t="s">
        <v>1039</v>
      </c>
      <c r="C530" s="3">
        <v>0</v>
      </c>
      <c r="D530" s="56">
        <v>256.47000000000003</v>
      </c>
      <c r="E530" s="4">
        <f t="shared" si="56"/>
        <v>0</v>
      </c>
      <c r="F530" s="3">
        <v>365</v>
      </c>
      <c r="G530" s="56">
        <v>254.01</v>
      </c>
      <c r="H530" s="23">
        <f t="shared" si="57"/>
        <v>92713.65</v>
      </c>
      <c r="I530" s="3">
        <v>0</v>
      </c>
      <c r="J530" s="56">
        <v>256.47000000000003</v>
      </c>
      <c r="K530" s="4">
        <f t="shared" si="58"/>
        <v>0</v>
      </c>
      <c r="L530" s="3">
        <v>0</v>
      </c>
      <c r="M530" s="56">
        <v>254.01</v>
      </c>
      <c r="N530" s="4">
        <f t="shared" si="59"/>
        <v>0</v>
      </c>
      <c r="O530" s="23">
        <f t="shared" si="60"/>
        <v>92713.65</v>
      </c>
      <c r="P530" s="4">
        <f t="shared" si="61"/>
        <v>1368.6326139731932</v>
      </c>
      <c r="R530" s="9">
        <v>148599.74953474576</v>
      </c>
      <c r="S530" s="2">
        <f t="shared" si="62"/>
        <v>-147231.11692077256</v>
      </c>
      <c r="T530" s="9">
        <f>VLOOKUP(A530,'[1]4-1-22 thru 12-31-22'!$B$9:$Q$700,16,FALSE)</f>
        <v>1185.9956191851354</v>
      </c>
    </row>
    <row r="531" spans="1:20" x14ac:dyDescent="0.25">
      <c r="A531" s="13" t="s">
        <v>1040</v>
      </c>
      <c r="B531" s="31" t="s">
        <v>1041</v>
      </c>
      <c r="C531" s="3">
        <v>8186</v>
      </c>
      <c r="D531" s="56">
        <v>332.15</v>
      </c>
      <c r="E531" s="4">
        <f t="shared" si="56"/>
        <v>2718979.9</v>
      </c>
      <c r="F531" s="3">
        <v>84839</v>
      </c>
      <c r="G531" s="56">
        <v>329.28</v>
      </c>
      <c r="H531" s="23">
        <f t="shared" si="57"/>
        <v>27935785.919999998</v>
      </c>
      <c r="I531" s="3">
        <v>3823</v>
      </c>
      <c r="J531" s="56">
        <v>332.15</v>
      </c>
      <c r="K531" s="4">
        <f t="shared" si="58"/>
        <v>1269809.45</v>
      </c>
      <c r="L531" s="3">
        <v>39616</v>
      </c>
      <c r="M531" s="56">
        <v>329.28</v>
      </c>
      <c r="N531" s="4">
        <f t="shared" si="59"/>
        <v>13044756.479999999</v>
      </c>
      <c r="O531" s="23">
        <f t="shared" si="60"/>
        <v>44969331.749999993</v>
      </c>
      <c r="P531" s="4">
        <f t="shared" si="61"/>
        <v>663834.22572221246</v>
      </c>
      <c r="R531" s="9">
        <v>0</v>
      </c>
      <c r="S531" s="2">
        <f t="shared" si="62"/>
        <v>663834.22572221246</v>
      </c>
      <c r="T531" s="9">
        <f>VLOOKUP(A531,'[1]4-1-22 thru 12-31-22'!$B$9:$Q$700,16,FALSE)</f>
        <v>649307.08706172754</v>
      </c>
    </row>
    <row r="532" spans="1:20" x14ac:dyDescent="0.25">
      <c r="A532" s="13" t="s">
        <v>1042</v>
      </c>
      <c r="B532" s="31" t="s">
        <v>1043</v>
      </c>
      <c r="C532" s="3">
        <v>4938</v>
      </c>
      <c r="D532" s="56">
        <v>288.52</v>
      </c>
      <c r="E532" s="4">
        <f t="shared" si="56"/>
        <v>1424711.76</v>
      </c>
      <c r="F532" s="3">
        <v>62995</v>
      </c>
      <c r="G532" s="56">
        <v>286.16000000000003</v>
      </c>
      <c r="H532" s="23">
        <f t="shared" si="57"/>
        <v>18026649.200000003</v>
      </c>
      <c r="I532" s="3">
        <v>710</v>
      </c>
      <c r="J532" s="56">
        <v>288.52</v>
      </c>
      <c r="K532" s="4">
        <f t="shared" si="58"/>
        <v>204849.19999999998</v>
      </c>
      <c r="L532" s="3">
        <v>9052</v>
      </c>
      <c r="M532" s="56">
        <v>286.16000000000003</v>
      </c>
      <c r="N532" s="4">
        <f t="shared" si="59"/>
        <v>2590320.3200000003</v>
      </c>
      <c r="O532" s="23">
        <f t="shared" si="60"/>
        <v>22246530.480000004</v>
      </c>
      <c r="P532" s="4">
        <f t="shared" si="61"/>
        <v>328401.77430914133</v>
      </c>
      <c r="R532" s="9">
        <v>912447.25974594161</v>
      </c>
      <c r="S532" s="2">
        <f t="shared" si="62"/>
        <v>-584045.48543680029</v>
      </c>
      <c r="T532" s="9">
        <f>VLOOKUP(A532,'[1]4-1-22 thru 12-31-22'!$B$9:$Q$700,16,FALSE)</f>
        <v>324991.81759499392</v>
      </c>
    </row>
    <row r="533" spans="1:20" x14ac:dyDescent="0.25">
      <c r="A533" s="13" t="s">
        <v>1044</v>
      </c>
      <c r="B533" s="31" t="s">
        <v>1045</v>
      </c>
      <c r="C533" s="3">
        <v>1889</v>
      </c>
      <c r="D533" s="56">
        <v>318.49</v>
      </c>
      <c r="E533" s="4">
        <f t="shared" si="56"/>
        <v>601627.61</v>
      </c>
      <c r="F533" s="3">
        <v>63218</v>
      </c>
      <c r="G533" s="56">
        <v>315.64999999999998</v>
      </c>
      <c r="H533" s="23">
        <f t="shared" si="57"/>
        <v>19954761.699999999</v>
      </c>
      <c r="I533" s="3">
        <v>71</v>
      </c>
      <c r="J533" s="56">
        <v>318.49</v>
      </c>
      <c r="K533" s="4">
        <f t="shared" si="58"/>
        <v>22612.79</v>
      </c>
      <c r="L533" s="3">
        <v>2389</v>
      </c>
      <c r="M533" s="56">
        <v>315.64999999999998</v>
      </c>
      <c r="N533" s="4">
        <f t="shared" si="59"/>
        <v>754087.85</v>
      </c>
      <c r="O533" s="23">
        <f t="shared" si="60"/>
        <v>21333089.949999999</v>
      </c>
      <c r="P533" s="4">
        <f t="shared" si="61"/>
        <v>314917.62714976445</v>
      </c>
      <c r="R533" s="9">
        <v>472484.02414832555</v>
      </c>
      <c r="S533" s="2">
        <f t="shared" si="62"/>
        <v>-157566.3969985611</v>
      </c>
      <c r="T533" s="9">
        <f>VLOOKUP(A533,'[1]4-1-22 thru 12-31-22'!$B$9:$Q$700,16,FALSE)</f>
        <v>320990.04393055791</v>
      </c>
    </row>
    <row r="534" spans="1:20" x14ac:dyDescent="0.25">
      <c r="A534" s="13" t="s">
        <v>1046</v>
      </c>
      <c r="B534" s="31" t="s">
        <v>1047</v>
      </c>
      <c r="C534" s="3">
        <v>3896</v>
      </c>
      <c r="D534" s="56">
        <v>374.68</v>
      </c>
      <c r="E534" s="4">
        <f t="shared" si="56"/>
        <v>1459753.28</v>
      </c>
      <c r="F534" s="3">
        <v>51375</v>
      </c>
      <c r="G534" s="56">
        <v>371.48</v>
      </c>
      <c r="H534" s="23">
        <f t="shared" si="57"/>
        <v>19084785</v>
      </c>
      <c r="I534" s="3">
        <v>996</v>
      </c>
      <c r="J534" s="56">
        <v>374.68</v>
      </c>
      <c r="K534" s="4">
        <f t="shared" si="58"/>
        <v>373181.28</v>
      </c>
      <c r="L534" s="3">
        <v>13138</v>
      </c>
      <c r="M534" s="56">
        <v>371.48</v>
      </c>
      <c r="N534" s="4">
        <f t="shared" si="59"/>
        <v>4880504.24</v>
      </c>
      <c r="O534" s="23">
        <f t="shared" si="60"/>
        <v>25798223.800000001</v>
      </c>
      <c r="P534" s="4">
        <f t="shared" si="61"/>
        <v>380831.63024278998</v>
      </c>
      <c r="R534" s="9">
        <v>412336.13521387265</v>
      </c>
      <c r="S534" s="2">
        <f t="shared" si="62"/>
        <v>-31504.504971082672</v>
      </c>
      <c r="T534" s="9">
        <f>VLOOKUP(A534,'[1]4-1-22 thru 12-31-22'!$B$9:$Q$700,16,FALSE)</f>
        <v>354657.44565535197</v>
      </c>
    </row>
    <row r="535" spans="1:20" x14ac:dyDescent="0.25">
      <c r="A535" s="13" t="s">
        <v>1316</v>
      </c>
      <c r="B535" s="31" t="s">
        <v>1306</v>
      </c>
      <c r="C535" s="3">
        <v>5899</v>
      </c>
      <c r="D535" s="56">
        <v>199.5</v>
      </c>
      <c r="E535" s="4">
        <f t="shared" si="56"/>
        <v>1176850.5</v>
      </c>
      <c r="F535" s="3">
        <v>20499</v>
      </c>
      <c r="G535" s="56">
        <v>197.84</v>
      </c>
      <c r="H535" s="23">
        <f t="shared" si="57"/>
        <v>4055522.16</v>
      </c>
      <c r="I535" s="3">
        <v>1485</v>
      </c>
      <c r="J535" s="56">
        <v>199.5</v>
      </c>
      <c r="K535" s="4">
        <f t="shared" si="58"/>
        <v>296257.5</v>
      </c>
      <c r="L535" s="3">
        <v>5162</v>
      </c>
      <c r="M535" s="56">
        <v>197.84</v>
      </c>
      <c r="N535" s="4">
        <f t="shared" si="59"/>
        <v>1021250.0800000001</v>
      </c>
      <c r="O535" s="23">
        <f t="shared" si="60"/>
        <v>6549880.2400000002</v>
      </c>
      <c r="P535" s="4">
        <f t="shared" si="61"/>
        <v>96688.887926239186</v>
      </c>
      <c r="R535" s="9">
        <v>494383.37692479737</v>
      </c>
      <c r="S535" s="2">
        <f t="shared" si="62"/>
        <v>-397694.4889985582</v>
      </c>
      <c r="T535" s="9">
        <f>VLOOKUP(A535,'[1]4-1-22 thru 12-31-22'!$B$9:$Q$700,16,FALSE)</f>
        <v>93902.881648788578</v>
      </c>
    </row>
    <row r="536" spans="1:20" x14ac:dyDescent="0.25">
      <c r="A536" s="13" t="s">
        <v>1048</v>
      </c>
      <c r="B536" s="31" t="s">
        <v>1049</v>
      </c>
      <c r="C536" s="3">
        <v>8462</v>
      </c>
      <c r="D536" s="56">
        <v>300.72000000000003</v>
      </c>
      <c r="E536" s="4">
        <f t="shared" si="56"/>
        <v>2544692.64</v>
      </c>
      <c r="F536" s="3">
        <v>71995</v>
      </c>
      <c r="G536" s="56">
        <v>298.20999999999998</v>
      </c>
      <c r="H536" s="23">
        <f t="shared" si="57"/>
        <v>21469628.949999999</v>
      </c>
      <c r="I536" s="3">
        <v>2474</v>
      </c>
      <c r="J536" s="56">
        <v>300.72000000000003</v>
      </c>
      <c r="K536" s="4">
        <f t="shared" si="58"/>
        <v>743981.28</v>
      </c>
      <c r="L536" s="3">
        <v>21052</v>
      </c>
      <c r="M536" s="56">
        <v>298.20999999999998</v>
      </c>
      <c r="N536" s="4">
        <f t="shared" si="59"/>
        <v>6277916.9199999999</v>
      </c>
      <c r="O536" s="23">
        <f t="shared" si="60"/>
        <v>31036219.789999999</v>
      </c>
      <c r="P536" s="4">
        <f t="shared" si="61"/>
        <v>458154.57183526101</v>
      </c>
      <c r="R536" s="9">
        <v>631183.18849349557</v>
      </c>
      <c r="S536" s="2">
        <f t="shared" si="62"/>
        <v>-173028.61665823456</v>
      </c>
      <c r="T536" s="9">
        <f>VLOOKUP(A536,'[1]4-1-22 thru 12-31-22'!$B$9:$Q$700,16,FALSE)</f>
        <v>417359.90366101929</v>
      </c>
    </row>
    <row r="537" spans="1:20" x14ac:dyDescent="0.25">
      <c r="A537" s="13" t="s">
        <v>1050</v>
      </c>
      <c r="B537" s="31" t="s">
        <v>1051</v>
      </c>
      <c r="C537" s="3">
        <v>321</v>
      </c>
      <c r="D537" s="56">
        <v>215.11</v>
      </c>
      <c r="E537" s="4">
        <f t="shared" si="56"/>
        <v>69050.31</v>
      </c>
      <c r="F537" s="3">
        <v>24071</v>
      </c>
      <c r="G537" s="56">
        <v>213.41</v>
      </c>
      <c r="H537" s="23">
        <f t="shared" si="57"/>
        <v>5136992.1100000003</v>
      </c>
      <c r="I537" s="3">
        <v>19</v>
      </c>
      <c r="J537" s="56">
        <v>215.11</v>
      </c>
      <c r="K537" s="4">
        <f t="shared" si="58"/>
        <v>4087.09</v>
      </c>
      <c r="L537" s="3">
        <v>1457</v>
      </c>
      <c r="M537" s="56">
        <v>213.41</v>
      </c>
      <c r="N537" s="4">
        <f t="shared" si="59"/>
        <v>310938.37</v>
      </c>
      <c r="O537" s="23">
        <f t="shared" si="60"/>
        <v>5521067.8799999999</v>
      </c>
      <c r="P537" s="4">
        <f t="shared" si="61"/>
        <v>81501.629636281548</v>
      </c>
      <c r="R537" s="9">
        <v>136943.56767293363</v>
      </c>
      <c r="S537" s="2">
        <f t="shared" si="62"/>
        <v>-55441.938036652078</v>
      </c>
      <c r="T537" s="9">
        <f>VLOOKUP(A537,'[1]4-1-22 thru 12-31-22'!$B$9:$Q$700,16,FALSE)</f>
        <v>92526.362427922068</v>
      </c>
    </row>
    <row r="538" spans="1:20" x14ac:dyDescent="0.25">
      <c r="A538" s="13" t="s">
        <v>1052</v>
      </c>
      <c r="B538" s="31" t="s">
        <v>1053</v>
      </c>
      <c r="C538" s="3">
        <v>0</v>
      </c>
      <c r="D538" s="56">
        <v>201.97</v>
      </c>
      <c r="E538" s="4">
        <f t="shared" si="56"/>
        <v>0</v>
      </c>
      <c r="F538" s="3">
        <v>25722</v>
      </c>
      <c r="G538" s="56">
        <v>200.28</v>
      </c>
      <c r="H538" s="23">
        <f t="shared" si="57"/>
        <v>5151602.16</v>
      </c>
      <c r="I538" s="3">
        <v>0</v>
      </c>
      <c r="J538" s="56">
        <v>201.97</v>
      </c>
      <c r="K538" s="4">
        <f t="shared" si="58"/>
        <v>0</v>
      </c>
      <c r="L538" s="3">
        <v>2641</v>
      </c>
      <c r="M538" s="56">
        <v>200.28</v>
      </c>
      <c r="N538" s="4">
        <f t="shared" si="59"/>
        <v>528939.48</v>
      </c>
      <c r="O538" s="23">
        <f t="shared" si="60"/>
        <v>5680541.6400000006</v>
      </c>
      <c r="P538" s="4">
        <f t="shared" si="61"/>
        <v>83855.770466773451</v>
      </c>
      <c r="R538" s="9">
        <v>97215.679212771502</v>
      </c>
      <c r="S538" s="2">
        <f t="shared" si="62"/>
        <v>-13359.908745998051</v>
      </c>
      <c r="T538" s="9">
        <f>VLOOKUP(A538,'[1]4-1-22 thru 12-31-22'!$B$9:$Q$700,16,FALSE)</f>
        <v>87981.242609116889</v>
      </c>
    </row>
    <row r="539" spans="1:20" x14ac:dyDescent="0.25">
      <c r="A539" s="13" t="s">
        <v>1054</v>
      </c>
      <c r="B539" s="31" t="s">
        <v>1055</v>
      </c>
      <c r="C539" s="3">
        <v>0</v>
      </c>
      <c r="D539" s="56">
        <v>207.57</v>
      </c>
      <c r="E539" s="4">
        <f t="shared" si="56"/>
        <v>0</v>
      </c>
      <c r="F539" s="3">
        <v>27219</v>
      </c>
      <c r="G539" s="56">
        <v>205.8</v>
      </c>
      <c r="H539" s="23">
        <f t="shared" si="57"/>
        <v>5601670.2000000002</v>
      </c>
      <c r="I539" s="3">
        <v>0</v>
      </c>
      <c r="J539" s="56">
        <v>207.57</v>
      </c>
      <c r="K539" s="4">
        <f t="shared" si="58"/>
        <v>0</v>
      </c>
      <c r="L539" s="3">
        <v>724</v>
      </c>
      <c r="M539" s="56">
        <v>205.8</v>
      </c>
      <c r="N539" s="4">
        <f t="shared" si="59"/>
        <v>148999.20000000001</v>
      </c>
      <c r="O539" s="23">
        <f t="shared" si="60"/>
        <v>5750669.4000000004</v>
      </c>
      <c r="P539" s="4">
        <f t="shared" si="61"/>
        <v>84890.991704216751</v>
      </c>
      <c r="R539" s="9">
        <v>291002.37746911595</v>
      </c>
      <c r="S539" s="2">
        <f t="shared" si="62"/>
        <v>-206111.3857648992</v>
      </c>
      <c r="T539" s="9">
        <f>VLOOKUP(A539,'[1]4-1-22 thru 12-31-22'!$B$9:$Q$700,16,FALSE)</f>
        <v>97109.50588358086</v>
      </c>
    </row>
    <row r="540" spans="1:20" x14ac:dyDescent="0.25">
      <c r="A540" s="13" t="s">
        <v>1056</v>
      </c>
      <c r="B540" s="31" t="s">
        <v>1057</v>
      </c>
      <c r="C540" s="3">
        <v>0</v>
      </c>
      <c r="D540" s="56">
        <v>196.19</v>
      </c>
      <c r="E540" s="4">
        <f t="shared" si="56"/>
        <v>0</v>
      </c>
      <c r="F540" s="3">
        <v>24588</v>
      </c>
      <c r="G540" s="56">
        <v>194.64</v>
      </c>
      <c r="H540" s="23">
        <f t="shared" si="57"/>
        <v>4785808.3199999994</v>
      </c>
      <c r="I540" s="3">
        <v>0</v>
      </c>
      <c r="J540" s="56">
        <v>196.19</v>
      </c>
      <c r="K540" s="4">
        <f t="shared" si="58"/>
        <v>0</v>
      </c>
      <c r="L540" s="3">
        <v>353</v>
      </c>
      <c r="M540" s="56">
        <v>194.64</v>
      </c>
      <c r="N540" s="4">
        <f t="shared" si="59"/>
        <v>68707.92</v>
      </c>
      <c r="O540" s="23">
        <f t="shared" si="60"/>
        <v>4854516.2399999993</v>
      </c>
      <c r="P540" s="4">
        <f t="shared" si="61"/>
        <v>71662.039528446083</v>
      </c>
      <c r="R540" s="9">
        <v>131842.97627722911</v>
      </c>
      <c r="S540" s="2">
        <f t="shared" si="62"/>
        <v>-60180.936748783031</v>
      </c>
      <c r="T540" s="9">
        <f>VLOOKUP(A540,'[1]4-1-22 thru 12-31-22'!$B$9:$Q$700,16,FALSE)</f>
        <v>84403.374429510586</v>
      </c>
    </row>
    <row r="541" spans="1:20" x14ac:dyDescent="0.25">
      <c r="A541" s="13" t="s">
        <v>1058</v>
      </c>
      <c r="B541" s="31" t="s">
        <v>1059</v>
      </c>
      <c r="C541" s="3">
        <v>0</v>
      </c>
      <c r="D541" s="56">
        <v>249.91</v>
      </c>
      <c r="E541" s="4">
        <f t="shared" si="56"/>
        <v>0</v>
      </c>
      <c r="F541" s="3">
        <v>36244</v>
      </c>
      <c r="G541" s="56">
        <v>248.15</v>
      </c>
      <c r="H541" s="23">
        <f t="shared" si="57"/>
        <v>8993948.5999999996</v>
      </c>
      <c r="I541" s="3">
        <v>0</v>
      </c>
      <c r="J541" s="56">
        <v>249.91</v>
      </c>
      <c r="K541" s="4">
        <f t="shared" si="58"/>
        <v>0</v>
      </c>
      <c r="L541" s="3">
        <v>5810</v>
      </c>
      <c r="M541" s="56">
        <v>248.15</v>
      </c>
      <c r="N541" s="4">
        <f t="shared" si="59"/>
        <v>1441751.5</v>
      </c>
      <c r="O541" s="23">
        <f t="shared" si="60"/>
        <v>10435700.1</v>
      </c>
      <c r="P541" s="4">
        <f t="shared" si="61"/>
        <v>154051.0971847545</v>
      </c>
      <c r="R541" s="9">
        <v>140927.73432274227</v>
      </c>
      <c r="S541" s="2">
        <f t="shared" si="62"/>
        <v>13123.362862012233</v>
      </c>
      <c r="T541" s="9">
        <f>VLOOKUP(A541,'[1]4-1-22 thru 12-31-22'!$B$9:$Q$700,16,FALSE)</f>
        <v>143389.37543322137</v>
      </c>
    </row>
    <row r="542" spans="1:20" x14ac:dyDescent="0.25">
      <c r="A542" s="13" t="s">
        <v>1060</v>
      </c>
      <c r="B542" s="31" t="s">
        <v>1061</v>
      </c>
      <c r="C542" s="3">
        <v>1329</v>
      </c>
      <c r="D542" s="56">
        <v>194.9</v>
      </c>
      <c r="E542" s="4">
        <f t="shared" si="56"/>
        <v>259022.1</v>
      </c>
      <c r="F542" s="3">
        <v>23299</v>
      </c>
      <c r="G542" s="56">
        <v>193.42</v>
      </c>
      <c r="H542" s="23">
        <f t="shared" si="57"/>
        <v>4506492.58</v>
      </c>
      <c r="I542" s="3">
        <v>181</v>
      </c>
      <c r="J542" s="56">
        <v>194.9</v>
      </c>
      <c r="K542" s="4">
        <f t="shared" si="58"/>
        <v>35276.9</v>
      </c>
      <c r="L542" s="3">
        <v>3172</v>
      </c>
      <c r="M542" s="56">
        <v>193.42</v>
      </c>
      <c r="N542" s="4">
        <f t="shared" si="59"/>
        <v>613528.24</v>
      </c>
      <c r="O542" s="23">
        <f t="shared" si="60"/>
        <v>5414319.8199999994</v>
      </c>
      <c r="P542" s="4">
        <f t="shared" si="61"/>
        <v>79925.822013624391</v>
      </c>
      <c r="R542" s="9">
        <v>135162.72331442917</v>
      </c>
      <c r="S542" s="2">
        <f t="shared" si="62"/>
        <v>-55236.901300804777</v>
      </c>
      <c r="T542" s="9">
        <f>VLOOKUP(A542,'[1]4-1-22 thru 12-31-22'!$B$9:$Q$700,16,FALSE)</f>
        <v>86501.787342472715</v>
      </c>
    </row>
    <row r="543" spans="1:20" x14ac:dyDescent="0.25">
      <c r="A543" s="13" t="s">
        <v>1062</v>
      </c>
      <c r="B543" s="31" t="s">
        <v>1063</v>
      </c>
      <c r="C543" s="3">
        <v>20643</v>
      </c>
      <c r="D543" s="56">
        <v>363.33</v>
      </c>
      <c r="E543" s="4">
        <f t="shared" si="56"/>
        <v>7500221.1899999995</v>
      </c>
      <c r="F543" s="3">
        <v>131420</v>
      </c>
      <c r="G543" s="56">
        <v>360.39</v>
      </c>
      <c r="H543" s="23">
        <f t="shared" si="57"/>
        <v>47362453.799999997</v>
      </c>
      <c r="I543" s="3">
        <v>8636</v>
      </c>
      <c r="J543" s="56">
        <v>363.33</v>
      </c>
      <c r="K543" s="4">
        <f t="shared" si="58"/>
        <v>3137717.88</v>
      </c>
      <c r="L543" s="3">
        <v>54980</v>
      </c>
      <c r="M543" s="56">
        <v>360.39</v>
      </c>
      <c r="N543" s="4">
        <f t="shared" si="59"/>
        <v>19814242.199999999</v>
      </c>
      <c r="O543" s="23">
        <f t="shared" si="60"/>
        <v>77814635.069999993</v>
      </c>
      <c r="P543" s="4">
        <f t="shared" si="61"/>
        <v>1148694.3659452973</v>
      </c>
      <c r="R543" s="9">
        <v>1599234.9687447057</v>
      </c>
      <c r="S543" s="2">
        <f t="shared" si="62"/>
        <v>-450540.60279940837</v>
      </c>
      <c r="T543" s="9">
        <f>VLOOKUP(A543,'[1]4-1-22 thru 12-31-22'!$B$9:$Q$700,16,FALSE)</f>
        <v>1109907.7712360118</v>
      </c>
    </row>
    <row r="544" spans="1:20" x14ac:dyDescent="0.25">
      <c r="A544" s="13" t="s">
        <v>1064</v>
      </c>
      <c r="B544" s="31" t="s">
        <v>1065</v>
      </c>
      <c r="C544" s="3">
        <v>929</v>
      </c>
      <c r="D544" s="56">
        <v>346.12</v>
      </c>
      <c r="E544" s="4">
        <f t="shared" si="56"/>
        <v>321545.48</v>
      </c>
      <c r="F544" s="3">
        <v>108544</v>
      </c>
      <c r="G544" s="56">
        <v>343.26</v>
      </c>
      <c r="H544" s="23">
        <f t="shared" si="57"/>
        <v>37258813.439999998</v>
      </c>
      <c r="I544" s="3">
        <v>105</v>
      </c>
      <c r="J544" s="56">
        <v>346.12</v>
      </c>
      <c r="K544" s="4">
        <f t="shared" si="58"/>
        <v>36342.6</v>
      </c>
      <c r="L544" s="3">
        <v>12295</v>
      </c>
      <c r="M544" s="56">
        <v>343.26</v>
      </c>
      <c r="N544" s="4">
        <f t="shared" si="59"/>
        <v>4220381.7</v>
      </c>
      <c r="O544" s="23">
        <f t="shared" si="60"/>
        <v>41837083.219999991</v>
      </c>
      <c r="P544" s="4">
        <f t="shared" si="61"/>
        <v>617596.18533411867</v>
      </c>
      <c r="R544" s="9">
        <v>922854.73065463384</v>
      </c>
      <c r="S544" s="2">
        <f t="shared" si="62"/>
        <v>-305258.54532051517</v>
      </c>
      <c r="T544" s="9">
        <f>VLOOKUP(A544,'[1]4-1-22 thru 12-31-22'!$B$9:$Q$700,16,FALSE)</f>
        <v>549060.09182727884</v>
      </c>
    </row>
    <row r="545" spans="1:20" x14ac:dyDescent="0.25">
      <c r="A545" s="13" t="s">
        <v>1066</v>
      </c>
      <c r="B545" s="31" t="s">
        <v>1067</v>
      </c>
      <c r="C545" s="3">
        <v>1754</v>
      </c>
      <c r="D545" s="56">
        <v>180.45</v>
      </c>
      <c r="E545" s="4">
        <f t="shared" si="56"/>
        <v>316509.3</v>
      </c>
      <c r="F545" s="3">
        <v>39868</v>
      </c>
      <c r="G545" s="56">
        <v>178.95</v>
      </c>
      <c r="H545" s="23">
        <f t="shared" si="57"/>
        <v>7134378.5999999996</v>
      </c>
      <c r="I545" s="3">
        <v>79</v>
      </c>
      <c r="J545" s="56">
        <v>180.45</v>
      </c>
      <c r="K545" s="4">
        <f t="shared" si="58"/>
        <v>14255.55</v>
      </c>
      <c r="L545" s="3">
        <v>1785</v>
      </c>
      <c r="M545" s="56">
        <v>178.95</v>
      </c>
      <c r="N545" s="4">
        <f t="shared" si="59"/>
        <v>319425.75</v>
      </c>
      <c r="O545" s="23">
        <f t="shared" si="60"/>
        <v>7784569.1999999993</v>
      </c>
      <c r="P545" s="4">
        <f t="shared" si="61"/>
        <v>114915.28262398479</v>
      </c>
      <c r="R545" s="9">
        <v>222349.24875909014</v>
      </c>
      <c r="S545" s="2">
        <f t="shared" si="62"/>
        <v>-107433.96613510535</v>
      </c>
      <c r="T545" s="9">
        <f>VLOOKUP(A545,'[1]4-1-22 thru 12-31-22'!$B$9:$Q$700,16,FALSE)</f>
        <v>106235.23381151191</v>
      </c>
    </row>
    <row r="546" spans="1:20" x14ac:dyDescent="0.25">
      <c r="A546" s="13" t="s">
        <v>1068</v>
      </c>
      <c r="B546" s="31" t="s">
        <v>1069</v>
      </c>
      <c r="C546" s="3">
        <v>2532</v>
      </c>
      <c r="D546" s="56">
        <v>292</v>
      </c>
      <c r="E546" s="4">
        <f t="shared" si="56"/>
        <v>739344</v>
      </c>
      <c r="F546" s="3">
        <v>69332</v>
      </c>
      <c r="G546" s="56">
        <v>289.45</v>
      </c>
      <c r="H546" s="23">
        <f t="shared" si="57"/>
        <v>20068147.399999999</v>
      </c>
      <c r="I546" s="3">
        <v>52</v>
      </c>
      <c r="J546" s="56">
        <v>292</v>
      </c>
      <c r="K546" s="4">
        <f t="shared" si="58"/>
        <v>15184</v>
      </c>
      <c r="L546" s="3">
        <v>1427</v>
      </c>
      <c r="M546" s="56">
        <v>289.45</v>
      </c>
      <c r="N546" s="4">
        <f t="shared" si="59"/>
        <v>413045.14999999997</v>
      </c>
      <c r="O546" s="23">
        <f t="shared" si="60"/>
        <v>21235720.549999997</v>
      </c>
      <c r="P546" s="4">
        <f t="shared" si="61"/>
        <v>313480.26667001838</v>
      </c>
      <c r="R546" s="9">
        <v>606846.67946545535</v>
      </c>
      <c r="S546" s="2">
        <f t="shared" si="62"/>
        <v>-293366.41279543698</v>
      </c>
      <c r="T546" s="9">
        <f>VLOOKUP(A546,'[1]4-1-22 thru 12-31-22'!$B$9:$Q$700,16,FALSE)</f>
        <v>358145.26676709234</v>
      </c>
    </row>
    <row r="547" spans="1:20" x14ac:dyDescent="0.25">
      <c r="A547" s="13" t="s">
        <v>1070</v>
      </c>
      <c r="B547" s="31" t="s">
        <v>1071</v>
      </c>
      <c r="C547" s="3">
        <v>2803</v>
      </c>
      <c r="D547" s="56">
        <v>229.29</v>
      </c>
      <c r="E547" s="4">
        <f t="shared" si="56"/>
        <v>642699.87</v>
      </c>
      <c r="F547" s="3">
        <v>28216</v>
      </c>
      <c r="G547" s="56">
        <v>227.4</v>
      </c>
      <c r="H547" s="23">
        <f t="shared" si="57"/>
        <v>6416318.4000000004</v>
      </c>
      <c r="I547" s="3">
        <v>0</v>
      </c>
      <c r="J547" s="56">
        <v>229.29</v>
      </c>
      <c r="K547" s="4">
        <f t="shared" si="58"/>
        <v>0</v>
      </c>
      <c r="L547" s="3">
        <v>0</v>
      </c>
      <c r="M547" s="56">
        <v>227.4</v>
      </c>
      <c r="N547" s="4">
        <f t="shared" si="59"/>
        <v>0</v>
      </c>
      <c r="O547" s="23">
        <f t="shared" si="60"/>
        <v>7059018.2700000005</v>
      </c>
      <c r="P547" s="4">
        <f t="shared" si="61"/>
        <v>104204.74899817481</v>
      </c>
      <c r="R547" s="9">
        <v>73004.790101321822</v>
      </c>
      <c r="S547" s="2">
        <f t="shared" si="62"/>
        <v>31199.958896852986</v>
      </c>
      <c r="T547" s="9">
        <f>VLOOKUP(A547,'[1]4-1-22 thru 12-31-22'!$B$9:$Q$700,16,FALSE)</f>
        <v>96523.592731840312</v>
      </c>
    </row>
    <row r="548" spans="1:20" x14ac:dyDescent="0.25">
      <c r="A548" s="13" t="s">
        <v>1072</v>
      </c>
      <c r="B548" s="31" t="s">
        <v>1073</v>
      </c>
      <c r="C548" s="3">
        <v>16</v>
      </c>
      <c r="D548" s="56">
        <v>260.12</v>
      </c>
      <c r="E548" s="4">
        <f t="shared" si="56"/>
        <v>4161.92</v>
      </c>
      <c r="F548" s="3">
        <v>24444</v>
      </c>
      <c r="G548" s="56">
        <v>257.81</v>
      </c>
      <c r="H548" s="23">
        <f t="shared" si="57"/>
        <v>6301907.6399999997</v>
      </c>
      <c r="I548" s="3">
        <v>1</v>
      </c>
      <c r="J548" s="56">
        <v>260.12</v>
      </c>
      <c r="K548" s="4">
        <f t="shared" si="58"/>
        <v>260.12</v>
      </c>
      <c r="L548" s="3">
        <v>2004</v>
      </c>
      <c r="M548" s="56">
        <v>257.81</v>
      </c>
      <c r="N548" s="4">
        <f t="shared" si="59"/>
        <v>516651.24</v>
      </c>
      <c r="O548" s="23">
        <f t="shared" si="60"/>
        <v>6822980.9199999999</v>
      </c>
      <c r="P548" s="4">
        <f t="shared" si="61"/>
        <v>100720.38164422198</v>
      </c>
      <c r="R548" s="9">
        <v>185448.29549147424</v>
      </c>
      <c r="S548" s="2">
        <f t="shared" si="62"/>
        <v>-84727.913847252261</v>
      </c>
      <c r="T548" s="9">
        <f>VLOOKUP(A548,'[1]4-1-22 thru 12-31-22'!$B$9:$Q$700,16,FALSE)</f>
        <v>98703.159468968108</v>
      </c>
    </row>
    <row r="549" spans="1:20" x14ac:dyDescent="0.25">
      <c r="A549" s="13" t="s">
        <v>1074</v>
      </c>
      <c r="B549" s="31" t="s">
        <v>1075</v>
      </c>
      <c r="C549" s="3">
        <v>488</v>
      </c>
      <c r="D549" s="56">
        <v>296.39</v>
      </c>
      <c r="E549" s="4">
        <f t="shared" si="56"/>
        <v>144638.32</v>
      </c>
      <c r="F549" s="3">
        <v>38908</v>
      </c>
      <c r="G549" s="56">
        <v>293.91000000000003</v>
      </c>
      <c r="H549" s="23">
        <f t="shared" si="57"/>
        <v>11435450.280000001</v>
      </c>
      <c r="I549" s="3">
        <v>46</v>
      </c>
      <c r="J549" s="56">
        <v>296.39</v>
      </c>
      <c r="K549" s="4">
        <f t="shared" si="58"/>
        <v>13633.939999999999</v>
      </c>
      <c r="L549" s="3">
        <v>3665</v>
      </c>
      <c r="M549" s="56">
        <v>293.91000000000003</v>
      </c>
      <c r="N549" s="4">
        <f t="shared" si="59"/>
        <v>1077180.1500000001</v>
      </c>
      <c r="O549" s="23">
        <f t="shared" si="60"/>
        <v>12670902.690000001</v>
      </c>
      <c r="P549" s="4">
        <f t="shared" si="61"/>
        <v>187047.00623926107</v>
      </c>
      <c r="R549" s="9">
        <v>284450.95051408932</v>
      </c>
      <c r="S549" s="2">
        <f t="shared" si="62"/>
        <v>-97403.944274828245</v>
      </c>
      <c r="T549" s="9">
        <f>VLOOKUP(A549,'[1]4-1-22 thru 12-31-22'!$B$9:$Q$700,16,FALSE)</f>
        <v>195555.66504411888</v>
      </c>
    </row>
    <row r="550" spans="1:20" x14ac:dyDescent="0.25">
      <c r="A550" s="13" t="s">
        <v>1076</v>
      </c>
      <c r="B550" s="31" t="s">
        <v>1077</v>
      </c>
      <c r="C550" s="3">
        <v>2961</v>
      </c>
      <c r="D550" s="56">
        <v>303.24</v>
      </c>
      <c r="E550" s="4">
        <f t="shared" si="56"/>
        <v>897893.64</v>
      </c>
      <c r="F550" s="3">
        <v>39481</v>
      </c>
      <c r="G550" s="56">
        <v>300.44</v>
      </c>
      <c r="H550" s="23">
        <f t="shared" si="57"/>
        <v>11861671.640000001</v>
      </c>
      <c r="I550" s="3">
        <v>794</v>
      </c>
      <c r="J550" s="56">
        <v>303.24</v>
      </c>
      <c r="K550" s="4">
        <f t="shared" si="58"/>
        <v>240772.56</v>
      </c>
      <c r="L550" s="3">
        <v>10589</v>
      </c>
      <c r="M550" s="56">
        <v>300.44</v>
      </c>
      <c r="N550" s="4">
        <f t="shared" si="59"/>
        <v>3181359.16</v>
      </c>
      <c r="O550" s="23">
        <f t="shared" si="60"/>
        <v>16181697.000000002</v>
      </c>
      <c r="P550" s="4">
        <f t="shared" si="61"/>
        <v>238873.11376083436</v>
      </c>
      <c r="R550" s="9">
        <v>301171.75282174844</v>
      </c>
      <c r="S550" s="2">
        <f t="shared" si="62"/>
        <v>-62298.63906091408</v>
      </c>
      <c r="T550" s="9">
        <f>VLOOKUP(A550,'[1]4-1-22 thru 12-31-22'!$B$9:$Q$700,16,FALSE)</f>
        <v>237385.70571946289</v>
      </c>
    </row>
    <row r="551" spans="1:20" x14ac:dyDescent="0.25">
      <c r="A551" s="13" t="s">
        <v>1078</v>
      </c>
      <c r="B551" s="31" t="s">
        <v>1079</v>
      </c>
      <c r="C551" s="3">
        <v>1344</v>
      </c>
      <c r="D551" s="56">
        <v>182.52</v>
      </c>
      <c r="E551" s="4">
        <f t="shared" si="56"/>
        <v>245306.88</v>
      </c>
      <c r="F551" s="3">
        <v>17378</v>
      </c>
      <c r="G551" s="56">
        <v>181.01</v>
      </c>
      <c r="H551" s="23">
        <f t="shared" si="57"/>
        <v>3145591.78</v>
      </c>
      <c r="I551" s="3">
        <v>80</v>
      </c>
      <c r="J551" s="56">
        <v>182.52</v>
      </c>
      <c r="K551" s="4">
        <f t="shared" si="58"/>
        <v>14601.6</v>
      </c>
      <c r="L551" s="3">
        <v>1032</v>
      </c>
      <c r="M551" s="56">
        <v>181.01</v>
      </c>
      <c r="N551" s="4">
        <f t="shared" si="59"/>
        <v>186802.31999999998</v>
      </c>
      <c r="O551" s="23">
        <f t="shared" si="60"/>
        <v>3592302.5799999996</v>
      </c>
      <c r="P551" s="4">
        <f t="shared" si="61"/>
        <v>53029.327075873349</v>
      </c>
      <c r="R551" s="9">
        <v>79243.468622333603</v>
      </c>
      <c r="S551" s="2">
        <f t="shared" si="62"/>
        <v>-26214.141546460254</v>
      </c>
      <c r="T551" s="9">
        <f>VLOOKUP(A551,'[1]4-1-22 thru 12-31-22'!$B$9:$Q$700,16,FALSE)</f>
        <v>55786.790551859085</v>
      </c>
    </row>
    <row r="552" spans="1:20" x14ac:dyDescent="0.25">
      <c r="A552" s="13" t="s">
        <v>1080</v>
      </c>
      <c r="B552" s="31" t="s">
        <v>1081</v>
      </c>
      <c r="C552" s="3">
        <v>3971</v>
      </c>
      <c r="D552" s="56">
        <v>296.51</v>
      </c>
      <c r="E552" s="4">
        <f t="shared" si="56"/>
        <v>1177441.21</v>
      </c>
      <c r="F552" s="3">
        <v>43738</v>
      </c>
      <c r="G552" s="56">
        <v>293.89</v>
      </c>
      <c r="H552" s="23">
        <f t="shared" si="57"/>
        <v>12854160.82</v>
      </c>
      <c r="I552" s="3">
        <v>857</v>
      </c>
      <c r="J552" s="56">
        <v>296.51</v>
      </c>
      <c r="K552" s="4">
        <f t="shared" si="58"/>
        <v>254109.06999999998</v>
      </c>
      <c r="L552" s="3">
        <v>9442</v>
      </c>
      <c r="M552" s="56">
        <v>293.89</v>
      </c>
      <c r="N552" s="4">
        <f t="shared" si="59"/>
        <v>2774909.38</v>
      </c>
      <c r="O552" s="23">
        <f t="shared" si="60"/>
        <v>17060620.48</v>
      </c>
      <c r="P552" s="4">
        <f t="shared" si="61"/>
        <v>251847.72256886656</v>
      </c>
      <c r="R552" s="9">
        <v>285815.04055303807</v>
      </c>
      <c r="S552" s="2">
        <f t="shared" si="62"/>
        <v>-33967.317984171503</v>
      </c>
      <c r="T552" s="9">
        <f>VLOOKUP(A552,'[1]4-1-22 thru 12-31-22'!$B$9:$Q$700,16,FALSE)</f>
        <v>214688.90240045451</v>
      </c>
    </row>
    <row r="553" spans="1:20" x14ac:dyDescent="0.25">
      <c r="A553" s="13" t="s">
        <v>1082</v>
      </c>
      <c r="B553" s="31" t="s">
        <v>1083</v>
      </c>
      <c r="C553" s="3">
        <v>17934</v>
      </c>
      <c r="D553" s="56">
        <v>404.23</v>
      </c>
      <c r="E553" s="4">
        <f t="shared" si="56"/>
        <v>7249460.8200000003</v>
      </c>
      <c r="F553" s="3">
        <v>60237</v>
      </c>
      <c r="G553" s="56">
        <v>400.71</v>
      </c>
      <c r="H553" s="23">
        <f t="shared" si="57"/>
        <v>24137568.27</v>
      </c>
      <c r="I553" s="3">
        <v>9001</v>
      </c>
      <c r="J553" s="56">
        <v>404.23</v>
      </c>
      <c r="K553" s="4">
        <f t="shared" si="58"/>
        <v>3638474.23</v>
      </c>
      <c r="L553" s="3">
        <v>30231</v>
      </c>
      <c r="M553" s="56">
        <v>400.71</v>
      </c>
      <c r="N553" s="4">
        <f t="shared" si="59"/>
        <v>12113864.01</v>
      </c>
      <c r="O553" s="23">
        <f t="shared" si="60"/>
        <v>47139367.329999998</v>
      </c>
      <c r="P553" s="4">
        <f t="shared" si="61"/>
        <v>695868.14379436511</v>
      </c>
      <c r="R553" s="9">
        <v>981756.69711038494</v>
      </c>
      <c r="S553" s="2">
        <f t="shared" si="62"/>
        <v>-285888.55331601982</v>
      </c>
      <c r="T553" s="9">
        <f>VLOOKUP(A553,'[1]4-1-22 thru 12-31-22'!$B$9:$Q$700,16,FALSE)</f>
        <v>718842.77454462915</v>
      </c>
    </row>
    <row r="554" spans="1:20" x14ac:dyDescent="0.25">
      <c r="A554" s="13" t="s">
        <v>1084</v>
      </c>
      <c r="B554" s="31" t="s">
        <v>1085</v>
      </c>
      <c r="C554" s="3">
        <v>727</v>
      </c>
      <c r="D554" s="56">
        <v>240.61</v>
      </c>
      <c r="E554" s="4">
        <f t="shared" si="56"/>
        <v>174923.47</v>
      </c>
      <c r="F554" s="3">
        <v>18417</v>
      </c>
      <c r="G554" s="56">
        <v>238.66</v>
      </c>
      <c r="H554" s="23">
        <f t="shared" si="57"/>
        <v>4395401.22</v>
      </c>
      <c r="I554" s="3">
        <v>59</v>
      </c>
      <c r="J554" s="56">
        <v>240.61</v>
      </c>
      <c r="K554" s="4">
        <f t="shared" si="58"/>
        <v>14195.990000000002</v>
      </c>
      <c r="L554" s="3">
        <v>1493</v>
      </c>
      <c r="M554" s="56">
        <v>238.66</v>
      </c>
      <c r="N554" s="4">
        <f t="shared" si="59"/>
        <v>356319.38</v>
      </c>
      <c r="O554" s="23">
        <f t="shared" si="60"/>
        <v>4940840.0599999996</v>
      </c>
      <c r="P554" s="4">
        <f t="shared" si="61"/>
        <v>72936.3459052822</v>
      </c>
      <c r="R554" s="9">
        <v>113869.061927534</v>
      </c>
      <c r="S554" s="2">
        <f t="shared" si="62"/>
        <v>-40932.7160222518</v>
      </c>
      <c r="T554" s="9">
        <f>VLOOKUP(A554,'[1]4-1-22 thru 12-31-22'!$B$9:$Q$700,16,FALSE)</f>
        <v>71861.463272350738</v>
      </c>
    </row>
    <row r="555" spans="1:20" x14ac:dyDescent="0.25">
      <c r="A555" s="13" t="s">
        <v>1086</v>
      </c>
      <c r="B555" s="31" t="s">
        <v>1087</v>
      </c>
      <c r="C555" s="3">
        <v>1436</v>
      </c>
      <c r="D555" s="56">
        <v>313.57</v>
      </c>
      <c r="E555" s="4">
        <f t="shared" si="56"/>
        <v>450286.52</v>
      </c>
      <c r="F555" s="3">
        <v>53221</v>
      </c>
      <c r="G555" s="56">
        <v>311</v>
      </c>
      <c r="H555" s="23">
        <f t="shared" si="57"/>
        <v>16551731</v>
      </c>
      <c r="I555" s="3">
        <v>466</v>
      </c>
      <c r="J555" s="56">
        <v>313.57</v>
      </c>
      <c r="K555" s="4">
        <f t="shared" si="58"/>
        <v>146123.62</v>
      </c>
      <c r="L555" s="3">
        <v>17285</v>
      </c>
      <c r="M555" s="56">
        <v>311</v>
      </c>
      <c r="N555" s="4">
        <f t="shared" si="59"/>
        <v>5375635</v>
      </c>
      <c r="O555" s="23">
        <f t="shared" si="60"/>
        <v>22523776.140000001</v>
      </c>
      <c r="P555" s="4">
        <f t="shared" si="61"/>
        <v>332494.45594079449</v>
      </c>
      <c r="R555" s="9">
        <v>454797.65624421916</v>
      </c>
      <c r="S555" s="2">
        <f t="shared" si="62"/>
        <v>-122303.20030342467</v>
      </c>
      <c r="T555" s="9">
        <f>VLOOKUP(A555,'[1]4-1-22 thru 12-31-22'!$B$9:$Q$700,16,FALSE)</f>
        <v>339745.26685602043</v>
      </c>
    </row>
    <row r="556" spans="1:20" x14ac:dyDescent="0.25">
      <c r="A556" s="13" t="s">
        <v>1088</v>
      </c>
      <c r="B556" s="31" t="s">
        <v>1089</v>
      </c>
      <c r="C556" s="3">
        <v>438</v>
      </c>
      <c r="D556" s="56">
        <v>275.35000000000002</v>
      </c>
      <c r="E556" s="4">
        <f t="shared" si="56"/>
        <v>120603.3</v>
      </c>
      <c r="F556" s="3">
        <v>60776</v>
      </c>
      <c r="G556" s="56">
        <v>273.14999999999998</v>
      </c>
      <c r="H556" s="23">
        <f t="shared" si="57"/>
        <v>16600964.399999999</v>
      </c>
      <c r="I556" s="3">
        <v>0</v>
      </c>
      <c r="J556" s="56">
        <v>275.35000000000002</v>
      </c>
      <c r="K556" s="4">
        <f t="shared" si="58"/>
        <v>0</v>
      </c>
      <c r="L556" s="3">
        <v>0</v>
      </c>
      <c r="M556" s="56">
        <v>273.14999999999998</v>
      </c>
      <c r="N556" s="4">
        <f t="shared" si="59"/>
        <v>0</v>
      </c>
      <c r="O556" s="23">
        <f t="shared" si="60"/>
        <v>16721567.699999999</v>
      </c>
      <c r="P556" s="4">
        <f t="shared" si="61"/>
        <v>246842.64842319026</v>
      </c>
      <c r="R556" s="9">
        <v>461535.5410855654</v>
      </c>
      <c r="S556" s="2">
        <f t="shared" si="62"/>
        <v>-214692.89266237515</v>
      </c>
      <c r="T556" s="9">
        <f>VLOOKUP(A556,'[1]4-1-22 thru 12-31-22'!$B$9:$Q$700,16,FALSE)</f>
        <v>294121.29951091157</v>
      </c>
    </row>
    <row r="557" spans="1:20" x14ac:dyDescent="0.25">
      <c r="A557" s="13" t="s">
        <v>1090</v>
      </c>
      <c r="B557" s="31" t="s">
        <v>1091</v>
      </c>
      <c r="C557" s="3">
        <v>1866</v>
      </c>
      <c r="D557" s="56">
        <v>245.29</v>
      </c>
      <c r="E557" s="4">
        <f t="shared" si="56"/>
        <v>457711.14</v>
      </c>
      <c r="F557" s="3">
        <v>23291</v>
      </c>
      <c r="G557" s="56">
        <v>243.49</v>
      </c>
      <c r="H557" s="23">
        <f t="shared" si="57"/>
        <v>5671125.5899999999</v>
      </c>
      <c r="I557" s="3">
        <v>692</v>
      </c>
      <c r="J557" s="56">
        <v>245.29</v>
      </c>
      <c r="K557" s="4">
        <f t="shared" si="58"/>
        <v>169740.68</v>
      </c>
      <c r="L557" s="3">
        <v>8636</v>
      </c>
      <c r="M557" s="56">
        <v>243.49</v>
      </c>
      <c r="N557" s="4">
        <f t="shared" si="59"/>
        <v>2102779.64</v>
      </c>
      <c r="O557" s="23">
        <f t="shared" si="60"/>
        <v>8401357.0500000007</v>
      </c>
      <c r="P557" s="4">
        <f t="shared" si="61"/>
        <v>124020.26303854519</v>
      </c>
      <c r="R557" s="9">
        <v>170815.80559496241</v>
      </c>
      <c r="S557" s="2">
        <f t="shared" si="62"/>
        <v>-46795.542556417218</v>
      </c>
      <c r="T557" s="9">
        <f>VLOOKUP(A557,'[1]4-1-22 thru 12-31-22'!$B$9:$Q$700,16,FALSE)</f>
        <v>124943.4505944007</v>
      </c>
    </row>
    <row r="558" spans="1:20" x14ac:dyDescent="0.25">
      <c r="A558" s="13" t="s">
        <v>1092</v>
      </c>
      <c r="B558" s="31" t="s">
        <v>1093</v>
      </c>
      <c r="C558" s="3">
        <v>1939</v>
      </c>
      <c r="D558" s="56">
        <v>301.16000000000003</v>
      </c>
      <c r="E558" s="4">
        <f t="shared" si="56"/>
        <v>583949.24</v>
      </c>
      <c r="F558" s="3">
        <v>6151</v>
      </c>
      <c r="G558" s="56">
        <v>298.33</v>
      </c>
      <c r="H558" s="23">
        <f t="shared" si="57"/>
        <v>1835027.8299999998</v>
      </c>
      <c r="I558" s="3">
        <v>939</v>
      </c>
      <c r="J558" s="56">
        <v>301.16000000000003</v>
      </c>
      <c r="K558" s="4">
        <f t="shared" si="58"/>
        <v>282789.24000000005</v>
      </c>
      <c r="L558" s="3">
        <v>2977</v>
      </c>
      <c r="M558" s="56">
        <v>298.33</v>
      </c>
      <c r="N558" s="4">
        <f t="shared" si="59"/>
        <v>888128.40999999992</v>
      </c>
      <c r="O558" s="23">
        <f t="shared" si="60"/>
        <v>3589894.7199999997</v>
      </c>
      <c r="P558" s="4">
        <f t="shared" si="61"/>
        <v>52993.7824098411</v>
      </c>
      <c r="R558" s="9">
        <v>78855.623384496314</v>
      </c>
      <c r="S558" s="2">
        <f t="shared" si="62"/>
        <v>-25861.840974655213</v>
      </c>
      <c r="T558" s="9">
        <f>VLOOKUP(A558,'[1]4-1-22 thru 12-31-22'!$B$9:$Q$700,16,FALSE)</f>
        <v>61126.939411019732</v>
      </c>
    </row>
    <row r="559" spans="1:20" x14ac:dyDescent="0.25">
      <c r="A559" s="13" t="s">
        <v>1094</v>
      </c>
      <c r="B559" s="31" t="s">
        <v>1095</v>
      </c>
      <c r="C559" s="3">
        <v>0</v>
      </c>
      <c r="D559" s="56">
        <v>325.10000000000002</v>
      </c>
      <c r="E559" s="4">
        <f t="shared" si="56"/>
        <v>0</v>
      </c>
      <c r="F559" s="3">
        <v>72066</v>
      </c>
      <c r="G559" s="56">
        <v>322.12</v>
      </c>
      <c r="H559" s="23">
        <f t="shared" si="57"/>
        <v>23213899.920000002</v>
      </c>
      <c r="I559" s="3">
        <v>0</v>
      </c>
      <c r="J559" s="56">
        <v>325.10000000000002</v>
      </c>
      <c r="K559" s="4">
        <f t="shared" si="58"/>
        <v>0</v>
      </c>
      <c r="L559" s="3">
        <v>0</v>
      </c>
      <c r="M559" s="56">
        <v>322.12</v>
      </c>
      <c r="N559" s="4">
        <f t="shared" si="59"/>
        <v>0</v>
      </c>
      <c r="O559" s="23">
        <f t="shared" si="60"/>
        <v>23213899.920000002</v>
      </c>
      <c r="P559" s="4">
        <f t="shared" si="61"/>
        <v>342682.01638077782</v>
      </c>
      <c r="R559" s="9">
        <v>549836.44121304853</v>
      </c>
      <c r="S559" s="2">
        <f t="shared" si="62"/>
        <v>-207154.42483227071</v>
      </c>
      <c r="T559" s="9">
        <f>VLOOKUP(A559,'[1]4-1-22 thru 12-31-22'!$B$9:$Q$700,16,FALSE)</f>
        <v>415327.20819359104</v>
      </c>
    </row>
    <row r="560" spans="1:20" x14ac:dyDescent="0.25">
      <c r="A560" s="13" t="s">
        <v>1096</v>
      </c>
      <c r="B560" s="31" t="s">
        <v>1097</v>
      </c>
      <c r="C560" s="3">
        <v>1182</v>
      </c>
      <c r="D560" s="56">
        <v>196.22</v>
      </c>
      <c r="E560" s="4">
        <f t="shared" si="56"/>
        <v>231932.04</v>
      </c>
      <c r="F560" s="3">
        <v>24907</v>
      </c>
      <c r="G560" s="56">
        <v>194.63</v>
      </c>
      <c r="H560" s="23">
        <f t="shared" si="57"/>
        <v>4847649.41</v>
      </c>
      <c r="I560" s="3">
        <v>359</v>
      </c>
      <c r="J560" s="56">
        <v>196.22</v>
      </c>
      <c r="K560" s="4">
        <f t="shared" si="58"/>
        <v>70442.98</v>
      </c>
      <c r="L560" s="3">
        <v>7564</v>
      </c>
      <c r="M560" s="56">
        <v>194.63</v>
      </c>
      <c r="N560" s="4">
        <f t="shared" si="59"/>
        <v>1472181.32</v>
      </c>
      <c r="O560" s="23">
        <f t="shared" si="60"/>
        <v>6622205.75</v>
      </c>
      <c r="P560" s="4">
        <f t="shared" si="61"/>
        <v>97756.55220014324</v>
      </c>
      <c r="R560" s="9">
        <v>119644.13864837936</v>
      </c>
      <c r="S560" s="2">
        <f t="shared" si="62"/>
        <v>-21887.586448236121</v>
      </c>
      <c r="T560" s="9">
        <f>VLOOKUP(A560,'[1]4-1-22 thru 12-31-22'!$B$9:$Q$700,16,FALSE)</f>
        <v>82817.512274070963</v>
      </c>
    </row>
    <row r="561" spans="1:20" x14ac:dyDescent="0.25">
      <c r="A561" s="13" t="s">
        <v>1098</v>
      </c>
      <c r="B561" s="31" t="s">
        <v>1099</v>
      </c>
      <c r="C561" s="3">
        <v>0</v>
      </c>
      <c r="D561" s="56">
        <v>179.05</v>
      </c>
      <c r="E561" s="4">
        <f t="shared" si="56"/>
        <v>0</v>
      </c>
      <c r="F561" s="3">
        <v>33035</v>
      </c>
      <c r="G561" s="56">
        <v>177.64</v>
      </c>
      <c r="H561" s="23">
        <f t="shared" si="57"/>
        <v>5868337.3999999994</v>
      </c>
      <c r="I561" s="3">
        <v>0</v>
      </c>
      <c r="J561" s="56">
        <v>179.05</v>
      </c>
      <c r="K561" s="4">
        <f t="shared" si="58"/>
        <v>0</v>
      </c>
      <c r="L561" s="3">
        <v>1639</v>
      </c>
      <c r="M561" s="56">
        <v>177.64</v>
      </c>
      <c r="N561" s="4">
        <f t="shared" si="59"/>
        <v>291151.95999999996</v>
      </c>
      <c r="O561" s="23">
        <f t="shared" si="60"/>
        <v>6159489.3599999994</v>
      </c>
      <c r="P561" s="4">
        <f t="shared" si="61"/>
        <v>90925.964229828838</v>
      </c>
      <c r="R561" s="9">
        <v>173071.01331244467</v>
      </c>
      <c r="S561" s="2">
        <f t="shared" si="62"/>
        <v>-82145.049082615835</v>
      </c>
      <c r="T561" s="9">
        <f>VLOOKUP(A561,'[1]4-1-22 thru 12-31-22'!$B$9:$Q$700,16,FALSE)</f>
        <v>95832.071014189482</v>
      </c>
    </row>
    <row r="562" spans="1:20" x14ac:dyDescent="0.25">
      <c r="A562" s="13" t="s">
        <v>1100</v>
      </c>
      <c r="B562" s="31" t="s">
        <v>1101</v>
      </c>
      <c r="C562" s="3">
        <v>746</v>
      </c>
      <c r="D562" s="56">
        <v>214.87</v>
      </c>
      <c r="E562" s="4">
        <f t="shared" si="56"/>
        <v>160293.01999999999</v>
      </c>
      <c r="F562" s="3">
        <v>15919</v>
      </c>
      <c r="G562" s="56">
        <v>212.84</v>
      </c>
      <c r="H562" s="23">
        <f t="shared" si="57"/>
        <v>3388199.96</v>
      </c>
      <c r="I562" s="3">
        <v>200</v>
      </c>
      <c r="J562" s="56">
        <v>214.87</v>
      </c>
      <c r="K562" s="4">
        <f t="shared" si="58"/>
        <v>42974</v>
      </c>
      <c r="L562" s="3">
        <v>4273</v>
      </c>
      <c r="M562" s="56">
        <v>212.84</v>
      </c>
      <c r="N562" s="4">
        <f t="shared" si="59"/>
        <v>909465.32000000007</v>
      </c>
      <c r="O562" s="23">
        <f t="shared" si="60"/>
        <v>4500932.3</v>
      </c>
      <c r="P562" s="4">
        <f t="shared" si="61"/>
        <v>66442.457384272726</v>
      </c>
      <c r="R562" s="9">
        <v>106096.23806782992</v>
      </c>
      <c r="S562" s="2">
        <f t="shared" si="62"/>
        <v>-39653.780683557197</v>
      </c>
      <c r="T562" s="9">
        <f>VLOOKUP(A562,'[1]4-1-22 thru 12-31-22'!$B$9:$Q$700,16,FALSE)</f>
        <v>61553.923443733911</v>
      </c>
    </row>
    <row r="563" spans="1:20" x14ac:dyDescent="0.25">
      <c r="A563" s="13" t="s">
        <v>1102</v>
      </c>
      <c r="B563" s="31" t="s">
        <v>1103</v>
      </c>
      <c r="C563" s="3">
        <v>9197</v>
      </c>
      <c r="D563" s="56">
        <v>231.17</v>
      </c>
      <c r="E563" s="4">
        <f t="shared" si="56"/>
        <v>2126070.4899999998</v>
      </c>
      <c r="F563" s="3">
        <v>87183</v>
      </c>
      <c r="G563" s="56">
        <v>229.38</v>
      </c>
      <c r="H563" s="23">
        <f t="shared" si="57"/>
        <v>19998036.539999999</v>
      </c>
      <c r="I563" s="3">
        <v>1903</v>
      </c>
      <c r="J563" s="56">
        <v>231.17</v>
      </c>
      <c r="K563" s="4">
        <f t="shared" si="58"/>
        <v>439916.50999999995</v>
      </c>
      <c r="L563" s="3">
        <v>18038</v>
      </c>
      <c r="M563" s="56">
        <v>229.38</v>
      </c>
      <c r="N563" s="4">
        <f t="shared" si="59"/>
        <v>4137556.44</v>
      </c>
      <c r="O563" s="23">
        <f t="shared" si="60"/>
        <v>26701579.979999997</v>
      </c>
      <c r="P563" s="4">
        <f t="shared" si="61"/>
        <v>394166.91291133163</v>
      </c>
      <c r="R563" s="9">
        <v>646409.32964950113</v>
      </c>
      <c r="S563" s="2">
        <f t="shared" si="62"/>
        <v>-252242.4167381695</v>
      </c>
      <c r="T563" s="9">
        <f>VLOOKUP(A563,'[1]4-1-22 thru 12-31-22'!$B$9:$Q$700,16,FALSE)</f>
        <v>411314.30393674196</v>
      </c>
    </row>
    <row r="564" spans="1:20" x14ac:dyDescent="0.25">
      <c r="A564" s="13" t="s">
        <v>1104</v>
      </c>
      <c r="B564" s="31" t="s">
        <v>1105</v>
      </c>
      <c r="C564" s="3">
        <v>0</v>
      </c>
      <c r="D564" s="56">
        <v>225.42</v>
      </c>
      <c r="E564" s="4">
        <f t="shared" si="56"/>
        <v>0</v>
      </c>
      <c r="F564" s="3">
        <v>80736</v>
      </c>
      <c r="G564" s="56">
        <v>223.71</v>
      </c>
      <c r="H564" s="23">
        <f t="shared" si="57"/>
        <v>18061450.560000002</v>
      </c>
      <c r="I564" s="3">
        <v>0</v>
      </c>
      <c r="J564" s="56">
        <v>225.42</v>
      </c>
      <c r="K564" s="4">
        <f t="shared" si="58"/>
        <v>0</v>
      </c>
      <c r="L564" s="3">
        <v>407</v>
      </c>
      <c r="M564" s="56">
        <v>223.71</v>
      </c>
      <c r="N564" s="4">
        <f t="shared" si="59"/>
        <v>91049.97</v>
      </c>
      <c r="O564" s="23">
        <f t="shared" si="60"/>
        <v>18152500.530000001</v>
      </c>
      <c r="P564" s="4">
        <f t="shared" si="61"/>
        <v>267965.98182170233</v>
      </c>
      <c r="R564" s="9">
        <v>547846.92948892957</v>
      </c>
      <c r="S564" s="2">
        <f t="shared" si="62"/>
        <v>-279880.94766722724</v>
      </c>
      <c r="T564" s="9">
        <f>VLOOKUP(A564,'[1]4-1-22 thru 12-31-22'!$B$9:$Q$700,16,FALSE)</f>
        <v>307628.85055561969</v>
      </c>
    </row>
    <row r="565" spans="1:20" x14ac:dyDescent="0.25">
      <c r="A565" s="13" t="s">
        <v>1106</v>
      </c>
      <c r="B565" s="31" t="s">
        <v>1107</v>
      </c>
      <c r="C565" s="3">
        <v>5462</v>
      </c>
      <c r="D565" s="56">
        <v>251.94</v>
      </c>
      <c r="E565" s="4">
        <f t="shared" si="56"/>
        <v>1376096.28</v>
      </c>
      <c r="F565" s="3">
        <v>22160</v>
      </c>
      <c r="G565" s="56">
        <v>249.65</v>
      </c>
      <c r="H565" s="23">
        <f t="shared" si="57"/>
        <v>5532244</v>
      </c>
      <c r="I565" s="3">
        <v>1237</v>
      </c>
      <c r="J565" s="56">
        <v>251.94</v>
      </c>
      <c r="K565" s="4">
        <f t="shared" si="58"/>
        <v>311649.77999999997</v>
      </c>
      <c r="L565" s="3">
        <v>5019</v>
      </c>
      <c r="M565" s="56">
        <v>249.65</v>
      </c>
      <c r="N565" s="4">
        <f t="shared" si="59"/>
        <v>1252993.3500000001</v>
      </c>
      <c r="O565" s="23">
        <f t="shared" si="60"/>
        <v>8472983.4100000001</v>
      </c>
      <c r="P565" s="4">
        <f t="shared" si="61"/>
        <v>125077.60650756171</v>
      </c>
      <c r="R565" s="9">
        <v>170992.01825521502</v>
      </c>
      <c r="S565" s="2">
        <f t="shared" si="62"/>
        <v>-45914.411747653314</v>
      </c>
      <c r="T565" s="9">
        <f>VLOOKUP(A565,'[1]4-1-22 thru 12-31-22'!$B$9:$Q$700,16,FALSE)</f>
        <v>107843.93987255343</v>
      </c>
    </row>
    <row r="566" spans="1:20" x14ac:dyDescent="0.25">
      <c r="A566" s="13" t="s">
        <v>1108</v>
      </c>
      <c r="B566" s="31" t="s">
        <v>1109</v>
      </c>
      <c r="C566" s="3">
        <v>604</v>
      </c>
      <c r="D566" s="56">
        <v>218.74</v>
      </c>
      <c r="E566" s="4">
        <f t="shared" si="56"/>
        <v>132118.96</v>
      </c>
      <c r="F566" s="3">
        <v>34692</v>
      </c>
      <c r="G566" s="56">
        <v>217.26</v>
      </c>
      <c r="H566" s="23">
        <f t="shared" si="57"/>
        <v>7537183.9199999999</v>
      </c>
      <c r="I566" s="3">
        <v>50</v>
      </c>
      <c r="J566" s="56">
        <v>218.74</v>
      </c>
      <c r="K566" s="4">
        <f t="shared" si="58"/>
        <v>10937</v>
      </c>
      <c r="L566" s="3">
        <v>2871</v>
      </c>
      <c r="M566" s="56">
        <v>217.26</v>
      </c>
      <c r="N566" s="4">
        <f t="shared" si="59"/>
        <v>623753.46</v>
      </c>
      <c r="O566" s="23">
        <f t="shared" si="60"/>
        <v>8303993.3399999999</v>
      </c>
      <c r="P566" s="4">
        <f t="shared" si="61"/>
        <v>122582.98655419332</v>
      </c>
      <c r="R566" s="9">
        <v>196044.35230840172</v>
      </c>
      <c r="S566" s="2">
        <f t="shared" si="62"/>
        <v>-73461.365754208397</v>
      </c>
      <c r="T566" s="9">
        <f>VLOOKUP(A566,'[1]4-1-22 thru 12-31-22'!$B$9:$Q$700,16,FALSE)</f>
        <v>118595.16641252094</v>
      </c>
    </row>
    <row r="567" spans="1:20" x14ac:dyDescent="0.25">
      <c r="A567" s="13" t="s">
        <v>1110</v>
      </c>
      <c r="B567" s="31" t="s">
        <v>1111</v>
      </c>
      <c r="C567" s="3">
        <v>0</v>
      </c>
      <c r="D567" s="56">
        <v>376.77</v>
      </c>
      <c r="E567" s="4">
        <f t="shared" si="56"/>
        <v>0</v>
      </c>
      <c r="F567" s="3">
        <v>708</v>
      </c>
      <c r="G567" s="56">
        <v>373.87</v>
      </c>
      <c r="H567" s="23">
        <f t="shared" si="57"/>
        <v>264699.96000000002</v>
      </c>
      <c r="I567" s="3">
        <v>0</v>
      </c>
      <c r="J567" s="56">
        <v>376.77</v>
      </c>
      <c r="K567" s="4">
        <f t="shared" si="58"/>
        <v>0</v>
      </c>
      <c r="L567" s="3">
        <v>396</v>
      </c>
      <c r="M567" s="56">
        <v>373.87</v>
      </c>
      <c r="N567" s="4">
        <f t="shared" si="59"/>
        <v>148052.51999999999</v>
      </c>
      <c r="O567" s="23">
        <f t="shared" si="60"/>
        <v>412752.48</v>
      </c>
      <c r="P567" s="4">
        <f t="shared" si="61"/>
        <v>6093.0241191703499</v>
      </c>
      <c r="R567" s="9">
        <v>26252.08361502464</v>
      </c>
      <c r="S567" s="2">
        <f t="shared" si="62"/>
        <v>-20159.05949585429</v>
      </c>
      <c r="T567" s="9">
        <f>VLOOKUP(A567,'[1]4-1-22 thru 12-31-22'!$B$9:$Q$700,16,FALSE)</f>
        <v>12202.315404797415</v>
      </c>
    </row>
    <row r="568" spans="1:20" x14ac:dyDescent="0.25">
      <c r="A568" s="13" t="s">
        <v>1112</v>
      </c>
      <c r="B568" s="31" t="s">
        <v>1113</v>
      </c>
      <c r="C568" s="3">
        <v>677</v>
      </c>
      <c r="D568" s="56">
        <v>223.96</v>
      </c>
      <c r="E568" s="4">
        <f t="shared" si="56"/>
        <v>151620.92000000001</v>
      </c>
      <c r="F568" s="3">
        <v>17019</v>
      </c>
      <c r="G568" s="56">
        <v>222.11</v>
      </c>
      <c r="H568" s="23">
        <f t="shared" si="57"/>
        <v>3780090.0900000003</v>
      </c>
      <c r="I568" s="3">
        <v>95</v>
      </c>
      <c r="J568" s="56">
        <v>223.96</v>
      </c>
      <c r="K568" s="4">
        <f t="shared" si="58"/>
        <v>21276.2</v>
      </c>
      <c r="L568" s="3">
        <v>2391</v>
      </c>
      <c r="M568" s="56">
        <v>222.11</v>
      </c>
      <c r="N568" s="4">
        <f t="shared" si="59"/>
        <v>531065.01</v>
      </c>
      <c r="O568" s="23">
        <f t="shared" si="60"/>
        <v>4484052.2200000007</v>
      </c>
      <c r="P568" s="4">
        <f t="shared" si="61"/>
        <v>66193.274788026363</v>
      </c>
      <c r="R568" s="9">
        <v>93886.303680282348</v>
      </c>
      <c r="S568" s="2">
        <f t="shared" si="62"/>
        <v>-27693.028892255985</v>
      </c>
      <c r="T568" s="9">
        <f>VLOOKUP(A568,'[1]4-1-22 thru 12-31-22'!$B$9:$Q$700,16,FALSE)</f>
        <v>61463.438305339805</v>
      </c>
    </row>
    <row r="569" spans="1:20" x14ac:dyDescent="0.25">
      <c r="A569" s="13" t="s">
        <v>1114</v>
      </c>
      <c r="B569" s="31" t="s">
        <v>1115</v>
      </c>
      <c r="C569" s="3">
        <v>1518</v>
      </c>
      <c r="D569" s="56">
        <v>238.09</v>
      </c>
      <c r="E569" s="4">
        <f t="shared" si="56"/>
        <v>361420.62</v>
      </c>
      <c r="F569" s="3">
        <v>34346</v>
      </c>
      <c r="G569" s="56">
        <v>236.24</v>
      </c>
      <c r="H569" s="23">
        <f t="shared" si="57"/>
        <v>8113899.04</v>
      </c>
      <c r="I569" s="3">
        <v>74</v>
      </c>
      <c r="J569" s="56">
        <v>238.09</v>
      </c>
      <c r="K569" s="4">
        <f t="shared" si="58"/>
        <v>17618.66</v>
      </c>
      <c r="L569" s="3">
        <v>1683</v>
      </c>
      <c r="M569" s="56">
        <v>236.24</v>
      </c>
      <c r="N569" s="4">
        <f t="shared" si="59"/>
        <v>397591.92000000004</v>
      </c>
      <c r="O569" s="23">
        <f t="shared" si="60"/>
        <v>8890530.2399999984</v>
      </c>
      <c r="P569" s="4">
        <f t="shared" si="61"/>
        <v>131241.40449630574</v>
      </c>
      <c r="R569" s="9">
        <v>227670.39913542868</v>
      </c>
      <c r="S569" s="2">
        <f t="shared" si="62"/>
        <v>-96428.994639122946</v>
      </c>
      <c r="T569" s="9">
        <f>VLOOKUP(A569,'[1]4-1-22 thru 12-31-22'!$B$9:$Q$700,16,FALSE)</f>
        <v>129360.5888179215</v>
      </c>
    </row>
    <row r="570" spans="1:20" x14ac:dyDescent="0.25">
      <c r="A570" s="13" t="s">
        <v>1116</v>
      </c>
      <c r="B570" s="31" t="s">
        <v>1117</v>
      </c>
      <c r="C570" s="3">
        <v>11</v>
      </c>
      <c r="D570" s="56">
        <v>283.70999999999998</v>
      </c>
      <c r="E570" s="4">
        <f t="shared" si="56"/>
        <v>3120.81</v>
      </c>
      <c r="F570" s="3">
        <v>18401</v>
      </c>
      <c r="G570" s="56">
        <v>281.11</v>
      </c>
      <c r="H570" s="23">
        <f t="shared" si="57"/>
        <v>5172705.1100000003</v>
      </c>
      <c r="I570" s="3">
        <v>2</v>
      </c>
      <c r="J570" s="56">
        <v>283.70999999999998</v>
      </c>
      <c r="K570" s="4">
        <f t="shared" si="58"/>
        <v>567.41999999999996</v>
      </c>
      <c r="L570" s="3">
        <v>4098</v>
      </c>
      <c r="M570" s="56">
        <v>281.11</v>
      </c>
      <c r="N570" s="4">
        <f t="shared" si="59"/>
        <v>1151988.78</v>
      </c>
      <c r="O570" s="23">
        <f t="shared" si="60"/>
        <v>6328382.1200000001</v>
      </c>
      <c r="P570" s="4">
        <f t="shared" si="61"/>
        <v>93419.14769957625</v>
      </c>
      <c r="R570" s="9">
        <v>133938.92425956478</v>
      </c>
      <c r="S570" s="2">
        <f t="shared" si="62"/>
        <v>-40519.776559988532</v>
      </c>
      <c r="T570" s="9">
        <f>VLOOKUP(A570,'[1]4-1-22 thru 12-31-22'!$B$9:$Q$700,16,FALSE)</f>
        <v>88147.517000576292</v>
      </c>
    </row>
    <row r="571" spans="1:20" x14ac:dyDescent="0.25">
      <c r="A571" s="13" t="s">
        <v>1118</v>
      </c>
      <c r="B571" s="31" t="s">
        <v>1119</v>
      </c>
      <c r="C571" s="3">
        <v>334</v>
      </c>
      <c r="D571" s="56">
        <v>287.75</v>
      </c>
      <c r="E571" s="4">
        <f t="shared" si="56"/>
        <v>96108.5</v>
      </c>
      <c r="F571" s="3">
        <v>19057</v>
      </c>
      <c r="G571" s="56">
        <v>285.02999999999997</v>
      </c>
      <c r="H571" s="23">
        <f t="shared" si="57"/>
        <v>5431816.709999999</v>
      </c>
      <c r="I571" s="3">
        <v>15</v>
      </c>
      <c r="J571" s="56">
        <v>287.75</v>
      </c>
      <c r="K571" s="4">
        <f t="shared" si="58"/>
        <v>4316.25</v>
      </c>
      <c r="L571" s="3">
        <v>836</v>
      </c>
      <c r="M571" s="56">
        <v>285.02999999999997</v>
      </c>
      <c r="N571" s="4">
        <f t="shared" si="59"/>
        <v>238285.08</v>
      </c>
      <c r="O571" s="23">
        <f t="shared" si="60"/>
        <v>5770526.5399999991</v>
      </c>
      <c r="P571" s="4">
        <f t="shared" si="61"/>
        <v>85184.12145829534</v>
      </c>
      <c r="R571" s="9">
        <v>108277.60557623317</v>
      </c>
      <c r="S571" s="2">
        <f t="shared" si="62"/>
        <v>-23093.484117937827</v>
      </c>
      <c r="T571" s="9">
        <f>VLOOKUP(A571,'[1]4-1-22 thru 12-31-22'!$B$9:$Q$700,16,FALSE)</f>
        <v>97539.913000317611</v>
      </c>
    </row>
    <row r="572" spans="1:20" x14ac:dyDescent="0.25">
      <c r="A572" s="13" t="s">
        <v>1120</v>
      </c>
      <c r="B572" s="31" t="s">
        <v>1121</v>
      </c>
      <c r="C572" s="3">
        <v>7717</v>
      </c>
      <c r="D572" s="56">
        <v>231.28</v>
      </c>
      <c r="E572" s="4">
        <f t="shared" si="56"/>
        <v>1784787.76</v>
      </c>
      <c r="F572" s="3">
        <v>30166</v>
      </c>
      <c r="G572" s="56">
        <v>229.3</v>
      </c>
      <c r="H572" s="23">
        <f t="shared" si="57"/>
        <v>6917063.8000000007</v>
      </c>
      <c r="I572" s="3">
        <v>1431</v>
      </c>
      <c r="J572" s="56">
        <v>231.28</v>
      </c>
      <c r="K572" s="4">
        <f t="shared" si="58"/>
        <v>330961.68</v>
      </c>
      <c r="L572" s="3">
        <v>5594</v>
      </c>
      <c r="M572" s="56">
        <v>229.3</v>
      </c>
      <c r="N572" s="4">
        <f t="shared" si="59"/>
        <v>1282704.2</v>
      </c>
      <c r="O572" s="23">
        <f t="shared" si="60"/>
        <v>10315517.439999999</v>
      </c>
      <c r="P572" s="4">
        <f t="shared" si="61"/>
        <v>152276.96890795758</v>
      </c>
      <c r="R572" s="9">
        <v>275732.20830538863</v>
      </c>
      <c r="S572" s="2">
        <f t="shared" si="62"/>
        <v>-123455.23939743105</v>
      </c>
      <c r="T572" s="9">
        <f>VLOOKUP(A572,'[1]4-1-22 thru 12-31-22'!$B$9:$Q$700,16,FALSE)</f>
        <v>152922.92947563808</v>
      </c>
    </row>
    <row r="573" spans="1:20" x14ac:dyDescent="0.25">
      <c r="A573" s="13" t="s">
        <v>1122</v>
      </c>
      <c r="B573" s="31" t="s">
        <v>1123</v>
      </c>
      <c r="C573" s="3">
        <v>762</v>
      </c>
      <c r="D573" s="56">
        <v>179.38</v>
      </c>
      <c r="E573" s="4">
        <f t="shared" si="56"/>
        <v>136687.56</v>
      </c>
      <c r="F573" s="3">
        <v>20963</v>
      </c>
      <c r="G573" s="56">
        <v>177.87</v>
      </c>
      <c r="H573" s="23">
        <f t="shared" si="57"/>
        <v>3728688.81</v>
      </c>
      <c r="I573" s="3">
        <v>37</v>
      </c>
      <c r="J573" s="56">
        <v>179.38</v>
      </c>
      <c r="K573" s="4">
        <f t="shared" si="58"/>
        <v>6637.0599999999995</v>
      </c>
      <c r="L573" s="3">
        <v>1014</v>
      </c>
      <c r="M573" s="56">
        <v>177.87</v>
      </c>
      <c r="N573" s="4">
        <f t="shared" si="59"/>
        <v>180360.18</v>
      </c>
      <c r="O573" s="23">
        <f t="shared" si="60"/>
        <v>4052373.61</v>
      </c>
      <c r="P573" s="4">
        <f t="shared" si="61"/>
        <v>59820.864421261431</v>
      </c>
      <c r="R573" s="9">
        <v>93947.41045765001</v>
      </c>
      <c r="S573" s="2">
        <f t="shared" si="62"/>
        <v>-34126.54603638858</v>
      </c>
      <c r="T573" s="9">
        <f>VLOOKUP(A573,'[1]4-1-22 thru 12-31-22'!$B$9:$Q$700,16,FALSE)</f>
        <v>54969.931988650344</v>
      </c>
    </row>
    <row r="574" spans="1:20" x14ac:dyDescent="0.25">
      <c r="A574" s="13" t="s">
        <v>1124</v>
      </c>
      <c r="B574" s="31" t="s">
        <v>1125</v>
      </c>
      <c r="C574" s="3">
        <v>13800</v>
      </c>
      <c r="D574" s="56">
        <v>267.79000000000002</v>
      </c>
      <c r="E574" s="4">
        <f t="shared" si="56"/>
        <v>3695502.0000000005</v>
      </c>
      <c r="F574" s="3">
        <v>29357</v>
      </c>
      <c r="G574" s="56">
        <v>265.42</v>
      </c>
      <c r="H574" s="23">
        <f t="shared" si="57"/>
        <v>7791934.9400000004</v>
      </c>
      <c r="I574" s="3">
        <v>6271</v>
      </c>
      <c r="J574" s="56">
        <v>267.79000000000002</v>
      </c>
      <c r="K574" s="4">
        <f t="shared" si="58"/>
        <v>1679311.09</v>
      </c>
      <c r="L574" s="3">
        <v>13339</v>
      </c>
      <c r="M574" s="56">
        <v>265.42</v>
      </c>
      <c r="N574" s="4">
        <f t="shared" si="59"/>
        <v>3540437.3800000004</v>
      </c>
      <c r="O574" s="23">
        <f t="shared" si="60"/>
        <v>16707185.41</v>
      </c>
      <c r="P574" s="4">
        <f t="shared" si="61"/>
        <v>246630.33803353761</v>
      </c>
      <c r="R574" s="9">
        <v>357552.94580649934</v>
      </c>
      <c r="S574" s="2">
        <f t="shared" si="62"/>
        <v>-110922.60777296172</v>
      </c>
      <c r="T574" s="9">
        <f>VLOOKUP(A574,'[1]4-1-22 thru 12-31-22'!$B$9:$Q$700,16,FALSE)</f>
        <v>237735.57301266285</v>
      </c>
    </row>
    <row r="575" spans="1:20" x14ac:dyDescent="0.25">
      <c r="A575" s="13" t="s">
        <v>1126</v>
      </c>
      <c r="B575" s="31" t="s">
        <v>1127</v>
      </c>
      <c r="C575" s="3">
        <v>366</v>
      </c>
      <c r="D575" s="56">
        <v>195.05</v>
      </c>
      <c r="E575" s="4">
        <f t="shared" si="56"/>
        <v>71388.3</v>
      </c>
      <c r="F575" s="3">
        <v>41845</v>
      </c>
      <c r="G575" s="56">
        <v>193.42</v>
      </c>
      <c r="H575" s="23">
        <f t="shared" si="57"/>
        <v>8093659.8999999994</v>
      </c>
      <c r="I575" s="3">
        <v>2</v>
      </c>
      <c r="J575" s="56">
        <v>195.05</v>
      </c>
      <c r="K575" s="4">
        <f t="shared" si="58"/>
        <v>390.1</v>
      </c>
      <c r="L575" s="3">
        <v>205</v>
      </c>
      <c r="M575" s="56">
        <v>193.42</v>
      </c>
      <c r="N575" s="4">
        <f t="shared" si="59"/>
        <v>39651.1</v>
      </c>
      <c r="O575" s="23">
        <f t="shared" si="60"/>
        <v>8205089.3999999994</v>
      </c>
      <c r="P575" s="4">
        <f t="shared" si="61"/>
        <v>121122.97329903135</v>
      </c>
      <c r="R575" s="9">
        <v>229263.57319725814</v>
      </c>
      <c r="S575" s="2">
        <f t="shared" si="62"/>
        <v>-108140.59989822679</v>
      </c>
      <c r="T575" s="9">
        <f>VLOOKUP(A575,'[1]4-1-22 thru 12-31-22'!$B$9:$Q$700,16,FALSE)</f>
        <v>128650.81080473491</v>
      </c>
    </row>
    <row r="576" spans="1:20" x14ac:dyDescent="0.25">
      <c r="A576" s="13" t="s">
        <v>1128</v>
      </c>
      <c r="B576" s="31" t="s">
        <v>1129</v>
      </c>
      <c r="C576" s="3">
        <v>1315</v>
      </c>
      <c r="D576" s="56">
        <v>224.65</v>
      </c>
      <c r="E576" s="4">
        <f t="shared" si="56"/>
        <v>295414.75</v>
      </c>
      <c r="F576" s="3">
        <v>37263</v>
      </c>
      <c r="G576" s="56">
        <v>223.07</v>
      </c>
      <c r="H576" s="23">
        <f t="shared" si="57"/>
        <v>8312257.4100000001</v>
      </c>
      <c r="I576" s="3">
        <v>217</v>
      </c>
      <c r="J576" s="56">
        <v>224.65</v>
      </c>
      <c r="K576" s="4">
        <f t="shared" si="58"/>
        <v>48749.05</v>
      </c>
      <c r="L576" s="3">
        <v>6135</v>
      </c>
      <c r="M576" s="56">
        <v>223.07</v>
      </c>
      <c r="N576" s="4">
        <f t="shared" si="59"/>
        <v>1368534.45</v>
      </c>
      <c r="O576" s="23">
        <f t="shared" si="60"/>
        <v>10024955.66</v>
      </c>
      <c r="P576" s="4">
        <f t="shared" si="61"/>
        <v>147987.71561588996</v>
      </c>
      <c r="R576" s="9">
        <v>204719.73251384794</v>
      </c>
      <c r="S576" s="2">
        <f t="shared" si="62"/>
        <v>-56732.016897957976</v>
      </c>
      <c r="T576" s="9">
        <f>VLOOKUP(A576,'[1]4-1-22 thru 12-31-22'!$B$9:$Q$700,16,FALSE)</f>
        <v>146894.97677639165</v>
      </c>
    </row>
    <row r="577" spans="1:20" x14ac:dyDescent="0.25">
      <c r="A577" s="13" t="s">
        <v>1130</v>
      </c>
      <c r="B577" s="31" t="s">
        <v>1131</v>
      </c>
      <c r="C577" s="3">
        <v>0</v>
      </c>
      <c r="D577" s="56">
        <v>187.09</v>
      </c>
      <c r="E577" s="4">
        <f t="shared" si="56"/>
        <v>0</v>
      </c>
      <c r="F577" s="3">
        <v>5406</v>
      </c>
      <c r="G577" s="56">
        <v>185.52</v>
      </c>
      <c r="H577" s="23">
        <f t="shared" si="57"/>
        <v>1002921.1200000001</v>
      </c>
      <c r="I577" s="3">
        <v>0</v>
      </c>
      <c r="J577" s="56">
        <v>187.09</v>
      </c>
      <c r="K577" s="4">
        <f t="shared" si="58"/>
        <v>0</v>
      </c>
      <c r="L577" s="3">
        <v>0</v>
      </c>
      <c r="M577" s="56">
        <v>185.52</v>
      </c>
      <c r="N577" s="4">
        <f t="shared" si="59"/>
        <v>0</v>
      </c>
      <c r="O577" s="23">
        <f t="shared" si="60"/>
        <v>1002921.1200000001</v>
      </c>
      <c r="P577" s="4">
        <f t="shared" si="61"/>
        <v>14805.053560878281</v>
      </c>
      <c r="R577" s="9">
        <v>23163.478066398926</v>
      </c>
      <c r="S577" s="2">
        <f t="shared" si="62"/>
        <v>-8358.4245055206447</v>
      </c>
      <c r="T577" s="9">
        <f>VLOOKUP(A577,'[1]4-1-22 thru 12-31-22'!$B$9:$Q$700,16,FALSE)</f>
        <v>14760.442978427523</v>
      </c>
    </row>
    <row r="578" spans="1:20" x14ac:dyDescent="0.25">
      <c r="A578" s="13" t="s">
        <v>1132</v>
      </c>
      <c r="B578" s="31" t="s">
        <v>1133</v>
      </c>
      <c r="C578" s="3">
        <v>0</v>
      </c>
      <c r="D578" s="56">
        <v>166.39</v>
      </c>
      <c r="E578" s="4">
        <f t="shared" si="56"/>
        <v>0</v>
      </c>
      <c r="F578" s="3">
        <v>18891</v>
      </c>
      <c r="G578" s="56">
        <v>165.02</v>
      </c>
      <c r="H578" s="23">
        <f t="shared" si="57"/>
        <v>3117392.8200000003</v>
      </c>
      <c r="I578" s="3">
        <v>0</v>
      </c>
      <c r="J578" s="56">
        <v>166.39</v>
      </c>
      <c r="K578" s="4">
        <f t="shared" si="58"/>
        <v>0</v>
      </c>
      <c r="L578" s="3">
        <v>1091</v>
      </c>
      <c r="M578" s="56">
        <v>165.02</v>
      </c>
      <c r="N578" s="4">
        <f t="shared" si="59"/>
        <v>180036.82</v>
      </c>
      <c r="O578" s="23">
        <f t="shared" si="60"/>
        <v>3297429.64</v>
      </c>
      <c r="P578" s="4">
        <f t="shared" si="61"/>
        <v>48676.432732244772</v>
      </c>
      <c r="R578" s="9">
        <v>83521.76773620375</v>
      </c>
      <c r="S578" s="2">
        <f t="shared" si="62"/>
        <v>-34845.335003958979</v>
      </c>
      <c r="T578" s="9">
        <f>VLOOKUP(A578,'[1]4-1-22 thru 12-31-22'!$B$9:$Q$700,16,FALSE)</f>
        <v>44547.480508054927</v>
      </c>
    </row>
    <row r="579" spans="1:20" x14ac:dyDescent="0.25">
      <c r="A579" s="13" t="s">
        <v>1134</v>
      </c>
      <c r="B579" s="31" t="s">
        <v>1135</v>
      </c>
      <c r="C579" s="3">
        <v>3954</v>
      </c>
      <c r="D579" s="56">
        <v>225.15</v>
      </c>
      <c r="E579" s="4">
        <f t="shared" si="56"/>
        <v>890243.1</v>
      </c>
      <c r="F579" s="3">
        <v>23934</v>
      </c>
      <c r="G579" s="56">
        <v>223.05</v>
      </c>
      <c r="H579" s="23">
        <f t="shared" si="57"/>
        <v>5338478.7</v>
      </c>
      <c r="I579" s="3">
        <v>733</v>
      </c>
      <c r="J579" s="56">
        <v>225.15</v>
      </c>
      <c r="K579" s="4">
        <f t="shared" si="58"/>
        <v>165034.95000000001</v>
      </c>
      <c r="L579" s="3">
        <v>4435</v>
      </c>
      <c r="M579" s="56">
        <v>223.05</v>
      </c>
      <c r="N579" s="4">
        <f t="shared" si="59"/>
        <v>989226.75</v>
      </c>
      <c r="O579" s="23">
        <f t="shared" si="60"/>
        <v>7382983.5</v>
      </c>
      <c r="P579" s="4">
        <f t="shared" si="61"/>
        <v>108987.10175390523</v>
      </c>
      <c r="R579" s="9">
        <v>142850.59193113825</v>
      </c>
      <c r="S579" s="2">
        <f t="shared" si="62"/>
        <v>-33863.490177233019</v>
      </c>
      <c r="T579" s="9">
        <f>VLOOKUP(A579,'[1]4-1-22 thru 12-31-22'!$B$9:$Q$700,16,FALSE)</f>
        <v>92932.686956873891</v>
      </c>
    </row>
    <row r="580" spans="1:20" x14ac:dyDescent="0.25">
      <c r="A580" s="13" t="s">
        <v>1136</v>
      </c>
      <c r="B580" s="31" t="s">
        <v>1137</v>
      </c>
      <c r="C580" s="3">
        <v>0</v>
      </c>
      <c r="D580" s="56">
        <v>200.9</v>
      </c>
      <c r="E580" s="4">
        <f t="shared" si="56"/>
        <v>0</v>
      </c>
      <c r="F580" s="3">
        <v>29875</v>
      </c>
      <c r="G580" s="56">
        <v>199.34</v>
      </c>
      <c r="H580" s="23">
        <f t="shared" si="57"/>
        <v>5955282.5</v>
      </c>
      <c r="I580" s="3">
        <v>0</v>
      </c>
      <c r="J580" s="56">
        <v>200.9</v>
      </c>
      <c r="K580" s="4">
        <f t="shared" si="58"/>
        <v>0</v>
      </c>
      <c r="L580" s="3">
        <v>5323</v>
      </c>
      <c r="M580" s="56">
        <v>199.34</v>
      </c>
      <c r="N580" s="4">
        <f t="shared" si="59"/>
        <v>1061086.82</v>
      </c>
      <c r="O580" s="23">
        <f t="shared" si="60"/>
        <v>7016369.3200000003</v>
      </c>
      <c r="P580" s="4">
        <f t="shared" si="61"/>
        <v>103575.16809049064</v>
      </c>
      <c r="R580" s="9">
        <v>171868.88380827973</v>
      </c>
      <c r="S580" s="2">
        <f t="shared" si="62"/>
        <v>-68293.715717789091</v>
      </c>
      <c r="T580" s="9">
        <f>VLOOKUP(A580,'[1]4-1-22 thru 12-31-22'!$B$9:$Q$700,16,FALSE)</f>
        <v>92393.521469311163</v>
      </c>
    </row>
    <row r="581" spans="1:20" x14ac:dyDescent="0.25">
      <c r="A581" s="13" t="s">
        <v>1138</v>
      </c>
      <c r="B581" s="31" t="s">
        <v>1139</v>
      </c>
      <c r="C581" s="3">
        <v>0</v>
      </c>
      <c r="D581" s="56">
        <v>227.93</v>
      </c>
      <c r="E581" s="4">
        <f t="shared" si="56"/>
        <v>0</v>
      </c>
      <c r="F581" s="3">
        <v>65325</v>
      </c>
      <c r="G581" s="56">
        <v>226.15</v>
      </c>
      <c r="H581" s="23">
        <f t="shared" si="57"/>
        <v>14773248.75</v>
      </c>
      <c r="I581" s="3">
        <v>0</v>
      </c>
      <c r="J581" s="56">
        <v>227.93</v>
      </c>
      <c r="K581" s="4">
        <f t="shared" si="58"/>
        <v>0</v>
      </c>
      <c r="L581" s="3">
        <v>173</v>
      </c>
      <c r="M581" s="56">
        <v>226.15</v>
      </c>
      <c r="N581" s="4">
        <f t="shared" si="59"/>
        <v>39123.950000000004</v>
      </c>
      <c r="O581" s="23">
        <f t="shared" si="60"/>
        <v>14812372.699999999</v>
      </c>
      <c r="P581" s="4">
        <f t="shared" si="61"/>
        <v>218659.24130423259</v>
      </c>
      <c r="R581" s="9">
        <v>496126.68560464378</v>
      </c>
      <c r="S581" s="2">
        <f t="shared" si="62"/>
        <v>-277467.44430041115</v>
      </c>
      <c r="T581" s="9">
        <f>VLOOKUP(A581,'[1]4-1-22 thru 12-31-22'!$B$9:$Q$700,16,FALSE)</f>
        <v>277260.31628434133</v>
      </c>
    </row>
    <row r="582" spans="1:20" x14ac:dyDescent="0.25">
      <c r="A582" s="13" t="s">
        <v>1140</v>
      </c>
      <c r="B582" s="31" t="s">
        <v>1141</v>
      </c>
      <c r="C582" s="3">
        <v>7181</v>
      </c>
      <c r="D582" s="56">
        <v>313.79000000000002</v>
      </c>
      <c r="E582" s="4">
        <f t="shared" si="56"/>
        <v>2253325.9900000002</v>
      </c>
      <c r="F582" s="3">
        <v>37258</v>
      </c>
      <c r="G582" s="56">
        <v>310.83999999999997</v>
      </c>
      <c r="H582" s="23">
        <f t="shared" si="57"/>
        <v>11581276.719999999</v>
      </c>
      <c r="I582" s="3">
        <v>1497</v>
      </c>
      <c r="J582" s="56">
        <v>313.79000000000002</v>
      </c>
      <c r="K582" s="4">
        <f t="shared" si="58"/>
        <v>469743.63</v>
      </c>
      <c r="L582" s="3">
        <v>7767</v>
      </c>
      <c r="M582" s="56">
        <v>310.83999999999997</v>
      </c>
      <c r="N582" s="4">
        <f t="shared" si="59"/>
        <v>2414294.2799999998</v>
      </c>
      <c r="O582" s="23">
        <f t="shared" si="60"/>
        <v>16718640.619999999</v>
      </c>
      <c r="P582" s="4">
        <f t="shared" si="61"/>
        <v>246799.43906672864</v>
      </c>
      <c r="R582" s="9">
        <v>404755.63119019329</v>
      </c>
      <c r="S582" s="2">
        <f t="shared" si="62"/>
        <v>-157956.19212346466</v>
      </c>
      <c r="T582" s="9">
        <f>VLOOKUP(A582,'[1]4-1-22 thru 12-31-22'!$B$9:$Q$700,16,FALSE)</f>
        <v>228601.46101600624</v>
      </c>
    </row>
    <row r="583" spans="1:20" x14ac:dyDescent="0.25">
      <c r="A583" s="13" t="s">
        <v>1142</v>
      </c>
      <c r="B583" s="31" t="s">
        <v>1143</v>
      </c>
      <c r="C583" s="3">
        <v>7485</v>
      </c>
      <c r="D583" s="56">
        <v>347.1</v>
      </c>
      <c r="E583" s="4">
        <f t="shared" ref="E583:E603" si="63">D583*C583</f>
        <v>2598043.5</v>
      </c>
      <c r="F583" s="3">
        <v>42391</v>
      </c>
      <c r="G583" s="56">
        <v>343.54</v>
      </c>
      <c r="H583" s="23">
        <f t="shared" ref="H583:H603" si="64">G583*F583</f>
        <v>14563004.140000001</v>
      </c>
      <c r="I583" s="3">
        <v>2207</v>
      </c>
      <c r="J583" s="56">
        <v>347.1</v>
      </c>
      <c r="K583" s="4">
        <f t="shared" ref="K583:K603" si="65">J583*I583</f>
        <v>766049.70000000007</v>
      </c>
      <c r="L583" s="3">
        <v>12498</v>
      </c>
      <c r="M583" s="56">
        <v>343.54</v>
      </c>
      <c r="N583" s="4">
        <f t="shared" ref="N583:N603" si="66">M583*L583</f>
        <v>4293562.92</v>
      </c>
      <c r="O583" s="23">
        <f t="shared" ref="O583:O603" si="67">N583+K583+H583+E583</f>
        <v>22220660.260000002</v>
      </c>
      <c r="P583" s="4">
        <f t="shared" ref="P583:P603" si="68">(O583/$O$7)*$P$7</f>
        <v>328019.87987587648</v>
      </c>
      <c r="R583" s="9">
        <v>448572.75978230691</v>
      </c>
      <c r="S583" s="2">
        <f t="shared" ref="S583:S646" si="69">P583-R583</f>
        <v>-120552.87990643043</v>
      </c>
      <c r="T583" s="9">
        <f>VLOOKUP(A583,'[1]4-1-22 thru 12-31-22'!$B$9:$Q$700,16,FALSE)</f>
        <v>313970.47411238786</v>
      </c>
    </row>
    <row r="584" spans="1:20" x14ac:dyDescent="0.25">
      <c r="A584" s="13" t="s">
        <v>1144</v>
      </c>
      <c r="B584" s="31" t="s">
        <v>1145</v>
      </c>
      <c r="C584" s="3">
        <v>265</v>
      </c>
      <c r="D584" s="56">
        <v>230.23</v>
      </c>
      <c r="E584" s="4">
        <f t="shared" si="63"/>
        <v>61010.95</v>
      </c>
      <c r="F584" s="3">
        <v>12528</v>
      </c>
      <c r="G584" s="56">
        <v>228.64</v>
      </c>
      <c r="H584" s="23">
        <f t="shared" si="64"/>
        <v>2864401.92</v>
      </c>
      <c r="I584" s="3">
        <v>0</v>
      </c>
      <c r="J584" s="56">
        <v>230.23</v>
      </c>
      <c r="K584" s="4">
        <f t="shared" si="65"/>
        <v>0</v>
      </c>
      <c r="L584" s="3">
        <v>0</v>
      </c>
      <c r="M584" s="56">
        <v>228.64</v>
      </c>
      <c r="N584" s="4">
        <f t="shared" si="66"/>
        <v>0</v>
      </c>
      <c r="O584" s="23">
        <f>N584+K584+H584+E584</f>
        <v>2925412.87</v>
      </c>
      <c r="P584" s="4">
        <f t="shared" si="68"/>
        <v>43184.746401623939</v>
      </c>
      <c r="R584" s="9">
        <v>139027.68395520558</v>
      </c>
      <c r="S584" s="2">
        <f t="shared" si="69"/>
        <v>-95842.937553581636</v>
      </c>
      <c r="T584" s="9">
        <f>VLOOKUP(A584,'[1]4-1-22 thru 12-31-22'!$B$9:$Q$700,16,FALSE)</f>
        <v>72742.788239553556</v>
      </c>
    </row>
    <row r="585" spans="1:20" x14ac:dyDescent="0.25">
      <c r="A585" s="13" t="s">
        <v>1146</v>
      </c>
      <c r="B585" s="31" t="s">
        <v>1147</v>
      </c>
      <c r="C585" s="3">
        <v>397</v>
      </c>
      <c r="D585" s="56">
        <v>296.19</v>
      </c>
      <c r="E585" s="4">
        <f t="shared" si="63"/>
        <v>117587.43</v>
      </c>
      <c r="F585" s="3">
        <v>29120</v>
      </c>
      <c r="G585" s="56">
        <v>293.38</v>
      </c>
      <c r="H585" s="23">
        <f t="shared" si="64"/>
        <v>8543225.5999999996</v>
      </c>
      <c r="I585" s="3">
        <v>19</v>
      </c>
      <c r="J585" s="56">
        <v>296.19</v>
      </c>
      <c r="K585" s="4">
        <f t="shared" si="65"/>
        <v>5627.61</v>
      </c>
      <c r="L585" s="3">
        <v>1370</v>
      </c>
      <c r="M585" s="56">
        <v>293.38</v>
      </c>
      <c r="N585" s="4">
        <f t="shared" si="66"/>
        <v>401930.6</v>
      </c>
      <c r="O585" s="23">
        <f t="shared" si="67"/>
        <v>9068371.2399999984</v>
      </c>
      <c r="P585" s="4">
        <f t="shared" si="68"/>
        <v>133866.68127811304</v>
      </c>
      <c r="R585" s="9">
        <v>187673.78839831855</v>
      </c>
      <c r="S585" s="2">
        <f t="shared" si="69"/>
        <v>-53807.107120205503</v>
      </c>
      <c r="T585" s="9">
        <f>VLOOKUP(A585,'[1]4-1-22 thru 12-31-22'!$B$9:$Q$700,16,FALSE)</f>
        <v>142439.62479554422</v>
      </c>
    </row>
    <row r="586" spans="1:20" x14ac:dyDescent="0.25">
      <c r="A586" s="13" t="s">
        <v>1148</v>
      </c>
      <c r="B586" s="31" t="s">
        <v>1149</v>
      </c>
      <c r="C586" s="3">
        <v>369</v>
      </c>
      <c r="D586" s="56">
        <v>251.67</v>
      </c>
      <c r="E586" s="4">
        <f t="shared" si="63"/>
        <v>92866.23</v>
      </c>
      <c r="F586" s="3">
        <v>33385</v>
      </c>
      <c r="G586" s="56">
        <v>249.21</v>
      </c>
      <c r="H586" s="23">
        <f t="shared" si="64"/>
        <v>8319875.8500000006</v>
      </c>
      <c r="I586" s="3">
        <v>25</v>
      </c>
      <c r="J586" s="56">
        <v>251.67</v>
      </c>
      <c r="K586" s="4">
        <f t="shared" si="65"/>
        <v>6291.75</v>
      </c>
      <c r="L586" s="3">
        <v>2245</v>
      </c>
      <c r="M586" s="56">
        <v>249.21</v>
      </c>
      <c r="N586" s="4">
        <f t="shared" si="66"/>
        <v>559476.45000000007</v>
      </c>
      <c r="O586" s="23">
        <f t="shared" si="67"/>
        <v>8978510.2800000012</v>
      </c>
      <c r="P586" s="4">
        <f t="shared" si="68"/>
        <v>132540.15988046624</v>
      </c>
      <c r="R586" s="9">
        <v>207118.14298972153</v>
      </c>
      <c r="S586" s="2">
        <f t="shared" si="69"/>
        <v>-74577.983109255292</v>
      </c>
      <c r="T586" s="9">
        <f>VLOOKUP(A586,'[1]4-1-22 thru 12-31-22'!$B$9:$Q$700,16,FALSE)</f>
        <v>131994.53372019232</v>
      </c>
    </row>
    <row r="587" spans="1:20" x14ac:dyDescent="0.25">
      <c r="A587" s="13" t="s">
        <v>1150</v>
      </c>
      <c r="B587" s="31" t="s">
        <v>1151</v>
      </c>
      <c r="C587" s="3">
        <v>4160</v>
      </c>
      <c r="D587" s="56">
        <v>283.26</v>
      </c>
      <c r="E587" s="4">
        <f t="shared" si="63"/>
        <v>1178361.5999999999</v>
      </c>
      <c r="F587" s="3">
        <v>14201</v>
      </c>
      <c r="G587" s="56">
        <v>280.70999999999998</v>
      </c>
      <c r="H587" s="23">
        <f t="shared" si="64"/>
        <v>3986362.7099999995</v>
      </c>
      <c r="I587" s="3">
        <v>532</v>
      </c>
      <c r="J587" s="56">
        <v>283.26</v>
      </c>
      <c r="K587" s="4">
        <f t="shared" si="65"/>
        <v>150694.32</v>
      </c>
      <c r="L587" s="3">
        <v>1814</v>
      </c>
      <c r="M587" s="56">
        <v>280.70999999999998</v>
      </c>
      <c r="N587" s="4">
        <f t="shared" si="66"/>
        <v>509207.93999999994</v>
      </c>
      <c r="O587" s="23">
        <f t="shared" si="67"/>
        <v>5824626.5699999994</v>
      </c>
      <c r="P587" s="4">
        <f t="shared" si="68"/>
        <v>85982.742432390631</v>
      </c>
      <c r="R587" s="9">
        <v>121018.37143337462</v>
      </c>
      <c r="S587" s="2">
        <f t="shared" si="69"/>
        <v>-35035.629000983987</v>
      </c>
      <c r="T587" s="9">
        <f>VLOOKUP(A587,'[1]4-1-22 thru 12-31-22'!$B$9:$Q$700,16,FALSE)</f>
        <v>91401.277380063533</v>
      </c>
    </row>
    <row r="588" spans="1:20" x14ac:dyDescent="0.25">
      <c r="A588" s="13" t="s">
        <v>1152</v>
      </c>
      <c r="B588" s="31" t="s">
        <v>1153</v>
      </c>
      <c r="C588" s="3">
        <v>0</v>
      </c>
      <c r="D588" s="56">
        <v>202.38</v>
      </c>
      <c r="E588" s="4">
        <f t="shared" si="63"/>
        <v>0</v>
      </c>
      <c r="F588" s="3">
        <v>30853</v>
      </c>
      <c r="G588" s="56">
        <v>200.84</v>
      </c>
      <c r="H588" s="23">
        <f t="shared" si="64"/>
        <v>6196516.5200000005</v>
      </c>
      <c r="I588" s="3">
        <v>0</v>
      </c>
      <c r="J588" s="56">
        <v>202.38</v>
      </c>
      <c r="K588" s="4">
        <f t="shared" si="65"/>
        <v>0</v>
      </c>
      <c r="L588" s="3">
        <v>0</v>
      </c>
      <c r="M588" s="56">
        <v>200.84</v>
      </c>
      <c r="N588" s="4">
        <f t="shared" si="66"/>
        <v>0</v>
      </c>
      <c r="O588" s="23">
        <f t="shared" si="67"/>
        <v>6196516.5200000005</v>
      </c>
      <c r="P588" s="4">
        <f t="shared" si="68"/>
        <v>91472.556654771703</v>
      </c>
      <c r="R588" s="9">
        <v>175602.93443515492</v>
      </c>
      <c r="S588" s="2">
        <f t="shared" si="69"/>
        <v>-84130.37778038322</v>
      </c>
      <c r="T588" s="9">
        <f>VLOOKUP(A588,'[1]4-1-22 thru 12-31-22'!$B$9:$Q$700,16,FALSE)</f>
        <v>105523.34066991661</v>
      </c>
    </row>
    <row r="589" spans="1:20" x14ac:dyDescent="0.25">
      <c r="A589" s="13" t="s">
        <v>1154</v>
      </c>
      <c r="B589" s="31" t="s">
        <v>1155</v>
      </c>
      <c r="C589" s="3">
        <v>5356</v>
      </c>
      <c r="D589" s="56">
        <v>300.41000000000003</v>
      </c>
      <c r="E589" s="4">
        <f t="shared" si="63"/>
        <v>1608995.9600000002</v>
      </c>
      <c r="F589" s="3">
        <v>13095</v>
      </c>
      <c r="G589" s="56">
        <v>297.66000000000003</v>
      </c>
      <c r="H589" s="23">
        <f t="shared" si="64"/>
        <v>3897857.7</v>
      </c>
      <c r="I589" s="3">
        <v>1530</v>
      </c>
      <c r="J589" s="56">
        <v>300.41000000000003</v>
      </c>
      <c r="K589" s="4">
        <f t="shared" si="65"/>
        <v>459627.30000000005</v>
      </c>
      <c r="L589" s="3">
        <v>3742</v>
      </c>
      <c r="M589" s="56">
        <v>297.66000000000003</v>
      </c>
      <c r="N589" s="4">
        <f t="shared" si="66"/>
        <v>1113843.7200000002</v>
      </c>
      <c r="O589" s="23">
        <f t="shared" si="67"/>
        <v>7080324.6800000006</v>
      </c>
      <c r="P589" s="4">
        <f t="shared" si="68"/>
        <v>104519.27277771196</v>
      </c>
      <c r="R589" s="9">
        <v>134705.261987545</v>
      </c>
      <c r="S589" s="2">
        <f t="shared" si="69"/>
        <v>-30185.989209833046</v>
      </c>
      <c r="T589" s="9">
        <f>VLOOKUP(A589,'[1]4-1-22 thru 12-31-22'!$B$9:$Q$700,16,FALSE)</f>
        <v>110831.92251165907</v>
      </c>
    </row>
    <row r="590" spans="1:20" x14ac:dyDescent="0.25">
      <c r="A590" s="13" t="s">
        <v>1156</v>
      </c>
      <c r="B590" s="31" t="s">
        <v>1157</v>
      </c>
      <c r="C590" s="3">
        <v>3802</v>
      </c>
      <c r="D590" s="56">
        <v>233.27</v>
      </c>
      <c r="E590" s="4">
        <f t="shared" si="63"/>
        <v>886892.54</v>
      </c>
      <c r="F590" s="3">
        <v>36267</v>
      </c>
      <c r="G590" s="56">
        <v>231.14</v>
      </c>
      <c r="H590" s="23">
        <f t="shared" si="64"/>
        <v>8382754.3799999999</v>
      </c>
      <c r="I590" s="3">
        <v>604</v>
      </c>
      <c r="J590" s="56">
        <v>233.27</v>
      </c>
      <c r="K590" s="4">
        <f t="shared" si="65"/>
        <v>140895.08000000002</v>
      </c>
      <c r="L590" s="3">
        <v>5763</v>
      </c>
      <c r="M590" s="56">
        <v>231.14</v>
      </c>
      <c r="N590" s="4">
        <f t="shared" si="66"/>
        <v>1332059.8199999998</v>
      </c>
      <c r="O590" s="23">
        <f t="shared" si="67"/>
        <v>10742601.82</v>
      </c>
      <c r="P590" s="4">
        <f t="shared" si="68"/>
        <v>158581.55956301777</v>
      </c>
      <c r="R590" s="9">
        <v>238196.1188018558</v>
      </c>
      <c r="S590" s="2">
        <f t="shared" si="69"/>
        <v>-79614.559238838032</v>
      </c>
      <c r="T590" s="9">
        <f>VLOOKUP(A590,'[1]4-1-22 thru 12-31-22'!$B$9:$Q$700,16,FALSE)</f>
        <v>166267.34571063091</v>
      </c>
    </row>
    <row r="591" spans="1:20" x14ac:dyDescent="0.25">
      <c r="A591" s="13" t="s">
        <v>1158</v>
      </c>
      <c r="B591" s="31" t="s">
        <v>1159</v>
      </c>
      <c r="C591" s="3">
        <v>0</v>
      </c>
      <c r="D591" s="56">
        <v>230.46</v>
      </c>
      <c r="E591" s="4">
        <f t="shared" si="63"/>
        <v>0</v>
      </c>
      <c r="F591" s="3">
        <v>61253</v>
      </c>
      <c r="G591" s="56">
        <v>228.46</v>
      </c>
      <c r="H591" s="23">
        <f t="shared" si="64"/>
        <v>13993860.380000001</v>
      </c>
      <c r="I591" s="3">
        <v>0</v>
      </c>
      <c r="J591" s="56">
        <v>230.46</v>
      </c>
      <c r="K591" s="4">
        <f t="shared" si="65"/>
        <v>0</v>
      </c>
      <c r="L591" s="3">
        <v>0</v>
      </c>
      <c r="M591" s="56">
        <v>228.46</v>
      </c>
      <c r="N591" s="4">
        <f t="shared" si="66"/>
        <v>0</v>
      </c>
      <c r="O591" s="23">
        <f t="shared" si="67"/>
        <v>13993860.380000001</v>
      </c>
      <c r="P591" s="4">
        <f t="shared" si="68"/>
        <v>206576.41794336974</v>
      </c>
      <c r="R591" s="9">
        <v>391330.64186131337</v>
      </c>
      <c r="S591" s="2">
        <f t="shared" si="69"/>
        <v>-184754.22391794363</v>
      </c>
      <c r="T591" s="9">
        <f>VLOOKUP(A591,'[1]4-1-22 thru 12-31-22'!$B$9:$Q$700,16,FALSE)</f>
        <v>198687.58475011776</v>
      </c>
    </row>
    <row r="592" spans="1:20" x14ac:dyDescent="0.25">
      <c r="A592" s="13" t="s">
        <v>1160</v>
      </c>
      <c r="B592" s="31" t="s">
        <v>1161</v>
      </c>
      <c r="C592" s="3">
        <v>2912</v>
      </c>
      <c r="D592" s="56">
        <v>305.83999999999997</v>
      </c>
      <c r="E592" s="4">
        <f t="shared" si="63"/>
        <v>890606.07999999996</v>
      </c>
      <c r="F592" s="3">
        <v>8946</v>
      </c>
      <c r="G592" s="56">
        <v>302.77</v>
      </c>
      <c r="H592" s="23">
        <f t="shared" si="64"/>
        <v>2708580.42</v>
      </c>
      <c r="I592" s="3">
        <v>859</v>
      </c>
      <c r="J592" s="56">
        <v>305.83999999999997</v>
      </c>
      <c r="K592" s="4">
        <f t="shared" si="65"/>
        <v>262716.56</v>
      </c>
      <c r="L592" s="3">
        <v>2637</v>
      </c>
      <c r="M592" s="56">
        <v>302.77</v>
      </c>
      <c r="N592" s="4">
        <f t="shared" si="66"/>
        <v>798404.49</v>
      </c>
      <c r="O592" s="23">
        <f t="shared" si="67"/>
        <v>4660307.55</v>
      </c>
      <c r="P592" s="4">
        <f t="shared" si="68"/>
        <v>68795.144016824997</v>
      </c>
      <c r="R592" s="9">
        <v>120242.01495323271</v>
      </c>
      <c r="S592" s="2">
        <f t="shared" si="69"/>
        <v>-51446.870936407708</v>
      </c>
      <c r="T592" s="9">
        <f>VLOOKUP(A592,'[1]4-1-22 thru 12-31-22'!$B$9:$Q$700,16,FALSE)</f>
        <v>77494.953373282537</v>
      </c>
    </row>
    <row r="593" spans="1:20" x14ac:dyDescent="0.25">
      <c r="A593" s="13" t="s">
        <v>1162</v>
      </c>
      <c r="B593" s="31" t="s">
        <v>1163</v>
      </c>
      <c r="C593" s="3">
        <v>170</v>
      </c>
      <c r="D593" s="56">
        <v>232.11</v>
      </c>
      <c r="E593" s="4">
        <f t="shared" si="63"/>
        <v>39458.700000000004</v>
      </c>
      <c r="F593" s="3">
        <v>19651</v>
      </c>
      <c r="G593" s="56">
        <v>230.42</v>
      </c>
      <c r="H593" s="23">
        <f t="shared" si="64"/>
        <v>4527983.42</v>
      </c>
      <c r="I593" s="3">
        <v>28</v>
      </c>
      <c r="J593" s="56">
        <v>232.11</v>
      </c>
      <c r="K593" s="4">
        <f t="shared" si="65"/>
        <v>6499.08</v>
      </c>
      <c r="L593" s="3">
        <v>3274</v>
      </c>
      <c r="M593" s="56">
        <v>230.42</v>
      </c>
      <c r="N593" s="4">
        <f t="shared" si="66"/>
        <v>754395.08</v>
      </c>
      <c r="O593" s="23">
        <f t="shared" si="67"/>
        <v>5328336.28</v>
      </c>
      <c r="P593" s="4">
        <f t="shared" si="68"/>
        <v>78656.538827072392</v>
      </c>
      <c r="R593" s="9">
        <v>120118.92973999349</v>
      </c>
      <c r="S593" s="2">
        <f t="shared" si="69"/>
        <v>-41462.390912921095</v>
      </c>
      <c r="T593" s="9">
        <f>VLOOKUP(A593,'[1]4-1-22 thru 12-31-22'!$B$9:$Q$700,16,FALSE)</f>
        <v>84122.549553937497</v>
      </c>
    </row>
    <row r="594" spans="1:20" x14ac:dyDescent="0.25">
      <c r="A594" s="13" t="s">
        <v>1164</v>
      </c>
      <c r="B594" s="31" t="s">
        <v>1165</v>
      </c>
      <c r="C594" s="3">
        <v>0</v>
      </c>
      <c r="D594" s="56">
        <v>248.41</v>
      </c>
      <c r="E594" s="4">
        <f t="shared" si="63"/>
        <v>0</v>
      </c>
      <c r="F594" s="3">
        <v>22320</v>
      </c>
      <c r="G594" s="56">
        <v>246.62</v>
      </c>
      <c r="H594" s="23">
        <f t="shared" si="64"/>
        <v>5504558.4000000004</v>
      </c>
      <c r="I594" s="3">
        <v>0</v>
      </c>
      <c r="J594" s="56">
        <v>248.41</v>
      </c>
      <c r="K594" s="4">
        <f t="shared" si="65"/>
        <v>0</v>
      </c>
      <c r="L594" s="3">
        <v>4017</v>
      </c>
      <c r="M594" s="56">
        <v>246.62</v>
      </c>
      <c r="N594" s="4">
        <f t="shared" si="66"/>
        <v>990672.54</v>
      </c>
      <c r="O594" s="23">
        <f t="shared" si="67"/>
        <v>6495230.9400000004</v>
      </c>
      <c r="P594" s="4">
        <f t="shared" si="68"/>
        <v>95882.158665652372</v>
      </c>
      <c r="R594" s="9">
        <v>157073.66049719072</v>
      </c>
      <c r="S594" s="2">
        <f t="shared" si="69"/>
        <v>-61191.50183153835</v>
      </c>
      <c r="T594" s="9">
        <f>VLOOKUP(A594,'[1]4-1-22 thru 12-31-22'!$B$9:$Q$700,16,FALSE)</f>
        <v>107359.28433544814</v>
      </c>
    </row>
    <row r="595" spans="1:20" x14ac:dyDescent="0.25">
      <c r="A595" s="13" t="s">
        <v>1166</v>
      </c>
      <c r="B595" s="31" t="s">
        <v>1167</v>
      </c>
      <c r="C595" s="3">
        <v>0</v>
      </c>
      <c r="D595" s="56">
        <v>247.96</v>
      </c>
      <c r="E595" s="4">
        <f t="shared" si="63"/>
        <v>0</v>
      </c>
      <c r="F595" s="3">
        <v>12832</v>
      </c>
      <c r="G595" s="56">
        <v>246.22</v>
      </c>
      <c r="H595" s="23">
        <f t="shared" si="64"/>
        <v>3159495.04</v>
      </c>
      <c r="I595" s="3">
        <v>0</v>
      </c>
      <c r="J595" s="56">
        <v>247.96</v>
      </c>
      <c r="K595" s="4">
        <f t="shared" si="65"/>
        <v>0</v>
      </c>
      <c r="L595" s="3">
        <v>4728</v>
      </c>
      <c r="M595" s="56">
        <v>246.22</v>
      </c>
      <c r="N595" s="4">
        <f t="shared" si="66"/>
        <v>1164128.1599999999</v>
      </c>
      <c r="O595" s="23">
        <f t="shared" si="67"/>
        <v>4323623.2</v>
      </c>
      <c r="P595" s="4">
        <f t="shared" si="68"/>
        <v>63825.03247419493</v>
      </c>
      <c r="R595" s="9">
        <v>74399.058771317374</v>
      </c>
      <c r="S595" s="2">
        <f t="shared" si="69"/>
        <v>-10574.026297122444</v>
      </c>
      <c r="T595" s="9">
        <f>VLOOKUP(A595,'[1]4-1-22 thru 12-31-22'!$B$9:$Q$700,16,FALSE)</f>
        <v>56200.359189621449</v>
      </c>
    </row>
    <row r="596" spans="1:20" x14ac:dyDescent="0.25">
      <c r="A596" s="13" t="s">
        <v>1168</v>
      </c>
      <c r="B596" s="31" t="s">
        <v>1169</v>
      </c>
      <c r="C596" s="3">
        <v>10882</v>
      </c>
      <c r="D596" s="56">
        <v>259.44</v>
      </c>
      <c r="E596" s="4">
        <f t="shared" si="63"/>
        <v>2823226.08</v>
      </c>
      <c r="F596" s="3">
        <v>30773</v>
      </c>
      <c r="G596" s="56">
        <v>257.16000000000003</v>
      </c>
      <c r="H596" s="23">
        <f t="shared" si="64"/>
        <v>7913584.6800000006</v>
      </c>
      <c r="I596" s="3">
        <v>3292</v>
      </c>
      <c r="J596" s="56">
        <v>259.44</v>
      </c>
      <c r="K596" s="4">
        <f t="shared" si="65"/>
        <v>854076.48</v>
      </c>
      <c r="L596" s="3">
        <v>9309</v>
      </c>
      <c r="M596" s="56">
        <v>257.16000000000003</v>
      </c>
      <c r="N596" s="4">
        <f t="shared" si="66"/>
        <v>2393902.4400000004</v>
      </c>
      <c r="O596" s="23">
        <f t="shared" si="67"/>
        <v>13984789.680000002</v>
      </c>
      <c r="P596" s="4">
        <f t="shared" si="68"/>
        <v>206442.51688509443</v>
      </c>
      <c r="R596" s="9">
        <v>222217.80390589463</v>
      </c>
      <c r="S596" s="2">
        <f t="shared" si="69"/>
        <v>-15775.287020800199</v>
      </c>
      <c r="T596" s="9">
        <f>VLOOKUP(A596,'[1]4-1-22 thru 12-31-22'!$B$9:$Q$700,16,FALSE)</f>
        <v>169889.23837617887</v>
      </c>
    </row>
    <row r="597" spans="1:20" x14ac:dyDescent="0.25">
      <c r="A597" s="13" t="s">
        <v>1170</v>
      </c>
      <c r="B597" s="31" t="s">
        <v>1171</v>
      </c>
      <c r="C597" s="3">
        <v>0</v>
      </c>
      <c r="D597" s="56">
        <v>263.14999999999998</v>
      </c>
      <c r="E597" s="4">
        <f t="shared" si="63"/>
        <v>0</v>
      </c>
      <c r="F597" s="3">
        <v>26504</v>
      </c>
      <c r="G597" s="56">
        <v>260.55</v>
      </c>
      <c r="H597" s="23">
        <f t="shared" si="64"/>
        <v>6905617.2000000002</v>
      </c>
      <c r="I597" s="3">
        <v>0</v>
      </c>
      <c r="J597" s="56">
        <v>263.14999999999998</v>
      </c>
      <c r="K597" s="4">
        <f t="shared" si="65"/>
        <v>0</v>
      </c>
      <c r="L597" s="3">
        <v>2368</v>
      </c>
      <c r="M597" s="56">
        <v>260.55</v>
      </c>
      <c r="N597" s="4">
        <f t="shared" si="66"/>
        <v>616982.4</v>
      </c>
      <c r="O597" s="23">
        <f t="shared" si="67"/>
        <v>7522599.6000000006</v>
      </c>
      <c r="P597" s="4">
        <f t="shared" si="68"/>
        <v>111048.10515411374</v>
      </c>
      <c r="R597" s="9">
        <v>172391.46297590717</v>
      </c>
      <c r="S597" s="2">
        <f t="shared" si="69"/>
        <v>-61343.357821793426</v>
      </c>
      <c r="T597" s="9">
        <f>VLOOKUP(A597,'[1]4-1-22 thru 12-31-22'!$B$9:$Q$700,16,FALSE)</f>
        <v>93527.515324504187</v>
      </c>
    </row>
    <row r="598" spans="1:20" x14ac:dyDescent="0.25">
      <c r="A598" s="13" t="s">
        <v>1172</v>
      </c>
      <c r="B598" s="31" t="s">
        <v>1173</v>
      </c>
      <c r="C598" s="3">
        <v>0</v>
      </c>
      <c r="D598" s="56">
        <v>224.71</v>
      </c>
      <c r="E598" s="4">
        <f t="shared" si="63"/>
        <v>0</v>
      </c>
      <c r="F598" s="3">
        <v>1951</v>
      </c>
      <c r="G598" s="56">
        <v>223.22</v>
      </c>
      <c r="H598" s="23">
        <f t="shared" si="64"/>
        <v>435502.22</v>
      </c>
      <c r="I598" s="3">
        <v>0</v>
      </c>
      <c r="J598" s="56">
        <v>224.71</v>
      </c>
      <c r="K598" s="4">
        <f t="shared" si="65"/>
        <v>0</v>
      </c>
      <c r="L598" s="3">
        <v>0</v>
      </c>
      <c r="M598" s="56">
        <v>223.22</v>
      </c>
      <c r="N598" s="4">
        <f t="shared" si="66"/>
        <v>0</v>
      </c>
      <c r="O598" s="23">
        <f t="shared" si="67"/>
        <v>435502.22</v>
      </c>
      <c r="P598" s="4">
        <f t="shared" si="68"/>
        <v>6428.8542382888445</v>
      </c>
      <c r="R598" s="9">
        <v>8800.7916920175248</v>
      </c>
      <c r="S598" s="2">
        <f t="shared" si="69"/>
        <v>-2371.9374537286803</v>
      </c>
      <c r="T598" s="9">
        <f>VLOOKUP(A598,'[1]4-1-22 thru 12-31-22'!$B$9:$Q$700,16,FALSE)</f>
        <v>8743.1879889440916</v>
      </c>
    </row>
    <row r="599" spans="1:20" x14ac:dyDescent="0.25">
      <c r="A599" s="13" t="s">
        <v>1174</v>
      </c>
      <c r="B599" s="31" t="s">
        <v>1175</v>
      </c>
      <c r="C599" s="3">
        <v>0</v>
      </c>
      <c r="D599" s="56">
        <v>228.3</v>
      </c>
      <c r="E599" s="4">
        <f t="shared" si="63"/>
        <v>0</v>
      </c>
      <c r="F599" s="3">
        <v>10122</v>
      </c>
      <c r="G599" s="56">
        <v>226.45</v>
      </c>
      <c r="H599" s="23">
        <f t="shared" si="64"/>
        <v>2292126.9</v>
      </c>
      <c r="I599" s="3">
        <v>0</v>
      </c>
      <c r="J599" s="56">
        <v>228.3</v>
      </c>
      <c r="K599" s="4">
        <f t="shared" si="65"/>
        <v>0</v>
      </c>
      <c r="L599" s="3">
        <v>0</v>
      </c>
      <c r="M599" s="56">
        <v>226.45</v>
      </c>
      <c r="N599" s="4">
        <f t="shared" si="66"/>
        <v>0</v>
      </c>
      <c r="O599" s="23">
        <f t="shared" si="67"/>
        <v>2292126.9</v>
      </c>
      <c r="P599" s="4">
        <f t="shared" si="68"/>
        <v>33836.221858434779</v>
      </c>
      <c r="R599" s="9">
        <v>55719.990735855878</v>
      </c>
      <c r="S599" s="2">
        <f t="shared" si="69"/>
        <v>-21883.768877421098</v>
      </c>
      <c r="T599" s="9">
        <f>VLOOKUP(A599,'[1]4-1-22 thru 12-31-22'!$B$9:$Q$700,16,FALSE)</f>
        <v>33404.67033693596</v>
      </c>
    </row>
    <row r="600" spans="1:20" x14ac:dyDescent="0.25">
      <c r="A600" s="13" t="s">
        <v>1176</v>
      </c>
      <c r="B600" s="31" t="s">
        <v>1177</v>
      </c>
      <c r="C600" s="3">
        <v>424</v>
      </c>
      <c r="D600" s="56">
        <v>308.77</v>
      </c>
      <c r="E600" s="4">
        <f t="shared" si="63"/>
        <v>130918.48</v>
      </c>
      <c r="F600" s="3">
        <v>98279</v>
      </c>
      <c r="G600" s="56">
        <v>306.17</v>
      </c>
      <c r="H600" s="23">
        <f t="shared" si="64"/>
        <v>30090081.43</v>
      </c>
      <c r="I600" s="3">
        <v>118</v>
      </c>
      <c r="J600" s="56">
        <v>308.77</v>
      </c>
      <c r="K600" s="4">
        <f t="shared" si="65"/>
        <v>36434.86</v>
      </c>
      <c r="L600" s="3">
        <v>27392</v>
      </c>
      <c r="M600" s="56">
        <v>306.17</v>
      </c>
      <c r="N600" s="4">
        <f t="shared" si="66"/>
        <v>8386608.6400000006</v>
      </c>
      <c r="O600" s="23">
        <f t="shared" si="67"/>
        <v>38644043.409999996</v>
      </c>
      <c r="P600" s="4">
        <f t="shared" si="68"/>
        <v>570460.74819319311</v>
      </c>
      <c r="R600" s="9">
        <v>805709.9670475123</v>
      </c>
      <c r="S600" s="2">
        <f t="shared" si="69"/>
        <v>-235249.21885431919</v>
      </c>
      <c r="T600" s="9">
        <f>VLOOKUP(A600,'[1]4-1-22 thru 12-31-22'!$B$9:$Q$700,16,FALSE)</f>
        <v>599542.2524798126</v>
      </c>
    </row>
    <row r="601" spans="1:20" x14ac:dyDescent="0.25">
      <c r="A601" s="13" t="s">
        <v>1178</v>
      </c>
      <c r="B601" s="31" t="s">
        <v>1179</v>
      </c>
      <c r="C601" s="3">
        <v>71</v>
      </c>
      <c r="D601" s="56">
        <v>238.52</v>
      </c>
      <c r="E601" s="4">
        <f t="shared" si="63"/>
        <v>16934.920000000002</v>
      </c>
      <c r="F601" s="3">
        <v>34497</v>
      </c>
      <c r="G601" s="56">
        <v>236.71</v>
      </c>
      <c r="H601" s="23">
        <f t="shared" si="64"/>
        <v>8165784.8700000001</v>
      </c>
      <c r="I601" s="3">
        <v>7</v>
      </c>
      <c r="J601" s="56">
        <v>238.52</v>
      </c>
      <c r="K601" s="4">
        <f t="shared" si="65"/>
        <v>1669.64</v>
      </c>
      <c r="L601" s="3">
        <v>3159</v>
      </c>
      <c r="M601" s="56">
        <v>236.71</v>
      </c>
      <c r="N601" s="4">
        <f t="shared" si="66"/>
        <v>747766.89</v>
      </c>
      <c r="O601" s="23">
        <f t="shared" si="67"/>
        <v>8932156.3200000003</v>
      </c>
      <c r="P601" s="4">
        <f t="shared" si="68"/>
        <v>131855.88586641534</v>
      </c>
      <c r="R601" s="9">
        <v>210030.29783759551</v>
      </c>
      <c r="S601" s="2">
        <f t="shared" si="69"/>
        <v>-78174.411971180176</v>
      </c>
      <c r="T601" s="9">
        <f>VLOOKUP(A601,'[1]4-1-22 thru 12-31-22'!$B$9:$Q$700,16,FALSE)</f>
        <v>137303.12273341336</v>
      </c>
    </row>
    <row r="602" spans="1:20" x14ac:dyDescent="0.25">
      <c r="A602" s="13" t="s">
        <v>1180</v>
      </c>
      <c r="B602" s="31" t="s">
        <v>1181</v>
      </c>
      <c r="C602" s="3">
        <v>4668</v>
      </c>
      <c r="D602" s="56">
        <v>292.52</v>
      </c>
      <c r="E602" s="4">
        <f t="shared" si="63"/>
        <v>1365483.3599999999</v>
      </c>
      <c r="F602" s="3">
        <v>22974</v>
      </c>
      <c r="G602" s="56">
        <v>289.89999999999998</v>
      </c>
      <c r="H602" s="23">
        <f t="shared" si="64"/>
        <v>6660162.5999999996</v>
      </c>
      <c r="I602" s="3">
        <v>477</v>
      </c>
      <c r="J602" s="56">
        <v>292.52</v>
      </c>
      <c r="K602" s="4">
        <f t="shared" si="65"/>
        <v>139532.03999999998</v>
      </c>
      <c r="L602" s="3">
        <v>2346</v>
      </c>
      <c r="M602" s="56">
        <v>289.89999999999998</v>
      </c>
      <c r="N602" s="4">
        <f t="shared" si="66"/>
        <v>680105.39999999991</v>
      </c>
      <c r="O602" s="23">
        <f t="shared" si="67"/>
        <v>8845283.3999999985</v>
      </c>
      <c r="P602" s="4">
        <f t="shared" si="68"/>
        <v>130573.47371261612</v>
      </c>
      <c r="R602" s="9">
        <v>238777.48310015633</v>
      </c>
      <c r="S602" s="2">
        <f t="shared" si="69"/>
        <v>-108204.00938754021</v>
      </c>
      <c r="T602" s="9">
        <f>VLOOKUP(A602,'[1]4-1-22 thru 12-31-22'!$B$9:$Q$700,16,FALSE)</f>
        <v>167449.63413317644</v>
      </c>
    </row>
    <row r="603" spans="1:20" x14ac:dyDescent="0.25">
      <c r="A603" s="13" t="s">
        <v>1182</v>
      </c>
      <c r="B603" s="31" t="s">
        <v>1183</v>
      </c>
      <c r="C603" s="3">
        <v>1667</v>
      </c>
      <c r="D603" s="56">
        <v>273.24</v>
      </c>
      <c r="E603" s="4">
        <f t="shared" si="63"/>
        <v>455491.08</v>
      </c>
      <c r="F603" s="3">
        <v>21870</v>
      </c>
      <c r="G603" s="56">
        <v>270.79000000000002</v>
      </c>
      <c r="H603" s="23">
        <f t="shared" si="64"/>
        <v>5922177.3000000007</v>
      </c>
      <c r="I603" s="3">
        <v>91</v>
      </c>
      <c r="J603" s="56">
        <v>273.24</v>
      </c>
      <c r="K603" s="4">
        <f t="shared" si="65"/>
        <v>24864.84</v>
      </c>
      <c r="L603" s="3">
        <v>1191</v>
      </c>
      <c r="M603" s="56">
        <v>270.79000000000002</v>
      </c>
      <c r="N603" s="4">
        <f t="shared" si="66"/>
        <v>322510.89</v>
      </c>
      <c r="O603" s="23">
        <f t="shared" si="67"/>
        <v>6725044.1100000013</v>
      </c>
      <c r="P603" s="4">
        <f t="shared" si="68"/>
        <v>99274.64509653463</v>
      </c>
      <c r="R603" s="9">
        <v>119791.99487876223</v>
      </c>
      <c r="S603" s="2">
        <f t="shared" si="69"/>
        <v>-20517.349782227597</v>
      </c>
      <c r="T603" s="9">
        <f>VLOOKUP(A603,'[1]4-1-22 thru 12-31-22'!$B$9:$Q$700,16,FALSE)</f>
        <v>97988.447936315453</v>
      </c>
    </row>
    <row r="604" spans="1:20" x14ac:dyDescent="0.25">
      <c r="A604" s="13"/>
      <c r="B604" s="31"/>
      <c r="C604" s="3"/>
      <c r="D604" s="56"/>
      <c r="E604" s="5"/>
      <c r="F604" s="3"/>
      <c r="G604" s="56"/>
      <c r="H604" s="31"/>
      <c r="I604" s="3"/>
      <c r="J604" s="56"/>
      <c r="K604" s="5"/>
      <c r="L604" s="3"/>
      <c r="M604" s="56"/>
      <c r="N604" s="5"/>
      <c r="O604" s="31"/>
      <c r="P604" s="5"/>
      <c r="S604" s="2"/>
      <c r="T604" s="9"/>
    </row>
    <row r="605" spans="1:20" x14ac:dyDescent="0.25">
      <c r="A605" s="13" t="s">
        <v>1184</v>
      </c>
      <c r="B605" s="31" t="s">
        <v>4</v>
      </c>
      <c r="C605" s="3">
        <v>1256</v>
      </c>
      <c r="D605" s="56">
        <v>572.66</v>
      </c>
      <c r="E605" s="4">
        <f t="shared" ref="E605:E668" si="70">D605*C605</f>
        <v>719260.96</v>
      </c>
      <c r="F605" s="3">
        <v>3342</v>
      </c>
      <c r="G605" s="56">
        <v>567.26</v>
      </c>
      <c r="H605" s="23">
        <f t="shared" ref="H605:H668" si="71">G605*F605</f>
        <v>1895782.92</v>
      </c>
      <c r="I605" s="3">
        <v>103</v>
      </c>
      <c r="J605" s="56">
        <v>572.66</v>
      </c>
      <c r="K605" s="4">
        <f t="shared" ref="K605:K668" si="72">J605*I605</f>
        <v>58983.979999999996</v>
      </c>
      <c r="L605" s="3">
        <v>275</v>
      </c>
      <c r="M605" s="56">
        <v>567.26</v>
      </c>
      <c r="N605" s="4">
        <f t="shared" ref="N605:N668" si="73">M605*L605</f>
        <v>155996.5</v>
      </c>
      <c r="O605" s="23">
        <f t="shared" ref="O605:O668" si="74">N605+K605+H605+E605</f>
        <v>2830024.36</v>
      </c>
      <c r="P605" s="4">
        <f t="shared" ref="P605:P668" si="75">(O605/$O$7)*$P$7</f>
        <v>41776.627685724947</v>
      </c>
      <c r="R605" s="9">
        <v>62560.361612326218</v>
      </c>
      <c r="S605" s="2">
        <f t="shared" si="69"/>
        <v>-20783.733926601271</v>
      </c>
      <c r="T605" s="9">
        <f>VLOOKUP(A605,'[1]4-1-22 thru 12-31-22'!$B$9:$Q$700,16,FALSE)</f>
        <v>43826.710601901475</v>
      </c>
    </row>
    <row r="606" spans="1:20" x14ac:dyDescent="0.25">
      <c r="A606" s="13" t="s">
        <v>1185</v>
      </c>
      <c r="B606" s="31" t="s">
        <v>4</v>
      </c>
      <c r="C606" s="3">
        <v>1368</v>
      </c>
      <c r="D606" s="56">
        <v>720.52</v>
      </c>
      <c r="E606" s="4">
        <f t="shared" si="70"/>
        <v>985671.36</v>
      </c>
      <c r="F606" s="3">
        <v>995</v>
      </c>
      <c r="G606" s="56">
        <v>714.83</v>
      </c>
      <c r="H606" s="23">
        <f t="shared" si="71"/>
        <v>711255.85000000009</v>
      </c>
      <c r="I606" s="3">
        <v>217</v>
      </c>
      <c r="J606" s="56">
        <v>720.52</v>
      </c>
      <c r="K606" s="4">
        <f t="shared" si="72"/>
        <v>156352.84</v>
      </c>
      <c r="L606" s="3">
        <v>157</v>
      </c>
      <c r="M606" s="56">
        <v>714.83</v>
      </c>
      <c r="N606" s="4">
        <f t="shared" si="73"/>
        <v>112228.31000000001</v>
      </c>
      <c r="O606" s="23">
        <f t="shared" si="74"/>
        <v>1965508.36</v>
      </c>
      <c r="P606" s="4">
        <f t="shared" si="75"/>
        <v>29014.701120417158</v>
      </c>
      <c r="R606" s="9">
        <v>74457.868885832955</v>
      </c>
      <c r="S606" s="2">
        <f t="shared" si="69"/>
        <v>-45443.167765415797</v>
      </c>
      <c r="T606" s="9">
        <f>VLOOKUP(A606,'[1]4-1-22 thru 12-31-22'!$B$9:$Q$700,16,FALSE)</f>
        <v>47398.066163506024</v>
      </c>
    </row>
    <row r="607" spans="1:20" x14ac:dyDescent="0.25">
      <c r="A607" s="13" t="s">
        <v>1186</v>
      </c>
      <c r="B607" s="31" t="s">
        <v>24</v>
      </c>
      <c r="C607" s="3">
        <v>498</v>
      </c>
      <c r="D607" s="56">
        <v>623.62</v>
      </c>
      <c r="E607" s="4">
        <f t="shared" si="70"/>
        <v>310562.76</v>
      </c>
      <c r="F607" s="3">
        <v>1406</v>
      </c>
      <c r="G607" s="56">
        <v>618.38</v>
      </c>
      <c r="H607" s="23">
        <f t="shared" si="71"/>
        <v>869442.28</v>
      </c>
      <c r="I607" s="3">
        <v>269</v>
      </c>
      <c r="J607" s="56">
        <v>623.62</v>
      </c>
      <c r="K607" s="4">
        <f t="shared" si="72"/>
        <v>167753.78</v>
      </c>
      <c r="L607" s="3">
        <v>760</v>
      </c>
      <c r="M607" s="56">
        <v>618.38</v>
      </c>
      <c r="N607" s="4">
        <f t="shared" si="73"/>
        <v>469968.8</v>
      </c>
      <c r="O607" s="23">
        <f t="shared" si="74"/>
        <v>1817727.6199999999</v>
      </c>
      <c r="P607" s="4">
        <f t="shared" si="75"/>
        <v>26833.171858209345</v>
      </c>
      <c r="R607" s="9">
        <v>31671.744819552267</v>
      </c>
      <c r="S607" s="2">
        <f t="shared" si="69"/>
        <v>-4838.5729613429212</v>
      </c>
      <c r="T607" s="9">
        <f>VLOOKUP(A607,'[1]4-1-22 thru 12-31-22'!$B$9:$Q$700,16,FALSE)</f>
        <v>26474.091548273991</v>
      </c>
    </row>
    <row r="608" spans="1:20" x14ac:dyDescent="0.25">
      <c r="A608" s="13" t="s">
        <v>1187</v>
      </c>
      <c r="B608" s="31" t="s">
        <v>26</v>
      </c>
      <c r="C608" s="3">
        <v>474</v>
      </c>
      <c r="D608" s="56">
        <v>751.64</v>
      </c>
      <c r="E608" s="4">
        <f t="shared" si="70"/>
        <v>356277.36</v>
      </c>
      <c r="F608" s="3">
        <v>2606</v>
      </c>
      <c r="G608" s="56">
        <v>744.75</v>
      </c>
      <c r="H608" s="23">
        <f t="shared" si="71"/>
        <v>1940818.5</v>
      </c>
      <c r="I608" s="3">
        <v>145</v>
      </c>
      <c r="J608" s="56">
        <v>751.64</v>
      </c>
      <c r="K608" s="4">
        <f t="shared" si="72"/>
        <v>108987.8</v>
      </c>
      <c r="L608" s="3">
        <v>795</v>
      </c>
      <c r="M608" s="56">
        <v>744.75</v>
      </c>
      <c r="N608" s="4">
        <f t="shared" si="73"/>
        <v>592076.25</v>
      </c>
      <c r="O608" s="23">
        <f t="shared" si="74"/>
        <v>2998159.9099999997</v>
      </c>
      <c r="P608" s="4">
        <f t="shared" si="75"/>
        <v>44258.633272802152</v>
      </c>
      <c r="R608" s="9">
        <v>54996.148904591282</v>
      </c>
      <c r="S608" s="2">
        <f t="shared" si="69"/>
        <v>-10737.515631789131</v>
      </c>
      <c r="T608" s="9">
        <f>VLOOKUP(A608,'[1]4-1-22 thru 12-31-22'!$B$9:$Q$700,16,FALSE)</f>
        <v>34225.563848611011</v>
      </c>
    </row>
    <row r="609" spans="1:20" x14ac:dyDescent="0.25">
      <c r="A609" s="13" t="s">
        <v>1188</v>
      </c>
      <c r="B609" s="31" t="s">
        <v>90</v>
      </c>
      <c r="C609" s="3">
        <v>0</v>
      </c>
      <c r="D609" s="56">
        <v>370.21</v>
      </c>
      <c r="E609" s="4">
        <f t="shared" si="70"/>
        <v>0</v>
      </c>
      <c r="F609" s="3">
        <v>0</v>
      </c>
      <c r="G609" s="56">
        <v>366.38</v>
      </c>
      <c r="H609" s="23">
        <f t="shared" si="71"/>
        <v>0</v>
      </c>
      <c r="I609" s="3">
        <v>0</v>
      </c>
      <c r="J609" s="56">
        <v>370.21</v>
      </c>
      <c r="K609" s="4">
        <f t="shared" si="72"/>
        <v>0</v>
      </c>
      <c r="L609" s="3">
        <v>0</v>
      </c>
      <c r="M609" s="56">
        <v>366.38</v>
      </c>
      <c r="N609" s="4">
        <f t="shared" si="73"/>
        <v>0</v>
      </c>
      <c r="O609" s="23">
        <f t="shared" si="74"/>
        <v>0</v>
      </c>
      <c r="P609" s="4">
        <f t="shared" si="75"/>
        <v>0</v>
      </c>
      <c r="R609" s="9">
        <v>0</v>
      </c>
      <c r="S609" s="2">
        <f t="shared" si="69"/>
        <v>0</v>
      </c>
      <c r="T609" s="9">
        <f>VLOOKUP(A609,'[1]4-1-22 thru 12-31-22'!$B$9:$Q$700,16,FALSE)</f>
        <v>0</v>
      </c>
    </row>
    <row r="610" spans="1:20" x14ac:dyDescent="0.25">
      <c r="A610" s="13" t="s">
        <v>1189</v>
      </c>
      <c r="B610" s="31" t="s">
        <v>98</v>
      </c>
      <c r="C610" s="3">
        <v>678</v>
      </c>
      <c r="D610" s="56">
        <v>525.34</v>
      </c>
      <c r="E610" s="4">
        <f t="shared" si="70"/>
        <v>356180.52</v>
      </c>
      <c r="F610" s="3">
        <v>1578</v>
      </c>
      <c r="G610" s="56">
        <v>519.63</v>
      </c>
      <c r="H610" s="23">
        <f t="shared" si="71"/>
        <v>819976.14</v>
      </c>
      <c r="I610" s="3">
        <v>26</v>
      </c>
      <c r="J610" s="56">
        <v>525.34</v>
      </c>
      <c r="K610" s="4">
        <f t="shared" si="72"/>
        <v>13658.84</v>
      </c>
      <c r="L610" s="3">
        <v>62</v>
      </c>
      <c r="M610" s="56">
        <v>519.63</v>
      </c>
      <c r="N610" s="4">
        <f t="shared" si="73"/>
        <v>32217.06</v>
      </c>
      <c r="O610" s="23">
        <f t="shared" si="74"/>
        <v>1222032.56</v>
      </c>
      <c r="P610" s="4">
        <f t="shared" si="75"/>
        <v>18039.561779232648</v>
      </c>
      <c r="R610" s="9">
        <v>29713.673641856472</v>
      </c>
      <c r="S610" s="2">
        <f t="shared" si="69"/>
        <v>-11674.111862623824</v>
      </c>
      <c r="T610" s="9">
        <f>VLOOKUP(A610,'[1]4-1-22 thru 12-31-22'!$B$9:$Q$700,16,FALSE)</f>
        <v>20009.316310710645</v>
      </c>
    </row>
    <row r="611" spans="1:20" x14ac:dyDescent="0.25">
      <c r="A611" s="13" t="s">
        <v>1190</v>
      </c>
      <c r="B611" s="31" t="s">
        <v>104</v>
      </c>
      <c r="C611" s="3">
        <v>1403</v>
      </c>
      <c r="D611" s="56">
        <v>445.56</v>
      </c>
      <c r="E611" s="4">
        <f t="shared" si="70"/>
        <v>625120.68000000005</v>
      </c>
      <c r="F611" s="3">
        <v>2670</v>
      </c>
      <c r="G611" s="56">
        <v>439.14</v>
      </c>
      <c r="H611" s="23">
        <f t="shared" si="71"/>
        <v>1172503.8</v>
      </c>
      <c r="I611" s="3">
        <v>1685</v>
      </c>
      <c r="J611" s="56">
        <v>445.56</v>
      </c>
      <c r="K611" s="4">
        <f t="shared" si="72"/>
        <v>750768.6</v>
      </c>
      <c r="L611" s="3">
        <v>3207</v>
      </c>
      <c r="M611" s="56">
        <v>439.14</v>
      </c>
      <c r="N611" s="4">
        <f t="shared" si="73"/>
        <v>1408321.98</v>
      </c>
      <c r="O611" s="23">
        <f t="shared" si="74"/>
        <v>3956715.06</v>
      </c>
      <c r="P611" s="4">
        <f t="shared" si="75"/>
        <v>58408.759393195069</v>
      </c>
      <c r="R611" s="9">
        <v>66853.436124365791</v>
      </c>
      <c r="S611" s="2">
        <f t="shared" si="69"/>
        <v>-8444.6767311707226</v>
      </c>
      <c r="T611" s="9">
        <f>VLOOKUP(A611,'[1]4-1-22 thru 12-31-22'!$B$9:$Q$700,16,FALSE)</f>
        <v>55088.211183839172</v>
      </c>
    </row>
    <row r="612" spans="1:20" x14ac:dyDescent="0.25">
      <c r="A612" s="13" t="s">
        <v>1191</v>
      </c>
      <c r="B612" s="31" t="s">
        <v>104</v>
      </c>
      <c r="C612" s="3">
        <v>1079</v>
      </c>
      <c r="D612" s="56">
        <v>624.45000000000005</v>
      </c>
      <c r="E612" s="4">
        <f t="shared" si="70"/>
        <v>673781.55</v>
      </c>
      <c r="F612" s="3">
        <v>2442</v>
      </c>
      <c r="G612" s="56">
        <v>617</v>
      </c>
      <c r="H612" s="23">
        <f t="shared" si="71"/>
        <v>1506714</v>
      </c>
      <c r="I612" s="3">
        <v>1036</v>
      </c>
      <c r="J612" s="56">
        <v>624.45000000000005</v>
      </c>
      <c r="K612" s="4">
        <f t="shared" si="72"/>
        <v>646930.20000000007</v>
      </c>
      <c r="L612" s="3">
        <v>2346</v>
      </c>
      <c r="M612" s="56">
        <v>617</v>
      </c>
      <c r="N612" s="4">
        <f t="shared" si="73"/>
        <v>1447482</v>
      </c>
      <c r="O612" s="23">
        <f t="shared" si="74"/>
        <v>4274907.75</v>
      </c>
      <c r="P612" s="4">
        <f t="shared" si="75"/>
        <v>63105.898304907219</v>
      </c>
      <c r="R612" s="9">
        <v>108693.62749907355</v>
      </c>
      <c r="S612" s="2">
        <f t="shared" si="69"/>
        <v>-45587.729194166335</v>
      </c>
      <c r="T612" s="9">
        <f>VLOOKUP(A612,'[1]4-1-22 thru 12-31-22'!$B$9:$Q$700,16,FALSE)</f>
        <v>63096.135861130635</v>
      </c>
    </row>
    <row r="613" spans="1:20" x14ac:dyDescent="0.25">
      <c r="A613" s="13" t="s">
        <v>1192</v>
      </c>
      <c r="B613" s="31" t="s">
        <v>108</v>
      </c>
      <c r="C613" s="3">
        <v>8534</v>
      </c>
      <c r="D613" s="56">
        <v>467.73</v>
      </c>
      <c r="E613" s="4">
        <f t="shared" si="70"/>
        <v>3991607.8200000003</v>
      </c>
      <c r="F613" s="3">
        <v>9121</v>
      </c>
      <c r="G613" s="56">
        <v>462.35</v>
      </c>
      <c r="H613" s="23">
        <f t="shared" si="71"/>
        <v>4217094.3500000006</v>
      </c>
      <c r="I613" s="3">
        <v>8227</v>
      </c>
      <c r="J613" s="56">
        <v>467.73</v>
      </c>
      <c r="K613" s="4">
        <f t="shared" si="72"/>
        <v>3848014.71</v>
      </c>
      <c r="L613" s="3">
        <v>8793</v>
      </c>
      <c r="M613" s="56">
        <v>462.35</v>
      </c>
      <c r="N613" s="4">
        <f t="shared" si="73"/>
        <v>4065443.5500000003</v>
      </c>
      <c r="O613" s="23">
        <f t="shared" si="74"/>
        <v>16122160.43</v>
      </c>
      <c r="P613" s="4">
        <f t="shared" si="75"/>
        <v>237994.23895193511</v>
      </c>
      <c r="R613" s="9">
        <v>403612.97618568817</v>
      </c>
      <c r="S613" s="2">
        <f t="shared" si="69"/>
        <v>-165618.73723375305</v>
      </c>
      <c r="T613" s="9">
        <f>VLOOKUP(A613,'[1]4-1-22 thru 12-31-22'!$B$9:$Q$700,16,FALSE)</f>
        <v>255218.44991937306</v>
      </c>
    </row>
    <row r="614" spans="1:20" x14ac:dyDescent="0.25">
      <c r="A614" s="13" t="s">
        <v>1193</v>
      </c>
      <c r="B614" s="31" t="s">
        <v>122</v>
      </c>
      <c r="C614" s="3">
        <v>11406</v>
      </c>
      <c r="D614" s="56">
        <v>1031.8599999999999</v>
      </c>
      <c r="E614" s="4">
        <f t="shared" si="70"/>
        <v>11769395.159999998</v>
      </c>
      <c r="F614" s="3">
        <v>0</v>
      </c>
      <c r="G614" s="56">
        <v>1031.8599999999999</v>
      </c>
      <c r="H614" s="23">
        <f t="shared" si="71"/>
        <v>0</v>
      </c>
      <c r="I614" s="3">
        <v>0</v>
      </c>
      <c r="J614" s="56">
        <v>1031.8599999999999</v>
      </c>
      <c r="K614" s="4">
        <f t="shared" si="72"/>
        <v>0</v>
      </c>
      <c r="L614" s="3">
        <v>0</v>
      </c>
      <c r="M614" s="56">
        <v>1031.8599999999999</v>
      </c>
      <c r="N614" s="4">
        <f t="shared" si="73"/>
        <v>0</v>
      </c>
      <c r="O614" s="23">
        <f t="shared" si="74"/>
        <v>11769395.159999998</v>
      </c>
      <c r="P614" s="4">
        <f t="shared" si="75"/>
        <v>173739.01321665413</v>
      </c>
      <c r="R614" s="9">
        <v>277246.92731857044</v>
      </c>
      <c r="S614" s="2">
        <f t="shared" si="69"/>
        <v>-103507.91410191631</v>
      </c>
      <c r="T614" s="9">
        <f>VLOOKUP(A614,'[1]4-1-22 thru 12-31-22'!$B$9:$Q$700,16,FALSE)</f>
        <v>186274.35814572164</v>
      </c>
    </row>
    <row r="615" spans="1:20" x14ac:dyDescent="0.25">
      <c r="A615" s="13" t="s">
        <v>1194</v>
      </c>
      <c r="B615" s="31" t="s">
        <v>1195</v>
      </c>
      <c r="C615" s="3">
        <v>6760</v>
      </c>
      <c r="D615" s="56">
        <v>416.21</v>
      </c>
      <c r="E615" s="4">
        <f t="shared" si="70"/>
        <v>2813579.6</v>
      </c>
      <c r="F615" s="3">
        <v>9921</v>
      </c>
      <c r="G615" s="56">
        <v>410.92</v>
      </c>
      <c r="H615" s="23">
        <f t="shared" si="71"/>
        <v>4076737.3200000003</v>
      </c>
      <c r="I615" s="3">
        <v>4142</v>
      </c>
      <c r="J615" s="56">
        <v>416.21</v>
      </c>
      <c r="K615" s="4">
        <f t="shared" si="72"/>
        <v>1723941.8199999998</v>
      </c>
      <c r="L615" s="3">
        <v>6078</v>
      </c>
      <c r="M615" s="56">
        <v>410.92</v>
      </c>
      <c r="N615" s="4">
        <f t="shared" si="73"/>
        <v>2497571.7600000002</v>
      </c>
      <c r="O615" s="23">
        <f t="shared" si="74"/>
        <v>11111830.5</v>
      </c>
      <c r="P615" s="4">
        <f t="shared" si="75"/>
        <v>164032.08829813142</v>
      </c>
      <c r="R615" s="9">
        <v>310678.97283816192</v>
      </c>
      <c r="S615" s="2">
        <f t="shared" si="69"/>
        <v>-146646.8845400305</v>
      </c>
      <c r="T615" s="9">
        <f>VLOOKUP(A615,'[1]4-1-22 thru 12-31-22'!$B$9:$Q$700,16,FALSE)</f>
        <v>199167.41845972027</v>
      </c>
    </row>
    <row r="616" spans="1:20" x14ac:dyDescent="0.25">
      <c r="A616" s="13" t="s">
        <v>1196</v>
      </c>
      <c r="B616" s="31" t="s">
        <v>162</v>
      </c>
      <c r="C616" s="3">
        <v>1825</v>
      </c>
      <c r="D616" s="56">
        <v>334.8</v>
      </c>
      <c r="E616" s="4">
        <f t="shared" si="70"/>
        <v>611010</v>
      </c>
      <c r="F616" s="3">
        <v>5849</v>
      </c>
      <c r="G616" s="56">
        <v>333.5</v>
      </c>
      <c r="H616" s="4">
        <f t="shared" si="71"/>
        <v>1950641.5</v>
      </c>
      <c r="I616" s="3">
        <v>588</v>
      </c>
      <c r="J616" s="56">
        <v>334.8</v>
      </c>
      <c r="K616" s="4">
        <f t="shared" si="72"/>
        <v>196862.4</v>
      </c>
      <c r="L616" s="3">
        <v>1886</v>
      </c>
      <c r="M616" s="56">
        <v>333.5</v>
      </c>
      <c r="N616" s="4">
        <f t="shared" si="73"/>
        <v>628981</v>
      </c>
      <c r="O616" s="23">
        <f t="shared" si="74"/>
        <v>3387494.9</v>
      </c>
      <c r="P616" s="4">
        <f t="shared" si="75"/>
        <v>50005.969992637118</v>
      </c>
      <c r="R616" s="9">
        <v>68880.112702147904</v>
      </c>
      <c r="S616" s="2">
        <f t="shared" si="69"/>
        <v>-18874.142709510787</v>
      </c>
      <c r="T616" s="9">
        <f>VLOOKUP(A616,'[1]4-1-22 thru 12-31-22'!$B$9:$Q$700,16,FALSE)</f>
        <v>48379.654656353865</v>
      </c>
    </row>
    <row r="617" spans="1:20" x14ac:dyDescent="0.25">
      <c r="A617" s="13" t="s">
        <v>1197</v>
      </c>
      <c r="B617" s="31" t="s">
        <v>176</v>
      </c>
      <c r="C617" s="3">
        <v>1309</v>
      </c>
      <c r="D617" s="56">
        <v>687.31</v>
      </c>
      <c r="E617" s="4">
        <f t="shared" si="70"/>
        <v>899688.78999999992</v>
      </c>
      <c r="F617" s="3">
        <v>2979</v>
      </c>
      <c r="G617" s="56">
        <v>680.05</v>
      </c>
      <c r="H617" s="23">
        <f t="shared" si="71"/>
        <v>2025868.95</v>
      </c>
      <c r="I617" s="3">
        <v>757</v>
      </c>
      <c r="J617" s="56">
        <v>687.31</v>
      </c>
      <c r="K617" s="4">
        <f t="shared" si="72"/>
        <v>520293.67</v>
      </c>
      <c r="L617" s="3">
        <v>1724</v>
      </c>
      <c r="M617" s="56">
        <v>680.05</v>
      </c>
      <c r="N617" s="4">
        <f t="shared" si="73"/>
        <v>1172406.2</v>
      </c>
      <c r="O617" s="23">
        <f t="shared" si="74"/>
        <v>4618257.6099999994</v>
      </c>
      <c r="P617" s="4">
        <f t="shared" si="75"/>
        <v>68174.405654139293</v>
      </c>
      <c r="R617" s="9">
        <v>133750.2761230554</v>
      </c>
      <c r="S617" s="2">
        <f t="shared" si="69"/>
        <v>-65575.87046891611</v>
      </c>
      <c r="T617" s="9">
        <f>VLOOKUP(A617,'[1]4-1-22 thru 12-31-22'!$B$9:$Q$700,16,FALSE)</f>
        <v>94715.074478590759</v>
      </c>
    </row>
    <row r="618" spans="1:20" x14ac:dyDescent="0.25">
      <c r="A618" s="13" t="s">
        <v>1198</v>
      </c>
      <c r="B618" s="31" t="s">
        <v>178</v>
      </c>
      <c r="C618" s="3">
        <v>365</v>
      </c>
      <c r="D618" s="56">
        <v>550.04</v>
      </c>
      <c r="E618" s="4">
        <f t="shared" si="70"/>
        <v>200764.59999999998</v>
      </c>
      <c r="F618" s="3">
        <v>1543</v>
      </c>
      <c r="G618" s="56">
        <v>549.41</v>
      </c>
      <c r="H618" s="23">
        <f t="shared" si="71"/>
        <v>847739.63</v>
      </c>
      <c r="I618" s="3">
        <v>243</v>
      </c>
      <c r="J618" s="56">
        <v>550.04</v>
      </c>
      <c r="K618" s="4">
        <f t="shared" si="72"/>
        <v>133659.72</v>
      </c>
      <c r="L618" s="3">
        <v>1026</v>
      </c>
      <c r="M618" s="56">
        <v>549.41</v>
      </c>
      <c r="N618" s="4">
        <f t="shared" si="73"/>
        <v>563694.65999999992</v>
      </c>
      <c r="O618" s="23">
        <f t="shared" si="74"/>
        <v>1745858.6099999999</v>
      </c>
      <c r="P618" s="4">
        <f t="shared" si="75"/>
        <v>25772.246406347989</v>
      </c>
      <c r="R618" s="9">
        <v>50517.931396607877</v>
      </c>
      <c r="S618" s="2">
        <f t="shared" si="69"/>
        <v>-24745.684990259888</v>
      </c>
      <c r="T618" s="9">
        <f>VLOOKUP(A618,'[1]4-1-22 thru 12-31-22'!$B$9:$Q$700,16,FALSE)</f>
        <v>28624.939565632259</v>
      </c>
    </row>
    <row r="619" spans="1:20" x14ac:dyDescent="0.25">
      <c r="A619" s="13" t="s">
        <v>1199</v>
      </c>
      <c r="B619" s="31" t="s">
        <v>186</v>
      </c>
      <c r="C619" s="3">
        <v>1633</v>
      </c>
      <c r="D619" s="56">
        <v>790.7</v>
      </c>
      <c r="E619" s="4">
        <f t="shared" si="70"/>
        <v>1291213.1000000001</v>
      </c>
      <c r="F619" s="3">
        <v>3859</v>
      </c>
      <c r="G619" s="56">
        <v>782.5</v>
      </c>
      <c r="H619" s="23">
        <f t="shared" si="71"/>
        <v>3019667.5</v>
      </c>
      <c r="I619" s="3">
        <v>86</v>
      </c>
      <c r="J619" s="56">
        <v>790.7</v>
      </c>
      <c r="K619" s="4">
        <f t="shared" si="72"/>
        <v>68000.2</v>
      </c>
      <c r="L619" s="3">
        <v>204</v>
      </c>
      <c r="M619" s="56">
        <v>782.5</v>
      </c>
      <c r="N619" s="4">
        <f t="shared" si="73"/>
        <v>159630</v>
      </c>
      <c r="O619" s="23">
        <f t="shared" si="74"/>
        <v>4538510.8000000007</v>
      </c>
      <c r="P619" s="4">
        <f t="shared" si="75"/>
        <v>66997.188652906756</v>
      </c>
      <c r="R619" s="9">
        <v>107069.80126984978</v>
      </c>
      <c r="S619" s="2">
        <f t="shared" si="69"/>
        <v>-40072.612616943021</v>
      </c>
      <c r="T619" s="9">
        <f>VLOOKUP(A619,'[1]4-1-22 thru 12-31-22'!$B$9:$Q$700,16,FALSE)</f>
        <v>67514.474620672161</v>
      </c>
    </row>
    <row r="620" spans="1:20" x14ac:dyDescent="0.25">
      <c r="A620" s="13" t="s">
        <v>1200</v>
      </c>
      <c r="B620" s="31" t="s">
        <v>194</v>
      </c>
      <c r="C620" s="3">
        <v>53</v>
      </c>
      <c r="D620" s="56">
        <v>569.76</v>
      </c>
      <c r="E620" s="4">
        <f t="shared" si="70"/>
        <v>30197.279999999999</v>
      </c>
      <c r="F620" s="3">
        <v>2688</v>
      </c>
      <c r="G620" s="56">
        <v>563.64</v>
      </c>
      <c r="H620" s="23">
        <f t="shared" si="71"/>
        <v>1515064.3200000001</v>
      </c>
      <c r="I620" s="3">
        <v>26</v>
      </c>
      <c r="J620" s="56">
        <v>569.76</v>
      </c>
      <c r="K620" s="4">
        <f t="shared" si="72"/>
        <v>14813.76</v>
      </c>
      <c r="L620" s="3">
        <v>1333</v>
      </c>
      <c r="M620" s="56">
        <v>563.64</v>
      </c>
      <c r="N620" s="4">
        <f t="shared" si="73"/>
        <v>751332.12</v>
      </c>
      <c r="O620" s="23">
        <f t="shared" si="74"/>
        <v>2311407.48</v>
      </c>
      <c r="P620" s="4">
        <f t="shared" si="75"/>
        <v>34120.840472892516</v>
      </c>
      <c r="R620" s="9">
        <v>63160.947507428042</v>
      </c>
      <c r="S620" s="2">
        <f t="shared" si="69"/>
        <v>-29040.107034535526</v>
      </c>
      <c r="T620" s="9">
        <f>VLOOKUP(A620,'[1]4-1-22 thru 12-31-22'!$B$9:$Q$700,16,FALSE)</f>
        <v>37160.862822926822</v>
      </c>
    </row>
    <row r="621" spans="1:20" x14ac:dyDescent="0.25">
      <c r="A621" s="13" t="s">
        <v>1201</v>
      </c>
      <c r="B621" s="31" t="s">
        <v>196</v>
      </c>
      <c r="C621" s="3">
        <v>1591</v>
      </c>
      <c r="D621" s="56">
        <v>632.27</v>
      </c>
      <c r="E621" s="4">
        <f t="shared" si="70"/>
        <v>1005941.57</v>
      </c>
      <c r="F621" s="3">
        <v>6281</v>
      </c>
      <c r="G621" s="56">
        <v>625.53</v>
      </c>
      <c r="H621" s="23">
        <f t="shared" si="71"/>
        <v>3928953.9299999997</v>
      </c>
      <c r="I621" s="3">
        <v>11</v>
      </c>
      <c r="J621" s="56">
        <v>632.27</v>
      </c>
      <c r="K621" s="4">
        <f t="shared" si="72"/>
        <v>6954.9699999999993</v>
      </c>
      <c r="L621" s="3">
        <v>41</v>
      </c>
      <c r="M621" s="56">
        <v>625.53</v>
      </c>
      <c r="N621" s="4">
        <f t="shared" si="73"/>
        <v>25646.73</v>
      </c>
      <c r="O621" s="23">
        <f t="shared" si="74"/>
        <v>4967497.2</v>
      </c>
      <c r="P621" s="4">
        <f t="shared" si="75"/>
        <v>73329.856798222463</v>
      </c>
      <c r="R621" s="9">
        <v>108720.40832754466</v>
      </c>
      <c r="S621" s="2">
        <f t="shared" si="69"/>
        <v>-35390.551529322198</v>
      </c>
      <c r="T621" s="9">
        <f>VLOOKUP(A621,'[1]4-1-22 thru 12-31-22'!$B$9:$Q$700,16,FALSE)</f>
        <v>73268.858454758709</v>
      </c>
    </row>
    <row r="622" spans="1:20" x14ac:dyDescent="0.25">
      <c r="A622" s="13" t="s">
        <v>1307</v>
      </c>
      <c r="B622" s="31" t="s">
        <v>232</v>
      </c>
      <c r="C622" s="3">
        <v>2110</v>
      </c>
      <c r="D622" s="56">
        <v>1304.17</v>
      </c>
      <c r="E622" s="4">
        <f t="shared" si="70"/>
        <v>2751798.7</v>
      </c>
      <c r="F622" s="3">
        <v>0</v>
      </c>
      <c r="G622" s="56">
        <v>1304.17</v>
      </c>
      <c r="H622" s="23">
        <f t="shared" si="71"/>
        <v>0</v>
      </c>
      <c r="I622" s="3">
        <v>2347</v>
      </c>
      <c r="J622" s="56">
        <v>1304.17</v>
      </c>
      <c r="K622" s="4">
        <f t="shared" si="72"/>
        <v>3060886.99</v>
      </c>
      <c r="L622" s="3">
        <v>0</v>
      </c>
      <c r="M622" s="56">
        <v>1304.17</v>
      </c>
      <c r="N622" s="4">
        <f t="shared" si="73"/>
        <v>0</v>
      </c>
      <c r="O622" s="23">
        <f t="shared" si="74"/>
        <v>5812685.6900000004</v>
      </c>
      <c r="P622" s="4">
        <f t="shared" si="75"/>
        <v>85806.471971595063</v>
      </c>
      <c r="R622" s="9">
        <v>53521.712404747828</v>
      </c>
      <c r="S622" s="2">
        <f t="shared" si="69"/>
        <v>32284.759566847235</v>
      </c>
      <c r="T622" s="9">
        <f>VLOOKUP(A622,'[1]4-1-22 thru 12-31-22'!$B$9:$Q$700,16,FALSE)</f>
        <v>39149.107940657348</v>
      </c>
    </row>
    <row r="623" spans="1:20" x14ac:dyDescent="0.25">
      <c r="A623" s="13" t="s">
        <v>1308</v>
      </c>
      <c r="B623" s="31" t="s">
        <v>232</v>
      </c>
      <c r="C623" s="3">
        <v>571</v>
      </c>
      <c r="D623" s="56">
        <v>860.16</v>
      </c>
      <c r="E623" s="4">
        <f t="shared" si="70"/>
        <v>491151.35999999999</v>
      </c>
      <c r="F623" s="3">
        <v>3553</v>
      </c>
      <c r="G623" s="56">
        <v>854.75</v>
      </c>
      <c r="H623" s="23">
        <f t="shared" si="71"/>
        <v>3036926.75</v>
      </c>
      <c r="I623" s="3">
        <v>6</v>
      </c>
      <c r="J623" s="56">
        <v>860.16</v>
      </c>
      <c r="K623" s="4">
        <f t="shared" si="72"/>
        <v>5160.96</v>
      </c>
      <c r="L623" s="3">
        <v>38</v>
      </c>
      <c r="M623" s="56">
        <v>854.75</v>
      </c>
      <c r="N623" s="4">
        <f t="shared" si="73"/>
        <v>32480.5</v>
      </c>
      <c r="O623" s="23">
        <f t="shared" si="74"/>
        <v>3565719.57</v>
      </c>
      <c r="P623" s="4">
        <f t="shared" si="75"/>
        <v>52636.910484966022</v>
      </c>
      <c r="R623" s="9">
        <v>103925.70868908864</v>
      </c>
      <c r="S623" s="2">
        <f t="shared" si="69"/>
        <v>-51288.798204122621</v>
      </c>
      <c r="T623" s="9">
        <f>VLOOKUP(A623,'[1]4-1-22 thru 12-31-22'!$B$9:$Q$700,16,FALSE)</f>
        <v>13625.117364415326</v>
      </c>
    </row>
    <row r="624" spans="1:20" x14ac:dyDescent="0.25">
      <c r="A624" s="13" t="s">
        <v>1202</v>
      </c>
      <c r="B624" s="31" t="s">
        <v>240</v>
      </c>
      <c r="C624" s="3">
        <v>680</v>
      </c>
      <c r="D624" s="56">
        <v>660.9</v>
      </c>
      <c r="E624" s="4">
        <f t="shared" si="70"/>
        <v>449412</v>
      </c>
      <c r="F624" s="3">
        <v>4344</v>
      </c>
      <c r="G624" s="56">
        <v>653.96</v>
      </c>
      <c r="H624" s="23">
        <f t="shared" si="71"/>
        <v>2840802.24</v>
      </c>
      <c r="I624" s="3">
        <v>18</v>
      </c>
      <c r="J624" s="56">
        <v>660.9</v>
      </c>
      <c r="K624" s="4">
        <f t="shared" si="72"/>
        <v>11896.199999999999</v>
      </c>
      <c r="L624" s="3">
        <v>116</v>
      </c>
      <c r="M624" s="56">
        <v>653.96</v>
      </c>
      <c r="N624" s="4">
        <f t="shared" si="73"/>
        <v>75859.360000000001</v>
      </c>
      <c r="O624" s="23">
        <f t="shared" si="74"/>
        <v>3377969.8000000003</v>
      </c>
      <c r="P624" s="4">
        <f t="shared" si="75"/>
        <v>49865.361112376711</v>
      </c>
      <c r="R624" s="9">
        <v>0</v>
      </c>
      <c r="S624" s="2">
        <f t="shared" si="69"/>
        <v>49865.361112376711</v>
      </c>
      <c r="T624" s="9">
        <f>VLOOKUP(A624,'[1]4-1-22 thru 12-31-22'!$B$9:$Q$700,16,FALSE)</f>
        <v>47287.971303736784</v>
      </c>
    </row>
    <row r="625" spans="1:20" x14ac:dyDescent="0.25">
      <c r="A625" s="13" t="s">
        <v>1203</v>
      </c>
      <c r="B625" s="31" t="s">
        <v>250</v>
      </c>
      <c r="C625" s="3">
        <v>2849</v>
      </c>
      <c r="D625" s="56">
        <v>779.16</v>
      </c>
      <c r="E625" s="4">
        <f t="shared" si="70"/>
        <v>2219826.84</v>
      </c>
      <c r="F625" s="3">
        <v>2991</v>
      </c>
      <c r="G625" s="56">
        <v>772.81</v>
      </c>
      <c r="H625" s="23">
        <f t="shared" si="71"/>
        <v>2311474.71</v>
      </c>
      <c r="I625" s="3">
        <v>0</v>
      </c>
      <c r="J625" s="56">
        <v>779.16</v>
      </c>
      <c r="K625" s="4">
        <f t="shared" si="72"/>
        <v>0</v>
      </c>
      <c r="L625" s="3">
        <v>0</v>
      </c>
      <c r="M625" s="56">
        <v>772.81</v>
      </c>
      <c r="N625" s="4">
        <f t="shared" si="73"/>
        <v>0</v>
      </c>
      <c r="O625" s="23">
        <f t="shared" si="74"/>
        <v>4531301.55</v>
      </c>
      <c r="P625" s="4">
        <f t="shared" si="75"/>
        <v>66890.766193298201</v>
      </c>
      <c r="R625" s="9">
        <v>54335.471316388001</v>
      </c>
      <c r="S625" s="2">
        <f t="shared" si="69"/>
        <v>12555.2948769102</v>
      </c>
      <c r="T625" s="9">
        <f>VLOOKUP(A625,'[1]4-1-22 thru 12-31-22'!$B$9:$Q$700,16,FALSE)</f>
        <v>68740.789512759773</v>
      </c>
    </row>
    <row r="626" spans="1:20" x14ac:dyDescent="0.25">
      <c r="A626" s="13" t="s">
        <v>1204</v>
      </c>
      <c r="B626" s="31" t="s">
        <v>278</v>
      </c>
      <c r="C626" s="3">
        <v>0</v>
      </c>
      <c r="D626" s="56">
        <v>382.64</v>
      </c>
      <c r="E626" s="4">
        <f t="shared" si="70"/>
        <v>0</v>
      </c>
      <c r="F626" s="3">
        <v>0</v>
      </c>
      <c r="G626" s="56">
        <v>380.97</v>
      </c>
      <c r="H626" s="23">
        <f t="shared" si="71"/>
        <v>0</v>
      </c>
      <c r="I626" s="3">
        <v>0</v>
      </c>
      <c r="J626" s="56">
        <v>382.64</v>
      </c>
      <c r="K626" s="4">
        <f t="shared" si="72"/>
        <v>0</v>
      </c>
      <c r="L626" s="3">
        <v>0</v>
      </c>
      <c r="M626" s="56">
        <v>380.97</v>
      </c>
      <c r="N626" s="4">
        <f t="shared" si="73"/>
        <v>0</v>
      </c>
      <c r="O626" s="23">
        <f t="shared" si="74"/>
        <v>0</v>
      </c>
      <c r="P626" s="4">
        <f t="shared" si="75"/>
        <v>0</v>
      </c>
      <c r="R626" s="9">
        <v>2238065.8511422253</v>
      </c>
      <c r="S626" s="2">
        <f t="shared" si="69"/>
        <v>-2238065.8511422253</v>
      </c>
      <c r="T626" s="9">
        <f>VLOOKUP(A626,'[1]4-1-22 thru 12-31-22'!$B$9:$Q$700,16,FALSE)</f>
        <v>0</v>
      </c>
    </row>
    <row r="627" spans="1:20" x14ac:dyDescent="0.25">
      <c r="A627" s="13" t="s">
        <v>1205</v>
      </c>
      <c r="B627" s="31" t="s">
        <v>294</v>
      </c>
      <c r="C627" s="3">
        <v>0</v>
      </c>
      <c r="D627" s="56">
        <v>521.20000000000005</v>
      </c>
      <c r="E627" s="4">
        <f t="shared" si="70"/>
        <v>0</v>
      </c>
      <c r="F627" s="3">
        <v>2575</v>
      </c>
      <c r="G627" s="56">
        <v>515.85</v>
      </c>
      <c r="H627" s="4">
        <f t="shared" si="71"/>
        <v>1328313.75</v>
      </c>
      <c r="I627" s="3">
        <v>0</v>
      </c>
      <c r="J627" s="56">
        <v>521.20000000000005</v>
      </c>
      <c r="K627" s="4">
        <f t="shared" si="72"/>
        <v>0</v>
      </c>
      <c r="L627" s="3">
        <v>579</v>
      </c>
      <c r="M627" s="56">
        <v>515.85</v>
      </c>
      <c r="N627" s="4">
        <f t="shared" si="73"/>
        <v>298677.15000000002</v>
      </c>
      <c r="O627" s="23">
        <f t="shared" si="74"/>
        <v>1626990.9</v>
      </c>
      <c r="P627" s="4">
        <f t="shared" si="75"/>
        <v>24017.529332278453</v>
      </c>
      <c r="R627" s="9">
        <v>122581.89152484908</v>
      </c>
      <c r="S627" s="2">
        <f t="shared" si="69"/>
        <v>-98564.362192570625</v>
      </c>
      <c r="T627" s="9">
        <f>VLOOKUP(A627,'[1]4-1-22 thru 12-31-22'!$B$9:$Q$700,16,FALSE)</f>
        <v>31649.609200063638</v>
      </c>
    </row>
    <row r="628" spans="1:20" x14ac:dyDescent="0.25">
      <c r="A628" s="13" t="s">
        <v>1206</v>
      </c>
      <c r="B628" s="31" t="s">
        <v>1207</v>
      </c>
      <c r="C628" s="3">
        <v>57716</v>
      </c>
      <c r="D628" s="56">
        <v>1661.37</v>
      </c>
      <c r="E628" s="4">
        <f t="shared" si="70"/>
        <v>95887630.919999987</v>
      </c>
      <c r="F628" s="3">
        <v>630</v>
      </c>
      <c r="G628" s="56">
        <v>1661.3</v>
      </c>
      <c r="H628" s="23">
        <f t="shared" si="71"/>
        <v>1046619</v>
      </c>
      <c r="I628" s="3">
        <v>953</v>
      </c>
      <c r="J628" s="56">
        <v>1661.37</v>
      </c>
      <c r="K628" s="4">
        <f t="shared" si="72"/>
        <v>1583285.6099999999</v>
      </c>
      <c r="L628" s="3">
        <v>10</v>
      </c>
      <c r="M628" s="56">
        <v>1661.3</v>
      </c>
      <c r="N628" s="4">
        <f t="shared" si="73"/>
        <v>16613</v>
      </c>
      <c r="O628" s="23">
        <f t="shared" si="74"/>
        <v>98534148.529999986</v>
      </c>
      <c r="P628" s="4">
        <f t="shared" si="75"/>
        <v>1454554.4185590444</v>
      </c>
      <c r="R628" s="9">
        <v>47474.003898271883</v>
      </c>
      <c r="S628" s="2">
        <f t="shared" si="69"/>
        <v>1407080.4146607725</v>
      </c>
      <c r="T628" s="9">
        <f>VLOOKUP(A628,'[1]4-1-22 thru 12-31-22'!$B$9:$Q$700,16,FALSE)</f>
        <v>1507713.9760439852</v>
      </c>
    </row>
    <row r="629" spans="1:20" x14ac:dyDescent="0.25">
      <c r="A629" s="13" t="s">
        <v>1208</v>
      </c>
      <c r="B629" s="31" t="s">
        <v>326</v>
      </c>
      <c r="C629" s="3">
        <v>1566</v>
      </c>
      <c r="D629" s="56">
        <v>382.65</v>
      </c>
      <c r="E629" s="4">
        <f t="shared" si="70"/>
        <v>599229.89999999991</v>
      </c>
      <c r="F629" s="3">
        <v>10262</v>
      </c>
      <c r="G629" s="56">
        <v>380.54</v>
      </c>
      <c r="H629" s="23">
        <f t="shared" si="71"/>
        <v>3905101.48</v>
      </c>
      <c r="I629" s="3">
        <v>190</v>
      </c>
      <c r="J629" s="56">
        <v>382.65</v>
      </c>
      <c r="K629" s="4">
        <f t="shared" si="72"/>
        <v>72703.5</v>
      </c>
      <c r="L629" s="3">
        <v>1245</v>
      </c>
      <c r="M629" s="56">
        <v>380.54</v>
      </c>
      <c r="N629" s="4">
        <f t="shared" si="73"/>
        <v>473772.30000000005</v>
      </c>
      <c r="O629" s="23">
        <f t="shared" si="74"/>
        <v>5050807.18</v>
      </c>
      <c r="P629" s="4">
        <f t="shared" si="75"/>
        <v>74559.673073360522</v>
      </c>
      <c r="R629" s="9">
        <v>92669.014998367828</v>
      </c>
      <c r="S629" s="2">
        <f t="shared" si="69"/>
        <v>-18109.341925007306</v>
      </c>
      <c r="T629" s="9">
        <f>VLOOKUP(A629,'[1]4-1-22 thru 12-31-22'!$B$9:$Q$700,16,FALSE)</f>
        <v>80313.08183247142</v>
      </c>
    </row>
    <row r="630" spans="1:20" x14ac:dyDescent="0.25">
      <c r="A630" s="13" t="s">
        <v>1209</v>
      </c>
      <c r="B630" s="31" t="s">
        <v>330</v>
      </c>
      <c r="C630" s="3">
        <v>69</v>
      </c>
      <c r="D630" s="56">
        <v>697.57</v>
      </c>
      <c r="E630" s="4">
        <f t="shared" si="70"/>
        <v>48132.33</v>
      </c>
      <c r="F630" s="3">
        <v>946</v>
      </c>
      <c r="G630" s="56">
        <v>690.16</v>
      </c>
      <c r="H630" s="23">
        <f t="shared" si="71"/>
        <v>652891.36</v>
      </c>
      <c r="I630" s="3">
        <v>79</v>
      </c>
      <c r="J630" s="56">
        <v>697.57</v>
      </c>
      <c r="K630" s="4">
        <f t="shared" si="72"/>
        <v>55108.030000000006</v>
      </c>
      <c r="L630" s="3">
        <v>1076</v>
      </c>
      <c r="M630" s="56">
        <v>690.16</v>
      </c>
      <c r="N630" s="4">
        <f t="shared" si="73"/>
        <v>742612.15999999992</v>
      </c>
      <c r="O630" s="23">
        <f t="shared" si="74"/>
        <v>1498743.88</v>
      </c>
      <c r="P630" s="4">
        <f t="shared" si="75"/>
        <v>22124.355520041823</v>
      </c>
      <c r="R630" s="9">
        <v>55831.752716491945</v>
      </c>
      <c r="S630" s="2">
        <f t="shared" si="69"/>
        <v>-33707.397196450125</v>
      </c>
      <c r="T630" s="9">
        <f>VLOOKUP(A630,'[1]4-1-22 thru 12-31-22'!$B$9:$Q$700,16,FALSE)</f>
        <v>31548.357536229702</v>
      </c>
    </row>
    <row r="631" spans="1:20" x14ac:dyDescent="0.25">
      <c r="A631" s="13" t="s">
        <v>1210</v>
      </c>
      <c r="B631" s="31" t="s">
        <v>348</v>
      </c>
      <c r="C631" s="3">
        <v>378</v>
      </c>
      <c r="D631" s="56">
        <v>683.15</v>
      </c>
      <c r="E631" s="4">
        <f t="shared" si="70"/>
        <v>258230.69999999998</v>
      </c>
      <c r="F631" s="3">
        <v>3176</v>
      </c>
      <c r="G631" s="56">
        <v>676.05</v>
      </c>
      <c r="H631" s="23">
        <f t="shared" si="71"/>
        <v>2147134.7999999998</v>
      </c>
      <c r="I631" s="3">
        <v>198</v>
      </c>
      <c r="J631" s="56">
        <v>683.15</v>
      </c>
      <c r="K631" s="4">
        <f t="shared" si="72"/>
        <v>135263.69999999998</v>
      </c>
      <c r="L631" s="3">
        <v>1668</v>
      </c>
      <c r="M631" s="56">
        <v>676.05</v>
      </c>
      <c r="N631" s="4">
        <f t="shared" si="73"/>
        <v>1127651.3999999999</v>
      </c>
      <c r="O631" s="23">
        <f t="shared" si="74"/>
        <v>3668280.5999999996</v>
      </c>
      <c r="P631" s="4">
        <f t="shared" si="75"/>
        <v>54150.909454704386</v>
      </c>
      <c r="R631" s="9">
        <v>38932.090849269858</v>
      </c>
      <c r="S631" s="2">
        <f t="shared" si="69"/>
        <v>15218.818605434528</v>
      </c>
      <c r="T631" s="9">
        <f>VLOOKUP(A631,'[1]4-1-22 thru 12-31-22'!$B$9:$Q$700,16,FALSE)</f>
        <v>64265.510281881972</v>
      </c>
    </row>
    <row r="632" spans="1:20" x14ac:dyDescent="0.25">
      <c r="A632" s="13" t="s">
        <v>1211</v>
      </c>
      <c r="B632" s="31" t="s">
        <v>352</v>
      </c>
      <c r="C632" s="3">
        <v>1056</v>
      </c>
      <c r="D632" s="56">
        <v>671.43</v>
      </c>
      <c r="E632" s="4">
        <f t="shared" si="70"/>
        <v>709030.08</v>
      </c>
      <c r="F632" s="3">
        <v>2579</v>
      </c>
      <c r="G632" s="56">
        <v>665.57</v>
      </c>
      <c r="H632" s="23">
        <f t="shared" si="71"/>
        <v>1716505.03</v>
      </c>
      <c r="I632" s="3">
        <v>85</v>
      </c>
      <c r="J632" s="56">
        <v>671.43</v>
      </c>
      <c r="K632" s="4">
        <f t="shared" si="72"/>
        <v>57071.549999999996</v>
      </c>
      <c r="L632" s="3">
        <v>209</v>
      </c>
      <c r="M632" s="56">
        <v>665.57</v>
      </c>
      <c r="N632" s="4">
        <f t="shared" si="73"/>
        <v>139104.13</v>
      </c>
      <c r="O632" s="23">
        <f t="shared" si="74"/>
        <v>2621710.79</v>
      </c>
      <c r="P632" s="4">
        <f t="shared" si="75"/>
        <v>38701.516892058782</v>
      </c>
      <c r="R632" s="9">
        <v>0</v>
      </c>
      <c r="S632" s="2">
        <f t="shared" si="69"/>
        <v>38701.516892058782</v>
      </c>
      <c r="T632" s="9">
        <f>VLOOKUP(A632,'[1]4-1-22 thru 12-31-22'!$B$9:$Q$700,16,FALSE)</f>
        <v>34147.359333131819</v>
      </c>
    </row>
    <row r="633" spans="1:20" x14ac:dyDescent="0.25">
      <c r="A633" s="13" t="s">
        <v>1212</v>
      </c>
      <c r="B633" s="31" t="s">
        <v>354</v>
      </c>
      <c r="C633" s="3">
        <v>487</v>
      </c>
      <c r="D633" s="56">
        <v>529.64</v>
      </c>
      <c r="E633" s="4">
        <f t="shared" si="70"/>
        <v>257934.68</v>
      </c>
      <c r="F633" s="3">
        <v>3285</v>
      </c>
      <c r="G633" s="56">
        <v>527.59</v>
      </c>
      <c r="H633" s="23">
        <f t="shared" si="71"/>
        <v>1733133.1500000001</v>
      </c>
      <c r="I633" s="3">
        <v>50</v>
      </c>
      <c r="J633" s="56">
        <v>529.64</v>
      </c>
      <c r="K633" s="4">
        <f t="shared" si="72"/>
        <v>26482</v>
      </c>
      <c r="L633" s="3">
        <v>337</v>
      </c>
      <c r="M633" s="56">
        <v>527.59</v>
      </c>
      <c r="N633" s="4">
        <f t="shared" si="73"/>
        <v>177797.83000000002</v>
      </c>
      <c r="O633" s="23">
        <f t="shared" si="74"/>
        <v>2195347.66</v>
      </c>
      <c r="P633" s="4">
        <f t="shared" si="75"/>
        <v>32407.573280587414</v>
      </c>
      <c r="R633" s="9">
        <v>58305.5632722757</v>
      </c>
      <c r="S633" s="2">
        <f t="shared" si="69"/>
        <v>-25897.989991688286</v>
      </c>
      <c r="T633" s="9">
        <f>VLOOKUP(A633,'[1]4-1-22 thru 12-31-22'!$B$9:$Q$700,16,FALSE)</f>
        <v>28544.772048639719</v>
      </c>
    </row>
    <row r="634" spans="1:20" x14ac:dyDescent="0.25">
      <c r="A634" s="13" t="s">
        <v>1213</v>
      </c>
      <c r="B634" s="31" t="s">
        <v>364</v>
      </c>
      <c r="C634" s="3">
        <v>0</v>
      </c>
      <c r="D634" s="56">
        <v>408.98</v>
      </c>
      <c r="E634" s="4">
        <f t="shared" si="70"/>
        <v>0</v>
      </c>
      <c r="F634" s="3">
        <v>0</v>
      </c>
      <c r="G634" s="56">
        <v>404.02</v>
      </c>
      <c r="H634" s="23">
        <f t="shared" si="71"/>
        <v>0</v>
      </c>
      <c r="I634" s="3">
        <v>0</v>
      </c>
      <c r="J634" s="56">
        <v>408.98</v>
      </c>
      <c r="K634" s="4">
        <f t="shared" si="72"/>
        <v>0</v>
      </c>
      <c r="L634" s="3">
        <v>0</v>
      </c>
      <c r="M634" s="56">
        <v>404.02</v>
      </c>
      <c r="N634" s="4">
        <f t="shared" si="73"/>
        <v>0</v>
      </c>
      <c r="O634" s="23">
        <f t="shared" si="74"/>
        <v>0</v>
      </c>
      <c r="P634" s="4">
        <f t="shared" si="75"/>
        <v>0</v>
      </c>
      <c r="R634" s="9">
        <v>194514.51529454405</v>
      </c>
      <c r="S634" s="2">
        <f t="shared" si="69"/>
        <v>-194514.51529454405</v>
      </c>
      <c r="T634" s="9">
        <f>VLOOKUP(A634,'[1]4-1-22 thru 12-31-22'!$B$9:$Q$700,16,FALSE)</f>
        <v>0</v>
      </c>
    </row>
    <row r="635" spans="1:20" x14ac:dyDescent="0.25">
      <c r="A635" s="13" t="s">
        <v>1214</v>
      </c>
      <c r="B635" s="31" t="s">
        <v>404</v>
      </c>
      <c r="C635" s="3">
        <v>371</v>
      </c>
      <c r="D635" s="56">
        <v>561.11</v>
      </c>
      <c r="E635" s="4">
        <f t="shared" si="70"/>
        <v>208171.81</v>
      </c>
      <c r="F635" s="3">
        <v>5632</v>
      </c>
      <c r="G635" s="56">
        <v>554.94000000000005</v>
      </c>
      <c r="H635" s="23">
        <f t="shared" si="71"/>
        <v>3125422.0800000001</v>
      </c>
      <c r="I635" s="3">
        <v>32</v>
      </c>
      <c r="J635" s="56">
        <v>561.11</v>
      </c>
      <c r="K635" s="4">
        <f t="shared" si="72"/>
        <v>17955.52</v>
      </c>
      <c r="L635" s="3">
        <v>479</v>
      </c>
      <c r="M635" s="56">
        <v>554.94000000000005</v>
      </c>
      <c r="N635" s="4">
        <f t="shared" si="73"/>
        <v>265816.26</v>
      </c>
      <c r="O635" s="23">
        <f t="shared" si="74"/>
        <v>3617365.6700000004</v>
      </c>
      <c r="P635" s="4">
        <f t="shared" si="75"/>
        <v>53399.30671081326</v>
      </c>
      <c r="R635" s="9">
        <v>311604.84905619768</v>
      </c>
      <c r="S635" s="2">
        <f t="shared" si="69"/>
        <v>-258205.54234538443</v>
      </c>
      <c r="T635" s="9">
        <f>VLOOKUP(A635,'[1]4-1-22 thru 12-31-22'!$B$9:$Q$700,16,FALSE)</f>
        <v>47884.865362349447</v>
      </c>
    </row>
    <row r="636" spans="1:20" x14ac:dyDescent="0.25">
      <c r="A636" s="13" t="s">
        <v>1215</v>
      </c>
      <c r="B636" s="31" t="s">
        <v>424</v>
      </c>
      <c r="C636" s="3">
        <v>2098</v>
      </c>
      <c r="D636" s="56">
        <v>1626.4</v>
      </c>
      <c r="E636" s="4">
        <f t="shared" si="70"/>
        <v>3412187.2</v>
      </c>
      <c r="F636" s="3">
        <v>2450</v>
      </c>
      <c r="G636" s="56">
        <v>1617.12</v>
      </c>
      <c r="H636" s="23">
        <f t="shared" si="71"/>
        <v>3961943.9999999995</v>
      </c>
      <c r="I636" s="3">
        <v>868</v>
      </c>
      <c r="J636" s="56">
        <v>1626.4</v>
      </c>
      <c r="K636" s="4">
        <f t="shared" si="72"/>
        <v>1411715.2000000002</v>
      </c>
      <c r="L636" s="3">
        <v>1014</v>
      </c>
      <c r="M636" s="56">
        <v>1617.12</v>
      </c>
      <c r="N636" s="4">
        <f t="shared" si="73"/>
        <v>1639759.68</v>
      </c>
      <c r="O636" s="23">
        <f t="shared" si="74"/>
        <v>10425606.079999998</v>
      </c>
      <c r="P636" s="4">
        <f t="shared" si="75"/>
        <v>153902.08994603506</v>
      </c>
      <c r="R636" s="9">
        <v>59191.267090945454</v>
      </c>
      <c r="S636" s="2">
        <f t="shared" si="69"/>
        <v>94710.822855089616</v>
      </c>
      <c r="T636" s="9">
        <f>VLOOKUP(A636,'[1]4-1-22 thru 12-31-22'!$B$9:$Q$700,16,FALSE)</f>
        <v>167951.31994816032</v>
      </c>
    </row>
    <row r="637" spans="1:20" x14ac:dyDescent="0.25">
      <c r="A637" s="13" t="s">
        <v>1216</v>
      </c>
      <c r="B637" s="31" t="s">
        <v>1217</v>
      </c>
      <c r="C637" s="3">
        <v>6652</v>
      </c>
      <c r="D637" s="56">
        <v>456.61</v>
      </c>
      <c r="E637" s="4">
        <f t="shared" si="70"/>
        <v>3037369.72</v>
      </c>
      <c r="F637" s="3">
        <v>8801</v>
      </c>
      <c r="G637" s="56">
        <v>450.73</v>
      </c>
      <c r="H637" s="23">
        <f t="shared" si="71"/>
        <v>3966874.73</v>
      </c>
      <c r="I637" s="3">
        <v>5341</v>
      </c>
      <c r="J637" s="56">
        <v>456.61</v>
      </c>
      <c r="K637" s="4">
        <f t="shared" si="72"/>
        <v>2438754.0100000002</v>
      </c>
      <c r="L637" s="3">
        <v>7066</v>
      </c>
      <c r="M637" s="56">
        <v>450.73</v>
      </c>
      <c r="N637" s="4">
        <f t="shared" si="73"/>
        <v>3184858.18</v>
      </c>
      <c r="O637" s="23">
        <f t="shared" si="74"/>
        <v>12627856.640000001</v>
      </c>
      <c r="P637" s="4">
        <f t="shared" si="75"/>
        <v>186411.563368306</v>
      </c>
      <c r="R637" s="9">
        <v>95079.7580078139</v>
      </c>
      <c r="S637" s="2">
        <f t="shared" si="69"/>
        <v>91331.805360492101</v>
      </c>
      <c r="T637" s="9">
        <f>VLOOKUP(A637,'[1]4-1-22 thru 12-31-22'!$B$9:$Q$700,16,FALSE)</f>
        <v>199285.0638182759</v>
      </c>
    </row>
    <row r="638" spans="1:20" x14ac:dyDescent="0.25">
      <c r="A638" s="13" t="s">
        <v>1218</v>
      </c>
      <c r="B638" s="31" t="s">
        <v>442</v>
      </c>
      <c r="C638" s="3">
        <v>2148</v>
      </c>
      <c r="D638" s="56">
        <v>726.56</v>
      </c>
      <c r="E638" s="4">
        <f t="shared" si="70"/>
        <v>1560650.88</v>
      </c>
      <c r="F638" s="3">
        <v>365</v>
      </c>
      <c r="G638" s="56">
        <v>720.6</v>
      </c>
      <c r="H638" s="23">
        <f t="shared" si="71"/>
        <v>263019</v>
      </c>
      <c r="I638" s="3">
        <v>827</v>
      </c>
      <c r="J638" s="56">
        <v>726.56</v>
      </c>
      <c r="K638" s="4">
        <f t="shared" si="72"/>
        <v>600865.12</v>
      </c>
      <c r="L638" s="3">
        <v>141</v>
      </c>
      <c r="M638" s="56">
        <v>720.6</v>
      </c>
      <c r="N638" s="4">
        <f t="shared" si="73"/>
        <v>101604.6</v>
      </c>
      <c r="O638" s="23">
        <f t="shared" si="74"/>
        <v>2526139.5999999996</v>
      </c>
      <c r="P638" s="4">
        <f t="shared" si="75"/>
        <v>37290.701466388135</v>
      </c>
      <c r="R638" s="9">
        <v>187036.42397378449</v>
      </c>
      <c r="S638" s="2">
        <f t="shared" si="69"/>
        <v>-149745.72250739636</v>
      </c>
      <c r="T638" s="9">
        <f>VLOOKUP(A638,'[1]4-1-22 thru 12-31-22'!$B$9:$Q$700,16,FALSE)</f>
        <v>36522.150804986188</v>
      </c>
    </row>
    <row r="639" spans="1:20" x14ac:dyDescent="0.25">
      <c r="A639" s="13" t="s">
        <v>1219</v>
      </c>
      <c r="B639" s="31" t="s">
        <v>442</v>
      </c>
      <c r="C639" s="3">
        <v>0</v>
      </c>
      <c r="D639" s="56">
        <v>711.47</v>
      </c>
      <c r="E639" s="4">
        <f t="shared" si="70"/>
        <v>0</v>
      </c>
      <c r="F639" s="3">
        <v>6005</v>
      </c>
      <c r="G639" s="56">
        <v>711.47</v>
      </c>
      <c r="H639" s="23">
        <f t="shared" si="71"/>
        <v>4272377.3500000006</v>
      </c>
      <c r="I639" s="3">
        <v>0</v>
      </c>
      <c r="J639" s="56">
        <v>711.47</v>
      </c>
      <c r="K639" s="4">
        <f t="shared" si="72"/>
        <v>0</v>
      </c>
      <c r="L639" s="3">
        <v>830</v>
      </c>
      <c r="M639" s="56">
        <v>711.47</v>
      </c>
      <c r="N639" s="4">
        <f t="shared" si="73"/>
        <v>590520.1</v>
      </c>
      <c r="O639" s="23">
        <f t="shared" si="74"/>
        <v>4862897.45</v>
      </c>
      <c r="P639" s="4">
        <f t="shared" si="75"/>
        <v>71785.762382098808</v>
      </c>
      <c r="R639" s="9">
        <v>120744.14392047227</v>
      </c>
      <c r="S639" s="2">
        <f t="shared" si="69"/>
        <v>-48958.381538373462</v>
      </c>
      <c r="T639" s="9">
        <f>VLOOKUP(A639,'[1]4-1-22 thru 12-31-22'!$B$9:$Q$700,16,FALSE)</f>
        <v>77207.445595239071</v>
      </c>
    </row>
    <row r="640" spans="1:20" x14ac:dyDescent="0.25">
      <c r="A640" s="13" t="s">
        <v>1220</v>
      </c>
      <c r="B640" s="31" t="s">
        <v>1221</v>
      </c>
      <c r="C640" s="3">
        <v>3352</v>
      </c>
      <c r="D640" s="56">
        <v>378.48</v>
      </c>
      <c r="E640" s="4">
        <f t="shared" si="70"/>
        <v>1268664.96</v>
      </c>
      <c r="F640" s="3">
        <v>5529</v>
      </c>
      <c r="G640" s="56">
        <v>373.88</v>
      </c>
      <c r="H640" s="23">
        <f t="shared" si="71"/>
        <v>2067182.52</v>
      </c>
      <c r="I640" s="3">
        <v>4862</v>
      </c>
      <c r="J640" s="56">
        <v>378.48</v>
      </c>
      <c r="K640" s="4">
        <f t="shared" si="72"/>
        <v>1840169.76</v>
      </c>
      <c r="L640" s="3">
        <v>8021</v>
      </c>
      <c r="M640" s="56">
        <v>373.88</v>
      </c>
      <c r="N640" s="4">
        <f t="shared" si="73"/>
        <v>2998891.48</v>
      </c>
      <c r="O640" s="23">
        <f t="shared" si="74"/>
        <v>8174908.7199999997</v>
      </c>
      <c r="P640" s="4">
        <f t="shared" si="75"/>
        <v>120677.4481475581</v>
      </c>
      <c r="R640" s="9">
        <v>126776.30993228227</v>
      </c>
      <c r="S640" s="2">
        <f t="shared" si="69"/>
        <v>-6098.8617847241694</v>
      </c>
      <c r="T640" s="9">
        <f>VLOOKUP(A640,'[1]4-1-22 thru 12-31-22'!$B$9:$Q$700,16,FALSE)</f>
        <v>122430.96551433347</v>
      </c>
    </row>
    <row r="641" spans="1:20" x14ac:dyDescent="0.25">
      <c r="A641" s="13" t="s">
        <v>1224</v>
      </c>
      <c r="B641" s="31" t="s">
        <v>480</v>
      </c>
      <c r="C641" s="3">
        <v>161</v>
      </c>
      <c r="D641" s="56">
        <v>612.61</v>
      </c>
      <c r="E641" s="4">
        <f t="shared" si="70"/>
        <v>98630.21</v>
      </c>
      <c r="F641" s="3">
        <v>5204</v>
      </c>
      <c r="G641" s="56">
        <v>604.46</v>
      </c>
      <c r="H641" s="23">
        <f t="shared" si="71"/>
        <v>3145609.8400000003</v>
      </c>
      <c r="I641" s="3">
        <v>88</v>
      </c>
      <c r="J641" s="56">
        <v>612.61</v>
      </c>
      <c r="K641" s="4">
        <f t="shared" si="72"/>
        <v>53909.68</v>
      </c>
      <c r="L641" s="3">
        <v>2839</v>
      </c>
      <c r="M641" s="56">
        <v>604.46</v>
      </c>
      <c r="N641" s="4">
        <f t="shared" si="73"/>
        <v>1716061.9400000002</v>
      </c>
      <c r="O641" s="23">
        <f t="shared" si="74"/>
        <v>5014211.6700000009</v>
      </c>
      <c r="P641" s="4">
        <f t="shared" si="75"/>
        <v>74019.452636445567</v>
      </c>
      <c r="R641" s="9">
        <v>52461.918395775872</v>
      </c>
      <c r="S641" s="2">
        <f t="shared" si="69"/>
        <v>21557.534240669695</v>
      </c>
      <c r="T641" s="9">
        <f>VLOOKUP(A641,'[1]4-1-22 thru 12-31-22'!$B$9:$Q$700,16,FALSE)</f>
        <v>81473.207487289619</v>
      </c>
    </row>
    <row r="642" spans="1:20" x14ac:dyDescent="0.25">
      <c r="A642" s="13" t="s">
        <v>1225</v>
      </c>
      <c r="B642" s="31" t="s">
        <v>1339</v>
      </c>
      <c r="C642" s="3">
        <v>0</v>
      </c>
      <c r="D642" s="56">
        <v>563.87</v>
      </c>
      <c r="E642" s="4">
        <f t="shared" si="70"/>
        <v>0</v>
      </c>
      <c r="F642" s="3">
        <v>2974</v>
      </c>
      <c r="G642" s="56">
        <v>555.57000000000005</v>
      </c>
      <c r="H642" s="23">
        <f t="shared" si="71"/>
        <v>1652265.1800000002</v>
      </c>
      <c r="I642" s="3">
        <v>0</v>
      </c>
      <c r="J642" s="56">
        <v>563.87</v>
      </c>
      <c r="K642" s="4">
        <f t="shared" si="72"/>
        <v>0</v>
      </c>
      <c r="L642" s="3">
        <v>363</v>
      </c>
      <c r="M642" s="56">
        <v>555.57000000000005</v>
      </c>
      <c r="N642" s="4">
        <f t="shared" si="73"/>
        <v>201671.91000000003</v>
      </c>
      <c r="O642" s="23">
        <f t="shared" si="74"/>
        <v>1853937.0900000003</v>
      </c>
      <c r="P642" s="4">
        <f t="shared" si="75"/>
        <v>27367.693598823425</v>
      </c>
      <c r="R642" s="9">
        <v>45203.338816253548</v>
      </c>
      <c r="S642" s="2">
        <f t="shared" si="69"/>
        <v>-17835.645217430123</v>
      </c>
      <c r="T642" s="9">
        <f>VLOOKUP(A642,'[1]4-1-22 thru 12-31-22'!$B$9:$Q$700,16,FALSE)</f>
        <v>32704.826805096523</v>
      </c>
    </row>
    <row r="643" spans="1:20" x14ac:dyDescent="0.25">
      <c r="A643" s="13" t="s">
        <v>1226</v>
      </c>
      <c r="B643" s="31" t="s">
        <v>542</v>
      </c>
      <c r="C643" s="3">
        <v>0</v>
      </c>
      <c r="D643" s="56">
        <v>660.29</v>
      </c>
      <c r="E643" s="4">
        <f t="shared" si="70"/>
        <v>0</v>
      </c>
      <c r="F643" s="3">
        <v>3216</v>
      </c>
      <c r="G643" s="56">
        <v>653.97</v>
      </c>
      <c r="H643" s="23">
        <f t="shared" si="71"/>
        <v>2103167.52</v>
      </c>
      <c r="I643" s="3">
        <v>0</v>
      </c>
      <c r="J643" s="56">
        <v>660.29</v>
      </c>
      <c r="K643" s="4">
        <f t="shared" si="72"/>
        <v>0</v>
      </c>
      <c r="L643" s="3">
        <v>0</v>
      </c>
      <c r="M643" s="56">
        <v>653.97</v>
      </c>
      <c r="N643" s="4">
        <f t="shared" si="73"/>
        <v>0</v>
      </c>
      <c r="O643" s="23">
        <f t="shared" si="74"/>
        <v>2103167.52</v>
      </c>
      <c r="P643" s="4">
        <f t="shared" si="75"/>
        <v>31046.816305054519</v>
      </c>
      <c r="R643" s="9">
        <v>18677.291869327481</v>
      </c>
      <c r="S643" s="2">
        <f t="shared" si="69"/>
        <v>12369.524435727039</v>
      </c>
      <c r="T643" s="9">
        <f>VLOOKUP(A643,'[1]4-1-22 thru 12-31-22'!$B$9:$Q$700,16,FALSE)</f>
        <v>24772.332654359827</v>
      </c>
    </row>
    <row r="644" spans="1:20" x14ac:dyDescent="0.25">
      <c r="A644" s="13" t="s">
        <v>1227</v>
      </c>
      <c r="B644" s="31" t="s">
        <v>588</v>
      </c>
      <c r="C644" s="3">
        <v>47</v>
      </c>
      <c r="D644" s="56">
        <v>522.88</v>
      </c>
      <c r="E644" s="4">
        <f t="shared" si="70"/>
        <v>24575.360000000001</v>
      </c>
      <c r="F644" s="3">
        <v>2886</v>
      </c>
      <c r="G644" s="56">
        <v>516.70000000000005</v>
      </c>
      <c r="H644" s="23">
        <f t="shared" si="71"/>
        <v>1491196.2000000002</v>
      </c>
      <c r="I644" s="3">
        <v>3</v>
      </c>
      <c r="J644" s="56">
        <v>522.88</v>
      </c>
      <c r="K644" s="4">
        <f t="shared" si="72"/>
        <v>1568.6399999999999</v>
      </c>
      <c r="L644" s="3">
        <v>200</v>
      </c>
      <c r="M644" s="56">
        <v>516.70000000000005</v>
      </c>
      <c r="N644" s="4">
        <f t="shared" si="73"/>
        <v>103340.00000000001</v>
      </c>
      <c r="O644" s="23">
        <f t="shared" si="74"/>
        <v>1620680.2000000004</v>
      </c>
      <c r="P644" s="4">
        <f t="shared" si="75"/>
        <v>23924.371206835218</v>
      </c>
      <c r="R644" s="9">
        <v>93020.600815499783</v>
      </c>
      <c r="S644" s="2">
        <f t="shared" si="69"/>
        <v>-69096.229608664566</v>
      </c>
      <c r="T644" s="9">
        <f>VLOOKUP(A644,'[1]4-1-22 thru 12-31-22'!$B$9:$Q$700,16,FALSE)</f>
        <v>18182.933141550824</v>
      </c>
    </row>
    <row r="645" spans="1:20" x14ac:dyDescent="0.25">
      <c r="A645" s="13" t="s">
        <v>1228</v>
      </c>
      <c r="B645" s="31" t="s">
        <v>592</v>
      </c>
      <c r="C645" s="3">
        <v>2094</v>
      </c>
      <c r="D645" s="56">
        <v>690.52</v>
      </c>
      <c r="E645" s="4">
        <f t="shared" si="70"/>
        <v>1445948.88</v>
      </c>
      <c r="F645" s="3">
        <v>2970</v>
      </c>
      <c r="G645" s="56">
        <v>682.57</v>
      </c>
      <c r="H645" s="23">
        <f t="shared" si="71"/>
        <v>2027232.9000000001</v>
      </c>
      <c r="I645" s="3">
        <v>225</v>
      </c>
      <c r="J645" s="56">
        <v>690.52</v>
      </c>
      <c r="K645" s="4">
        <f t="shared" si="72"/>
        <v>155367</v>
      </c>
      <c r="L645" s="3">
        <v>318</v>
      </c>
      <c r="M645" s="56">
        <v>682.57</v>
      </c>
      <c r="N645" s="4">
        <f t="shared" si="73"/>
        <v>217057.26</v>
      </c>
      <c r="O645" s="23">
        <f t="shared" si="74"/>
        <v>3845606.04</v>
      </c>
      <c r="P645" s="4">
        <f t="shared" si="75"/>
        <v>56768.575574754097</v>
      </c>
      <c r="R645" s="9">
        <v>118562.70238586915</v>
      </c>
      <c r="S645" s="2">
        <f t="shared" si="69"/>
        <v>-61794.126811115057</v>
      </c>
      <c r="T645" s="9">
        <f>VLOOKUP(A645,'[1]4-1-22 thru 12-31-22'!$B$9:$Q$700,16,FALSE)</f>
        <v>55127.92545860714</v>
      </c>
    </row>
    <row r="646" spans="1:20" x14ac:dyDescent="0.25">
      <c r="A646" s="13" t="s">
        <v>1310</v>
      </c>
      <c r="B646" s="31" t="s">
        <v>610</v>
      </c>
      <c r="C646" s="3">
        <v>0</v>
      </c>
      <c r="D646" s="56">
        <v>761.77</v>
      </c>
      <c r="E646" s="4">
        <f t="shared" si="70"/>
        <v>0</v>
      </c>
      <c r="F646" s="3">
        <v>2662</v>
      </c>
      <c r="G646" s="56">
        <v>754.42</v>
      </c>
      <c r="H646" s="23">
        <f t="shared" si="71"/>
        <v>2008266.0399999998</v>
      </c>
      <c r="I646" s="3">
        <v>0</v>
      </c>
      <c r="J646" s="56">
        <v>761.77</v>
      </c>
      <c r="K646" s="4">
        <f t="shared" si="72"/>
        <v>0</v>
      </c>
      <c r="L646" s="3">
        <v>829</v>
      </c>
      <c r="M646" s="56">
        <v>754.42</v>
      </c>
      <c r="N646" s="4">
        <f t="shared" si="73"/>
        <v>625414.17999999993</v>
      </c>
      <c r="O646" s="23">
        <f t="shared" si="74"/>
        <v>2633680.2199999997</v>
      </c>
      <c r="P646" s="4">
        <f t="shared" si="75"/>
        <v>38878.20880601825</v>
      </c>
      <c r="R646" s="9">
        <v>47886.477190154263</v>
      </c>
      <c r="S646" s="2">
        <f t="shared" si="69"/>
        <v>-9008.2683841360122</v>
      </c>
      <c r="T646" s="9">
        <f>VLOOKUP(A646,'[1]4-1-22 thru 12-31-22'!$B$9:$Q$700,16,FALSE)</f>
        <v>45849.472503490593</v>
      </c>
    </row>
    <row r="647" spans="1:20" x14ac:dyDescent="0.25">
      <c r="A647" s="13" t="s">
        <v>1309</v>
      </c>
      <c r="B647" s="31" t="s">
        <v>610</v>
      </c>
      <c r="C647" s="3">
        <v>0</v>
      </c>
      <c r="D647" s="56">
        <v>810.28</v>
      </c>
      <c r="E647" s="4">
        <f t="shared" si="70"/>
        <v>0</v>
      </c>
      <c r="F647" s="3">
        <v>1328</v>
      </c>
      <c r="G647" s="56">
        <v>802.51</v>
      </c>
      <c r="H647" s="23">
        <f t="shared" si="71"/>
        <v>1065733.28</v>
      </c>
      <c r="I647" s="3">
        <v>0</v>
      </c>
      <c r="J647" s="56">
        <v>810.28</v>
      </c>
      <c r="K647" s="4">
        <f t="shared" si="72"/>
        <v>0</v>
      </c>
      <c r="L647" s="3">
        <v>271</v>
      </c>
      <c r="M647" s="56">
        <v>802.51</v>
      </c>
      <c r="N647" s="4">
        <f t="shared" si="73"/>
        <v>217480.21</v>
      </c>
      <c r="O647" s="23">
        <f t="shared" si="74"/>
        <v>1283213.49</v>
      </c>
      <c r="P647" s="4">
        <f t="shared" si="75"/>
        <v>18942.710518940457</v>
      </c>
      <c r="R647" s="9">
        <v>410960.98149668425</v>
      </c>
      <c r="S647" s="2">
        <f t="shared" ref="S647:S698" si="76">P647-R647</f>
        <v>-392018.27097774378</v>
      </c>
      <c r="T647" s="9">
        <f>VLOOKUP(A647,'[1]4-1-22 thru 12-31-22'!$B$9:$Q$700,16,FALSE)</f>
        <v>13604.273538396594</v>
      </c>
    </row>
    <row r="648" spans="1:20" x14ac:dyDescent="0.25">
      <c r="A648" s="13" t="s">
        <v>1229</v>
      </c>
      <c r="B648" s="31" t="s">
        <v>641</v>
      </c>
      <c r="C648" s="3">
        <v>578</v>
      </c>
      <c r="D648" s="56">
        <v>637.42999999999995</v>
      </c>
      <c r="E648" s="4">
        <f t="shared" si="70"/>
        <v>368434.54</v>
      </c>
      <c r="F648" s="3">
        <v>5264</v>
      </c>
      <c r="G648" s="56">
        <v>637.42999999999995</v>
      </c>
      <c r="H648" s="23">
        <f t="shared" si="71"/>
        <v>3355431.5199999996</v>
      </c>
      <c r="I648" s="3">
        <v>0</v>
      </c>
      <c r="J648" s="56">
        <v>637.42999999999995</v>
      </c>
      <c r="K648" s="4">
        <f t="shared" si="72"/>
        <v>0</v>
      </c>
      <c r="L648" s="3">
        <v>0</v>
      </c>
      <c r="M648" s="56">
        <v>637.42999999999995</v>
      </c>
      <c r="N648" s="4">
        <f t="shared" si="73"/>
        <v>0</v>
      </c>
      <c r="O648" s="23">
        <f t="shared" si="74"/>
        <v>3723866.0599999996</v>
      </c>
      <c r="P648" s="4">
        <f t="shared" si="75"/>
        <v>54971.458245726011</v>
      </c>
      <c r="R648" s="9">
        <v>83844.326261029317</v>
      </c>
      <c r="S648" s="2">
        <f t="shared" si="76"/>
        <v>-28872.868015303306</v>
      </c>
      <c r="T648" s="9">
        <f>VLOOKUP(A648,'[1]4-1-22 thru 12-31-22'!$B$9:$Q$700,16,FALSE)</f>
        <v>62617.296850856961</v>
      </c>
    </row>
    <row r="649" spans="1:20" x14ac:dyDescent="0.25">
      <c r="A649" s="13" t="s">
        <v>1230</v>
      </c>
      <c r="B649" s="31" t="s">
        <v>659</v>
      </c>
      <c r="C649" s="3">
        <v>1857</v>
      </c>
      <c r="D649" s="56">
        <v>316.42</v>
      </c>
      <c r="E649" s="4">
        <f t="shared" si="70"/>
        <v>587591.94000000006</v>
      </c>
      <c r="F649" s="3">
        <v>4628</v>
      </c>
      <c r="G649" s="56">
        <v>312.44</v>
      </c>
      <c r="H649" s="23">
        <f t="shared" si="71"/>
        <v>1445972.32</v>
      </c>
      <c r="I649" s="3">
        <v>163</v>
      </c>
      <c r="J649" s="56">
        <v>316.42</v>
      </c>
      <c r="K649" s="4">
        <f t="shared" si="72"/>
        <v>51576.46</v>
      </c>
      <c r="L649" s="3">
        <v>406</v>
      </c>
      <c r="M649" s="56">
        <v>312.44</v>
      </c>
      <c r="N649" s="4">
        <f t="shared" si="73"/>
        <v>126850.64</v>
      </c>
      <c r="O649" s="23">
        <f t="shared" si="74"/>
        <v>2211991.3600000003</v>
      </c>
      <c r="P649" s="4">
        <f t="shared" si="75"/>
        <v>32653.266451303763</v>
      </c>
      <c r="R649" s="9">
        <v>89988.273685352848</v>
      </c>
      <c r="S649" s="2">
        <f t="shared" si="76"/>
        <v>-57335.007234049088</v>
      </c>
      <c r="T649" s="9">
        <f>VLOOKUP(A649,'[1]4-1-22 thru 12-31-22'!$B$9:$Q$700,16,FALSE)</f>
        <v>33910.015131810229</v>
      </c>
    </row>
    <row r="650" spans="1:20" x14ac:dyDescent="0.25">
      <c r="A650" s="13" t="s">
        <v>1231</v>
      </c>
      <c r="B650" s="31" t="s">
        <v>659</v>
      </c>
      <c r="C650" s="3">
        <v>9844</v>
      </c>
      <c r="D650" s="56">
        <v>342.42</v>
      </c>
      <c r="E650" s="4">
        <f t="shared" si="70"/>
        <v>3370782.48</v>
      </c>
      <c r="F650" s="3">
        <v>16380</v>
      </c>
      <c r="G650" s="56">
        <v>338.13</v>
      </c>
      <c r="H650" s="23">
        <f t="shared" si="71"/>
        <v>5538569.4000000004</v>
      </c>
      <c r="I650" s="3">
        <v>3418</v>
      </c>
      <c r="J650" s="56">
        <v>342.42</v>
      </c>
      <c r="K650" s="4">
        <f t="shared" si="72"/>
        <v>1170391.56</v>
      </c>
      <c r="L650" s="3">
        <v>5688</v>
      </c>
      <c r="M650" s="56">
        <v>338.13</v>
      </c>
      <c r="N650" s="4">
        <f t="shared" si="73"/>
        <v>1923283.44</v>
      </c>
      <c r="O650" s="23">
        <f t="shared" si="74"/>
        <v>12003026.880000001</v>
      </c>
      <c r="P650" s="4">
        <f t="shared" si="75"/>
        <v>177187.8688236835</v>
      </c>
      <c r="R650" s="9">
        <v>37583.961553016554</v>
      </c>
      <c r="S650" s="2">
        <f t="shared" si="76"/>
        <v>139603.90727066694</v>
      </c>
      <c r="T650" s="9">
        <f>VLOOKUP(A650,'[1]4-1-22 thru 12-31-22'!$B$9:$Q$700,16,FALSE)</f>
        <v>220725.77382503767</v>
      </c>
    </row>
    <row r="651" spans="1:20" x14ac:dyDescent="0.25">
      <c r="A651" s="13" t="s">
        <v>1232</v>
      </c>
      <c r="B651" s="31" t="s">
        <v>659</v>
      </c>
      <c r="C651" s="3">
        <v>695</v>
      </c>
      <c r="D651" s="56">
        <v>533.72</v>
      </c>
      <c r="E651" s="4">
        <f t="shared" si="70"/>
        <v>370935.4</v>
      </c>
      <c r="F651" s="3">
        <v>2494</v>
      </c>
      <c r="G651" s="56">
        <v>528.45000000000005</v>
      </c>
      <c r="H651" s="23">
        <f t="shared" si="71"/>
        <v>1317954.3</v>
      </c>
      <c r="I651" s="3">
        <v>197</v>
      </c>
      <c r="J651" s="56">
        <v>533.72</v>
      </c>
      <c r="K651" s="4">
        <f t="shared" si="72"/>
        <v>105142.84000000001</v>
      </c>
      <c r="L651" s="3">
        <v>708</v>
      </c>
      <c r="M651" s="56">
        <v>528.45000000000005</v>
      </c>
      <c r="N651" s="4">
        <f t="shared" si="73"/>
        <v>374142.60000000003</v>
      </c>
      <c r="O651" s="23">
        <f t="shared" si="74"/>
        <v>2168175.14</v>
      </c>
      <c r="P651" s="4">
        <f t="shared" si="75"/>
        <v>32006.454383037388</v>
      </c>
      <c r="R651" s="9">
        <v>218177.40741730091</v>
      </c>
      <c r="S651" s="2">
        <f t="shared" si="76"/>
        <v>-186170.95303426351</v>
      </c>
      <c r="T651" s="9">
        <f>VLOOKUP(A651,'[1]4-1-22 thru 12-31-22'!$B$9:$Q$700,16,FALSE)</f>
        <v>50339.926125157443</v>
      </c>
    </row>
    <row r="652" spans="1:20" x14ac:dyDescent="0.25">
      <c r="A652" s="13" t="s">
        <v>1233</v>
      </c>
      <c r="B652" s="31" t="s">
        <v>665</v>
      </c>
      <c r="C652" s="3">
        <v>702</v>
      </c>
      <c r="D652" s="56">
        <v>633.23</v>
      </c>
      <c r="E652" s="4">
        <f t="shared" si="70"/>
        <v>444527.46</v>
      </c>
      <c r="F652" s="3">
        <v>3010</v>
      </c>
      <c r="G652" s="56">
        <v>632.79999999999995</v>
      </c>
      <c r="H652" s="23">
        <f t="shared" si="71"/>
        <v>1904727.9999999998</v>
      </c>
      <c r="I652" s="3">
        <v>307</v>
      </c>
      <c r="J652" s="56">
        <v>633.23</v>
      </c>
      <c r="K652" s="4">
        <f t="shared" si="72"/>
        <v>194401.61000000002</v>
      </c>
      <c r="L652" s="3">
        <v>1317</v>
      </c>
      <c r="M652" s="56">
        <v>632.79999999999995</v>
      </c>
      <c r="N652" s="4">
        <f t="shared" si="73"/>
        <v>833397.6</v>
      </c>
      <c r="O652" s="23">
        <f t="shared" si="74"/>
        <v>3377054.67</v>
      </c>
      <c r="P652" s="4">
        <f t="shared" si="75"/>
        <v>49851.852025375752</v>
      </c>
      <c r="R652" s="9">
        <v>76827.296253788169</v>
      </c>
      <c r="S652" s="2">
        <f t="shared" si="76"/>
        <v>-26975.444228412416</v>
      </c>
      <c r="T652" s="9">
        <f>VLOOKUP(A652,'[1]4-1-22 thru 12-31-22'!$B$9:$Q$700,16,FALSE)</f>
        <v>50214.874002555123</v>
      </c>
    </row>
    <row r="653" spans="1:20" x14ac:dyDescent="0.25">
      <c r="A653" s="13" t="s">
        <v>1234</v>
      </c>
      <c r="B653" s="31" t="s">
        <v>693</v>
      </c>
      <c r="C653" s="3">
        <v>609</v>
      </c>
      <c r="D653" s="56">
        <v>492.82</v>
      </c>
      <c r="E653" s="4">
        <f t="shared" si="70"/>
        <v>300127.38</v>
      </c>
      <c r="F653" s="3">
        <v>769</v>
      </c>
      <c r="G653" s="56">
        <v>488.17</v>
      </c>
      <c r="H653" s="23">
        <f t="shared" si="71"/>
        <v>375402.73000000004</v>
      </c>
      <c r="I653" s="3">
        <v>442</v>
      </c>
      <c r="J653" s="56">
        <v>492.82</v>
      </c>
      <c r="K653" s="4">
        <f t="shared" si="72"/>
        <v>217826.44</v>
      </c>
      <c r="L653" s="3">
        <v>558</v>
      </c>
      <c r="M653" s="56">
        <v>488.17</v>
      </c>
      <c r="N653" s="4">
        <f t="shared" si="73"/>
        <v>272398.86</v>
      </c>
      <c r="O653" s="23">
        <f t="shared" si="74"/>
        <v>1165755.4100000001</v>
      </c>
      <c r="P653" s="4">
        <f t="shared" si="75"/>
        <v>17208.80230733761</v>
      </c>
      <c r="R653" s="9">
        <v>122433.89186870388</v>
      </c>
      <c r="S653" s="2">
        <f t="shared" si="76"/>
        <v>-105225.08956136627</v>
      </c>
      <c r="T653" s="9">
        <f>VLOOKUP(A653,'[1]4-1-22 thru 12-31-22'!$B$9:$Q$700,16,FALSE)</f>
        <v>20658.088387164808</v>
      </c>
    </row>
    <row r="654" spans="1:20" x14ac:dyDescent="0.25">
      <c r="A654" s="13" t="s">
        <v>1235</v>
      </c>
      <c r="B654" s="31" t="s">
        <v>713</v>
      </c>
      <c r="C654" s="3">
        <v>2587</v>
      </c>
      <c r="D654" s="56">
        <v>645.13</v>
      </c>
      <c r="E654" s="4">
        <f t="shared" si="70"/>
        <v>1668951.31</v>
      </c>
      <c r="F654" s="3">
        <v>7947</v>
      </c>
      <c r="G654" s="56">
        <v>639.16999999999996</v>
      </c>
      <c r="H654" s="23">
        <f t="shared" si="71"/>
        <v>5079483.9899999993</v>
      </c>
      <c r="I654" s="3">
        <v>151</v>
      </c>
      <c r="J654" s="56">
        <v>645.13</v>
      </c>
      <c r="K654" s="4">
        <f t="shared" si="72"/>
        <v>97414.63</v>
      </c>
      <c r="L654" s="3">
        <v>462</v>
      </c>
      <c r="M654" s="56">
        <v>639.16999999999996</v>
      </c>
      <c r="N654" s="4">
        <f t="shared" si="73"/>
        <v>295296.53999999998</v>
      </c>
      <c r="O654" s="23">
        <f t="shared" si="74"/>
        <v>7141146.4699999988</v>
      </c>
      <c r="P654" s="4">
        <f t="shared" si="75"/>
        <v>105417.11991709463</v>
      </c>
      <c r="R654" s="9">
        <v>93987.540291951111</v>
      </c>
      <c r="S654" s="2">
        <f t="shared" si="76"/>
        <v>11429.579625143524</v>
      </c>
      <c r="T654" s="9">
        <f>VLOOKUP(A654,'[1]4-1-22 thru 12-31-22'!$B$9:$Q$700,16,FALSE)</f>
        <v>106029.51476235988</v>
      </c>
    </row>
    <row r="655" spans="1:20" x14ac:dyDescent="0.25">
      <c r="A655" s="13" t="s">
        <v>1236</v>
      </c>
      <c r="B655" s="31" t="s">
        <v>723</v>
      </c>
      <c r="C655" s="3">
        <v>4618</v>
      </c>
      <c r="D655" s="56">
        <v>526.07000000000005</v>
      </c>
      <c r="E655" s="4">
        <f t="shared" si="70"/>
        <v>2429391.2600000002</v>
      </c>
      <c r="F655" s="3">
        <v>2360</v>
      </c>
      <c r="G655" s="56">
        <v>520.87</v>
      </c>
      <c r="H655" s="23">
        <f t="shared" si="71"/>
        <v>1229253.2</v>
      </c>
      <c r="I655" s="3">
        <v>0</v>
      </c>
      <c r="J655" s="56">
        <v>526.07000000000005</v>
      </c>
      <c r="K655" s="4">
        <f t="shared" si="72"/>
        <v>0</v>
      </c>
      <c r="L655" s="3">
        <v>0</v>
      </c>
      <c r="M655" s="56">
        <v>520.87</v>
      </c>
      <c r="N655" s="4">
        <f t="shared" si="73"/>
        <v>0</v>
      </c>
      <c r="O655" s="23">
        <f t="shared" si="74"/>
        <v>3658644.46</v>
      </c>
      <c r="P655" s="4">
        <f t="shared" si="75"/>
        <v>54008.661409494081</v>
      </c>
      <c r="R655" s="9">
        <v>256978.88782744732</v>
      </c>
      <c r="S655" s="2">
        <f t="shared" si="76"/>
        <v>-202970.22641795324</v>
      </c>
      <c r="T655" s="9">
        <f>VLOOKUP(A655,'[1]4-1-22 thru 12-31-22'!$B$9:$Q$700,16,FALSE)</f>
        <v>47788.253339947005</v>
      </c>
    </row>
    <row r="656" spans="1:20" x14ac:dyDescent="0.25">
      <c r="A656" s="13" t="s">
        <v>1237</v>
      </c>
      <c r="B656" s="31" t="s">
        <v>729</v>
      </c>
      <c r="C656" s="3">
        <v>9589</v>
      </c>
      <c r="D656" s="56">
        <v>460.05</v>
      </c>
      <c r="E656" s="4">
        <f t="shared" si="70"/>
        <v>4411419.45</v>
      </c>
      <c r="F656" s="3">
        <v>0</v>
      </c>
      <c r="G656" s="56">
        <v>460.05</v>
      </c>
      <c r="H656" s="23">
        <f t="shared" si="71"/>
        <v>0</v>
      </c>
      <c r="I656" s="3">
        <v>0</v>
      </c>
      <c r="J656" s="56">
        <v>460.05</v>
      </c>
      <c r="K656" s="4">
        <f t="shared" si="72"/>
        <v>0</v>
      </c>
      <c r="L656" s="3">
        <v>0</v>
      </c>
      <c r="M656" s="56">
        <v>460.05</v>
      </c>
      <c r="N656" s="4">
        <f t="shared" si="73"/>
        <v>0</v>
      </c>
      <c r="O656" s="23">
        <f t="shared" si="74"/>
        <v>4411419.45</v>
      </c>
      <c r="P656" s="4">
        <f t="shared" si="75"/>
        <v>65121.07476283898</v>
      </c>
      <c r="R656" s="9">
        <v>84549.376078783927</v>
      </c>
      <c r="S656" s="2">
        <f t="shared" si="76"/>
        <v>-19428.301315944947</v>
      </c>
      <c r="T656" s="9">
        <f>VLOOKUP(A656,'[1]4-1-22 thru 12-31-22'!$B$9:$Q$700,16,FALSE)</f>
        <v>71811.088976228144</v>
      </c>
    </row>
    <row r="657" spans="1:20" x14ac:dyDescent="0.25">
      <c r="A657" s="13" t="s">
        <v>1238</v>
      </c>
      <c r="B657" s="31" t="s">
        <v>729</v>
      </c>
      <c r="C657" s="3">
        <v>8016</v>
      </c>
      <c r="D657" s="56">
        <v>479.53</v>
      </c>
      <c r="E657" s="4">
        <f t="shared" si="70"/>
        <v>3843912.48</v>
      </c>
      <c r="F657" s="3">
        <v>0</v>
      </c>
      <c r="G657" s="56">
        <v>474.7</v>
      </c>
      <c r="H657" s="23">
        <f t="shared" si="71"/>
        <v>0</v>
      </c>
      <c r="I657" s="3">
        <v>0</v>
      </c>
      <c r="J657" s="56">
        <v>479.53</v>
      </c>
      <c r="K657" s="4">
        <f t="shared" si="72"/>
        <v>0</v>
      </c>
      <c r="L657" s="3">
        <v>0</v>
      </c>
      <c r="M657" s="56">
        <v>474.7</v>
      </c>
      <c r="N657" s="4">
        <f t="shared" si="73"/>
        <v>0</v>
      </c>
      <c r="O657" s="23">
        <f t="shared" si="74"/>
        <v>3843912.48</v>
      </c>
      <c r="P657" s="4">
        <f t="shared" si="75"/>
        <v>56743.575356881964</v>
      </c>
      <c r="R657" s="9">
        <v>74897.935906394152</v>
      </c>
      <c r="S657" s="2">
        <f t="shared" si="76"/>
        <v>-18154.360549512188</v>
      </c>
      <c r="T657" s="9">
        <f>VLOOKUP(A657,'[1]4-1-22 thru 12-31-22'!$B$9:$Q$700,16,FALSE)</f>
        <v>57902.087261436456</v>
      </c>
    </row>
    <row r="658" spans="1:20" x14ac:dyDescent="0.25">
      <c r="A658" s="13" t="s">
        <v>1239</v>
      </c>
      <c r="B658" s="31" t="s">
        <v>729</v>
      </c>
      <c r="C658" s="3">
        <v>13586</v>
      </c>
      <c r="D658" s="56">
        <v>869.59</v>
      </c>
      <c r="E658" s="4">
        <f t="shared" si="70"/>
        <v>11814249.74</v>
      </c>
      <c r="F658" s="3">
        <v>0</v>
      </c>
      <c r="G658" s="56">
        <v>869.59</v>
      </c>
      <c r="H658" s="23">
        <f t="shared" si="71"/>
        <v>0</v>
      </c>
      <c r="I658" s="3">
        <v>0</v>
      </c>
      <c r="J658" s="56">
        <v>869.59</v>
      </c>
      <c r="K658" s="4">
        <f t="shared" si="72"/>
        <v>0</v>
      </c>
      <c r="L658" s="3">
        <v>0</v>
      </c>
      <c r="M658" s="56">
        <v>869.59</v>
      </c>
      <c r="N658" s="4">
        <f t="shared" si="73"/>
        <v>0</v>
      </c>
      <c r="O658" s="23">
        <f t="shared" si="74"/>
        <v>11814249.74</v>
      </c>
      <c r="P658" s="4">
        <f t="shared" si="75"/>
        <v>174401.1534848247</v>
      </c>
      <c r="R658" s="9">
        <v>45251.631889749311</v>
      </c>
      <c r="S658" s="2">
        <f t="shared" si="76"/>
        <v>129149.52159507538</v>
      </c>
      <c r="T658" s="9">
        <f>VLOOKUP(A658,'[1]4-1-22 thru 12-31-22'!$B$9:$Q$700,16,FALSE)</f>
        <v>172239.80718754022</v>
      </c>
    </row>
    <row r="659" spans="1:20" x14ac:dyDescent="0.25">
      <c r="A659" s="13" t="s">
        <v>1240</v>
      </c>
      <c r="B659" s="31" t="s">
        <v>757</v>
      </c>
      <c r="C659" s="3">
        <v>1587</v>
      </c>
      <c r="D659" s="56">
        <v>600.04999999999995</v>
      </c>
      <c r="E659" s="4">
        <f t="shared" si="70"/>
        <v>952279.35</v>
      </c>
      <c r="F659" s="3">
        <v>3354</v>
      </c>
      <c r="G659" s="56">
        <v>593.36</v>
      </c>
      <c r="H659" s="23">
        <f t="shared" si="71"/>
        <v>1990129.44</v>
      </c>
      <c r="I659" s="3">
        <v>445</v>
      </c>
      <c r="J659" s="56">
        <v>600.04999999999995</v>
      </c>
      <c r="K659" s="4">
        <f t="shared" si="72"/>
        <v>267022.25</v>
      </c>
      <c r="L659" s="3">
        <v>939</v>
      </c>
      <c r="M659" s="56">
        <v>593.36</v>
      </c>
      <c r="N659" s="4">
        <f t="shared" si="73"/>
        <v>557165.04</v>
      </c>
      <c r="O659" s="23">
        <f t="shared" si="74"/>
        <v>3766596.08</v>
      </c>
      <c r="P659" s="4">
        <f t="shared" si="75"/>
        <v>55602.235903252462</v>
      </c>
      <c r="R659" s="9">
        <v>272941.02082744084</v>
      </c>
      <c r="S659" s="2">
        <f t="shared" si="76"/>
        <v>-217338.78492418837</v>
      </c>
      <c r="T659" s="9">
        <f>VLOOKUP(A659,'[1]4-1-22 thru 12-31-22'!$B$9:$Q$700,16,FALSE)</f>
        <v>58675.768488676542</v>
      </c>
    </row>
    <row r="660" spans="1:20" x14ac:dyDescent="0.25">
      <c r="A660" s="13" t="s">
        <v>1241</v>
      </c>
      <c r="B660" s="31" t="s">
        <v>771</v>
      </c>
      <c r="C660" s="3">
        <v>2143</v>
      </c>
      <c r="D660" s="56">
        <v>604.98</v>
      </c>
      <c r="E660" s="4">
        <f t="shared" si="70"/>
        <v>1296472.1400000001</v>
      </c>
      <c r="F660" s="3">
        <v>951</v>
      </c>
      <c r="G660" s="56">
        <v>598.87</v>
      </c>
      <c r="H660" s="23">
        <f t="shared" si="71"/>
        <v>569525.37</v>
      </c>
      <c r="I660" s="3">
        <v>1078</v>
      </c>
      <c r="J660" s="56">
        <v>604.98</v>
      </c>
      <c r="K660" s="4">
        <f t="shared" si="72"/>
        <v>652168.44000000006</v>
      </c>
      <c r="L660" s="3">
        <v>479</v>
      </c>
      <c r="M660" s="56">
        <v>598.87</v>
      </c>
      <c r="N660" s="4">
        <f t="shared" si="73"/>
        <v>286858.73</v>
      </c>
      <c r="O660" s="23">
        <f t="shared" si="74"/>
        <v>2805024.68</v>
      </c>
      <c r="P660" s="4">
        <f t="shared" si="75"/>
        <v>41407.584104904941</v>
      </c>
      <c r="R660" s="9">
        <v>567864.7305825575</v>
      </c>
      <c r="S660" s="2">
        <f t="shared" si="76"/>
        <v>-526457.1464776526</v>
      </c>
      <c r="T660" s="9">
        <f>VLOOKUP(A660,'[1]4-1-22 thru 12-31-22'!$B$9:$Q$700,16,FALSE)</f>
        <v>49921.338215356081</v>
      </c>
    </row>
    <row r="661" spans="1:20" x14ac:dyDescent="0.25">
      <c r="A661" s="13" t="s">
        <v>1242</v>
      </c>
      <c r="B661" s="31" t="s">
        <v>785</v>
      </c>
      <c r="C661" s="3">
        <v>1347</v>
      </c>
      <c r="D661" s="56">
        <v>634.5</v>
      </c>
      <c r="E661" s="4">
        <f t="shared" si="70"/>
        <v>854671.5</v>
      </c>
      <c r="F661" s="3">
        <v>1022</v>
      </c>
      <c r="G661" s="56">
        <v>627.67999999999995</v>
      </c>
      <c r="H661" s="23">
        <f t="shared" si="71"/>
        <v>641488.96</v>
      </c>
      <c r="I661" s="3">
        <v>147</v>
      </c>
      <c r="J661" s="56">
        <v>634.5</v>
      </c>
      <c r="K661" s="4">
        <f t="shared" si="72"/>
        <v>93271.5</v>
      </c>
      <c r="L661" s="3">
        <v>112</v>
      </c>
      <c r="M661" s="56">
        <v>627.67999999999995</v>
      </c>
      <c r="N661" s="4">
        <f t="shared" si="73"/>
        <v>70300.159999999989</v>
      </c>
      <c r="O661" s="23">
        <f t="shared" si="74"/>
        <v>1659732.1199999999</v>
      </c>
      <c r="P661" s="4">
        <f t="shared" si="75"/>
        <v>24500.853001590051</v>
      </c>
      <c r="R661" s="9">
        <v>119911.85440034056</v>
      </c>
      <c r="S661" s="2">
        <f t="shared" si="76"/>
        <v>-95411.001398750508</v>
      </c>
      <c r="T661" s="9">
        <f>VLOOKUP(A661,'[1]4-1-22 thru 12-31-22'!$B$9:$Q$700,16,FALSE)</f>
        <v>22990.15554687431</v>
      </c>
    </row>
    <row r="662" spans="1:20" x14ac:dyDescent="0.25">
      <c r="A662" s="13" t="s">
        <v>1246</v>
      </c>
      <c r="B662" s="31" t="s">
        <v>787</v>
      </c>
      <c r="C662" s="3">
        <v>0</v>
      </c>
      <c r="D662" s="56">
        <v>678.84</v>
      </c>
      <c r="E662" s="4">
        <f t="shared" si="70"/>
        <v>0</v>
      </c>
      <c r="F662" s="3">
        <v>0</v>
      </c>
      <c r="G662" s="56">
        <v>670.27</v>
      </c>
      <c r="H662" s="23">
        <f t="shared" si="71"/>
        <v>0</v>
      </c>
      <c r="I662" s="3">
        <v>0</v>
      </c>
      <c r="J662" s="56">
        <v>678.84</v>
      </c>
      <c r="K662" s="4">
        <f t="shared" si="72"/>
        <v>0</v>
      </c>
      <c r="L662" s="3">
        <v>0</v>
      </c>
      <c r="M662" s="56">
        <v>670.27</v>
      </c>
      <c r="N662" s="4">
        <f t="shared" si="73"/>
        <v>0</v>
      </c>
      <c r="O662" s="23">
        <f t="shared" si="74"/>
        <v>0</v>
      </c>
      <c r="P662" s="4">
        <f t="shared" si="75"/>
        <v>0</v>
      </c>
      <c r="R662" s="9">
        <v>0</v>
      </c>
      <c r="S662" s="2">
        <f t="shared" si="76"/>
        <v>0</v>
      </c>
      <c r="T662" s="9">
        <f>VLOOKUP(A662,'[1]4-1-22 thru 12-31-22'!$B$9:$Q$700,16,FALSE)</f>
        <v>0</v>
      </c>
    </row>
    <row r="663" spans="1:20" x14ac:dyDescent="0.25">
      <c r="A663" s="13" t="s">
        <v>1243</v>
      </c>
      <c r="B663" s="31" t="s">
        <v>787</v>
      </c>
      <c r="C663" s="3">
        <v>5909</v>
      </c>
      <c r="D663" s="56">
        <v>479.79</v>
      </c>
      <c r="E663" s="4">
        <f t="shared" si="70"/>
        <v>2835079.1100000003</v>
      </c>
      <c r="F663" s="3">
        <v>7979</v>
      </c>
      <c r="G663" s="56">
        <v>473.56</v>
      </c>
      <c r="H663" s="23">
        <f t="shared" si="71"/>
        <v>3778535.24</v>
      </c>
      <c r="I663" s="3">
        <v>2950</v>
      </c>
      <c r="J663" s="56">
        <v>479.79</v>
      </c>
      <c r="K663" s="4">
        <f t="shared" si="72"/>
        <v>1415380.5</v>
      </c>
      <c r="L663" s="3">
        <v>3983</v>
      </c>
      <c r="M663" s="56">
        <v>473.56</v>
      </c>
      <c r="N663" s="4">
        <f t="shared" si="73"/>
        <v>1886189.48</v>
      </c>
      <c r="O663" s="23">
        <f t="shared" si="74"/>
        <v>9915184.3300000019</v>
      </c>
      <c r="P663" s="4">
        <f t="shared" si="75"/>
        <v>146367.2786865143</v>
      </c>
      <c r="R663" s="9">
        <v>71334.173993124146</v>
      </c>
      <c r="S663" s="2">
        <f t="shared" si="76"/>
        <v>75033.104693390153</v>
      </c>
      <c r="T663" s="9">
        <f>VLOOKUP(A663,'[1]4-1-22 thru 12-31-22'!$B$9:$Q$700,16,FALSE)</f>
        <v>151287.41474946711</v>
      </c>
    </row>
    <row r="664" spans="1:20" x14ac:dyDescent="0.25">
      <c r="A664" s="13" t="s">
        <v>1244</v>
      </c>
      <c r="B664" s="31" t="s">
        <v>787</v>
      </c>
      <c r="C664" s="3">
        <v>20155</v>
      </c>
      <c r="D664" s="56">
        <v>487.78</v>
      </c>
      <c r="E664" s="4">
        <f t="shared" si="70"/>
        <v>9831205.9000000004</v>
      </c>
      <c r="F664" s="3">
        <v>17757</v>
      </c>
      <c r="G664" s="56">
        <v>481.92</v>
      </c>
      <c r="H664" s="23">
        <f t="shared" si="71"/>
        <v>8557453.4399999995</v>
      </c>
      <c r="I664" s="3">
        <v>6829</v>
      </c>
      <c r="J664" s="56">
        <v>487.78</v>
      </c>
      <c r="K664" s="4">
        <f t="shared" si="72"/>
        <v>3331049.6199999996</v>
      </c>
      <c r="L664" s="3">
        <v>6016</v>
      </c>
      <c r="M664" s="56">
        <v>481.92</v>
      </c>
      <c r="N664" s="4">
        <f t="shared" si="73"/>
        <v>2899230.7200000002</v>
      </c>
      <c r="O664" s="23">
        <f t="shared" si="74"/>
        <v>24618939.68</v>
      </c>
      <c r="P664" s="4">
        <f t="shared" si="75"/>
        <v>363423.11803587462</v>
      </c>
      <c r="R664" s="9">
        <v>179302.34935975325</v>
      </c>
      <c r="S664" s="2">
        <f t="shared" si="76"/>
        <v>184120.76867612137</v>
      </c>
      <c r="T664" s="9">
        <f>VLOOKUP(A664,'[1]4-1-22 thru 12-31-22'!$B$9:$Q$700,16,FALSE)</f>
        <v>372452.7892215316</v>
      </c>
    </row>
    <row r="665" spans="1:20" x14ac:dyDescent="0.25">
      <c r="A665" s="13" t="s">
        <v>1245</v>
      </c>
      <c r="B665" s="31" t="s">
        <v>787</v>
      </c>
      <c r="C665" s="3">
        <v>2932</v>
      </c>
      <c r="D665" s="56">
        <v>715.83</v>
      </c>
      <c r="E665" s="4">
        <f t="shared" si="70"/>
        <v>2098813.56</v>
      </c>
      <c r="F665" s="3">
        <v>1277</v>
      </c>
      <c r="G665" s="56">
        <v>707.26</v>
      </c>
      <c r="H665" s="23">
        <f t="shared" si="71"/>
        <v>903171.02</v>
      </c>
      <c r="I665" s="3">
        <v>1620</v>
      </c>
      <c r="J665" s="56">
        <v>715.83</v>
      </c>
      <c r="K665" s="4">
        <f t="shared" si="72"/>
        <v>1159644.6000000001</v>
      </c>
      <c r="L665" s="3">
        <v>705</v>
      </c>
      <c r="M665" s="56">
        <v>707.26</v>
      </c>
      <c r="N665" s="4">
        <f t="shared" si="73"/>
        <v>498618.3</v>
      </c>
      <c r="O665" s="23">
        <f t="shared" si="74"/>
        <v>4660247.4800000004</v>
      </c>
      <c r="P665" s="4">
        <f t="shared" si="75"/>
        <v>68794.257267558627</v>
      </c>
      <c r="R665" s="9">
        <v>111452.48773552218</v>
      </c>
      <c r="S665" s="2">
        <f t="shared" si="76"/>
        <v>-42658.230467963556</v>
      </c>
      <c r="T665" s="9">
        <f>VLOOKUP(A665,'[1]4-1-22 thru 12-31-22'!$B$9:$Q$700,16,FALSE)</f>
        <v>76883.20031635098</v>
      </c>
    </row>
    <row r="666" spans="1:20" x14ac:dyDescent="0.25">
      <c r="A666" s="13" t="s">
        <v>1247</v>
      </c>
      <c r="B666" s="31" t="s">
        <v>799</v>
      </c>
      <c r="C666" s="3">
        <v>1003</v>
      </c>
      <c r="D666" s="56">
        <v>559.12</v>
      </c>
      <c r="E666" s="4">
        <f t="shared" si="70"/>
        <v>560797.36</v>
      </c>
      <c r="F666" s="3">
        <v>1671</v>
      </c>
      <c r="G666" s="56">
        <v>553.91999999999996</v>
      </c>
      <c r="H666" s="23">
        <f t="shared" si="71"/>
        <v>925600.32</v>
      </c>
      <c r="I666" s="3">
        <v>176</v>
      </c>
      <c r="J666" s="56">
        <v>559.12</v>
      </c>
      <c r="K666" s="4">
        <f t="shared" si="72"/>
        <v>98405.119999999995</v>
      </c>
      <c r="L666" s="3">
        <v>293</v>
      </c>
      <c r="M666" s="56">
        <v>553.91999999999996</v>
      </c>
      <c r="N666" s="4">
        <f t="shared" si="73"/>
        <v>162298.56</v>
      </c>
      <c r="O666" s="23">
        <f t="shared" si="74"/>
        <v>1747101.3599999999</v>
      </c>
      <c r="P666" s="4">
        <f t="shared" si="75"/>
        <v>25790.591797571564</v>
      </c>
      <c r="R666" s="9">
        <v>456786.56650546403</v>
      </c>
      <c r="S666" s="2">
        <f t="shared" si="76"/>
        <v>-430995.97470789246</v>
      </c>
      <c r="T666" s="9">
        <f>VLOOKUP(A666,'[1]4-1-22 thru 12-31-22'!$B$9:$Q$700,16,FALSE)</f>
        <v>35074.613805622881</v>
      </c>
    </row>
    <row r="667" spans="1:20" x14ac:dyDescent="0.25">
      <c r="A667" s="13" t="s">
        <v>1248</v>
      </c>
      <c r="B667" s="31" t="s">
        <v>813</v>
      </c>
      <c r="C667" s="3">
        <v>9198</v>
      </c>
      <c r="D667" s="56">
        <v>1549.12</v>
      </c>
      <c r="E667" s="4">
        <f t="shared" si="70"/>
        <v>14248805.76</v>
      </c>
      <c r="F667" s="3">
        <v>227</v>
      </c>
      <c r="G667" s="56">
        <v>1549.13</v>
      </c>
      <c r="H667" s="23">
        <f t="shared" si="71"/>
        <v>351652.51</v>
      </c>
      <c r="I667" s="3">
        <v>197</v>
      </c>
      <c r="J667" s="56">
        <v>1549.12</v>
      </c>
      <c r="K667" s="4">
        <f t="shared" si="72"/>
        <v>305176.63999999996</v>
      </c>
      <c r="L667" s="3">
        <v>5</v>
      </c>
      <c r="M667" s="56">
        <v>1549.13</v>
      </c>
      <c r="N667" s="4">
        <f t="shared" si="73"/>
        <v>7745.6500000000005</v>
      </c>
      <c r="O667" s="23">
        <f t="shared" si="74"/>
        <v>14913380.560000001</v>
      </c>
      <c r="P667" s="4">
        <f t="shared" si="75"/>
        <v>220150.31248375835</v>
      </c>
      <c r="R667" s="9">
        <v>137628.06295962492</v>
      </c>
      <c r="S667" s="2">
        <f t="shared" si="76"/>
        <v>82522.249524133425</v>
      </c>
      <c r="T667" s="9">
        <f>VLOOKUP(A667,'[1]4-1-22 thru 12-31-22'!$B$9:$Q$700,16,FALSE)</f>
        <v>228878.94169382044</v>
      </c>
    </row>
    <row r="668" spans="1:20" x14ac:dyDescent="0.25">
      <c r="A668" s="13" t="s">
        <v>1249</v>
      </c>
      <c r="B668" s="31" t="s">
        <v>813</v>
      </c>
      <c r="C668" s="3">
        <v>2626</v>
      </c>
      <c r="D668" s="56">
        <v>599.76</v>
      </c>
      <c r="E668" s="4">
        <f t="shared" si="70"/>
        <v>1574969.76</v>
      </c>
      <c r="F668" s="3">
        <v>4079</v>
      </c>
      <c r="G668" s="56">
        <v>593.49</v>
      </c>
      <c r="H668" s="23">
        <f t="shared" si="71"/>
        <v>2420845.71</v>
      </c>
      <c r="I668" s="3">
        <v>933</v>
      </c>
      <c r="J668" s="56">
        <v>599.76</v>
      </c>
      <c r="K668" s="4">
        <f t="shared" si="72"/>
        <v>559576.07999999996</v>
      </c>
      <c r="L668" s="3">
        <v>1448</v>
      </c>
      <c r="M668" s="56">
        <v>593.49</v>
      </c>
      <c r="N668" s="4">
        <f t="shared" si="73"/>
        <v>859373.52</v>
      </c>
      <c r="O668" s="23">
        <f t="shared" si="74"/>
        <v>5414765.0700000003</v>
      </c>
      <c r="P668" s="4">
        <f t="shared" si="75"/>
        <v>79932.394763930017</v>
      </c>
      <c r="R668" s="9">
        <v>9406.000291971628</v>
      </c>
      <c r="S668" s="2">
        <f t="shared" si="76"/>
        <v>70526.394471958396</v>
      </c>
      <c r="T668" s="9">
        <f>VLOOKUP(A668,'[1]4-1-22 thru 12-31-22'!$B$9:$Q$700,16,FALSE)</f>
        <v>74959.475770165052</v>
      </c>
    </row>
    <row r="669" spans="1:20" x14ac:dyDescent="0.25">
      <c r="A669" s="13" t="s">
        <v>1250</v>
      </c>
      <c r="B669" s="31" t="s">
        <v>857</v>
      </c>
      <c r="C669" s="3">
        <v>20041</v>
      </c>
      <c r="D669" s="56">
        <v>505.98</v>
      </c>
      <c r="E669" s="4">
        <f t="shared" ref="E669:E701" si="77">D669*C669</f>
        <v>10140345.18</v>
      </c>
      <c r="F669" s="3">
        <v>114</v>
      </c>
      <c r="G669" s="56">
        <v>499.31</v>
      </c>
      <c r="H669" s="23">
        <f t="shared" ref="H669:H701" si="78">G669*F669</f>
        <v>56921.340000000004</v>
      </c>
      <c r="I669" s="3">
        <v>7074</v>
      </c>
      <c r="J669" s="56">
        <v>505.98</v>
      </c>
      <c r="K669" s="4">
        <f t="shared" ref="K669:K701" si="79">J669*I669</f>
        <v>3579302.52</v>
      </c>
      <c r="L669" s="3">
        <v>40</v>
      </c>
      <c r="M669" s="56">
        <v>499.31</v>
      </c>
      <c r="N669" s="4">
        <f t="shared" ref="N669:N698" si="80">M669*L669</f>
        <v>19972.400000000001</v>
      </c>
      <c r="O669" s="23">
        <f t="shared" ref="O669:O698" si="81">N669+K669+H669+E669</f>
        <v>13796541.439999999</v>
      </c>
      <c r="P669" s="4">
        <f t="shared" ref="P669:P701" si="82">(O669/$O$7)*$P$7</f>
        <v>203663.60913216858</v>
      </c>
      <c r="R669" s="9">
        <v>125737.64809006483</v>
      </c>
      <c r="S669" s="2">
        <f t="shared" si="76"/>
        <v>77925.961042103751</v>
      </c>
      <c r="T669" s="9">
        <f>VLOOKUP(A669,'[1]4-1-22 thru 12-31-22'!$B$9:$Q$700,16,FALSE)</f>
        <v>223259.53530860442</v>
      </c>
    </row>
    <row r="670" spans="1:20" x14ac:dyDescent="0.25">
      <c r="A670" s="13" t="s">
        <v>1251</v>
      </c>
      <c r="B670" s="31" t="s">
        <v>857</v>
      </c>
      <c r="C670" s="3">
        <v>3157</v>
      </c>
      <c r="D670" s="56">
        <v>683.3</v>
      </c>
      <c r="E670" s="4">
        <f t="shared" si="77"/>
        <v>2157178.0999999996</v>
      </c>
      <c r="F670" s="3">
        <v>2350</v>
      </c>
      <c r="G670" s="56">
        <v>674.86</v>
      </c>
      <c r="H670" s="23">
        <f t="shared" si="78"/>
        <v>1585921</v>
      </c>
      <c r="I670" s="3">
        <v>1741</v>
      </c>
      <c r="J670" s="56">
        <v>683.3</v>
      </c>
      <c r="K670" s="4">
        <f t="shared" si="79"/>
        <v>1189625.2999999998</v>
      </c>
      <c r="L670" s="3">
        <v>1296</v>
      </c>
      <c r="M670" s="56">
        <v>674.86</v>
      </c>
      <c r="N670" s="4">
        <f t="shared" si="80"/>
        <v>874618.56</v>
      </c>
      <c r="O670" s="23">
        <f t="shared" si="81"/>
        <v>5807342.959999999</v>
      </c>
      <c r="P670" s="4">
        <f t="shared" si="82"/>
        <v>85727.602953649432</v>
      </c>
      <c r="R670" s="9">
        <v>428071.33904739842</v>
      </c>
      <c r="S670" s="2">
        <f t="shared" si="76"/>
        <v>-342343.736093749</v>
      </c>
      <c r="T670" s="9">
        <f>VLOOKUP(A670,'[1]4-1-22 thru 12-31-22'!$B$9:$Q$700,16,FALSE)</f>
        <v>76539.023515062363</v>
      </c>
    </row>
    <row r="671" spans="1:20" x14ac:dyDescent="0.25">
      <c r="A671" s="13" t="s">
        <v>1252</v>
      </c>
      <c r="B671" s="31" t="s">
        <v>863</v>
      </c>
      <c r="C671" s="3">
        <v>1</v>
      </c>
      <c r="D671" s="56">
        <v>572.02</v>
      </c>
      <c r="E671" s="4">
        <f t="shared" si="77"/>
        <v>572.02</v>
      </c>
      <c r="F671" s="3">
        <v>0</v>
      </c>
      <c r="G671" s="56">
        <v>567.55999999999995</v>
      </c>
      <c r="H671" s="23">
        <f t="shared" si="78"/>
        <v>0</v>
      </c>
      <c r="I671" s="3">
        <v>1</v>
      </c>
      <c r="J671" s="56">
        <v>572.02</v>
      </c>
      <c r="K671" s="4">
        <f t="shared" si="79"/>
        <v>572.02</v>
      </c>
      <c r="L671" s="3">
        <v>0</v>
      </c>
      <c r="M671" s="56">
        <v>567.55999999999995</v>
      </c>
      <c r="N671" s="4">
        <f t="shared" si="80"/>
        <v>0</v>
      </c>
      <c r="O671" s="23">
        <f t="shared" si="81"/>
        <v>1144.04</v>
      </c>
      <c r="P671" s="4">
        <f t="shared" si="82"/>
        <v>16.888240897536573</v>
      </c>
      <c r="R671" s="9">
        <v>50058.330712546405</v>
      </c>
      <c r="S671" s="2">
        <f t="shared" si="76"/>
        <v>-50041.442471648872</v>
      </c>
      <c r="T671" s="9">
        <f>VLOOKUP(A671,'[1]4-1-22 thru 12-31-22'!$B$9:$Q$700,16,FALSE)</f>
        <v>1089.3851226292047</v>
      </c>
    </row>
    <row r="672" spans="1:20" x14ac:dyDescent="0.25">
      <c r="A672" s="13" t="s">
        <v>1253</v>
      </c>
      <c r="B672" s="31" t="s">
        <v>881</v>
      </c>
      <c r="C672" s="3">
        <v>1601</v>
      </c>
      <c r="D672" s="56">
        <v>553.82000000000005</v>
      </c>
      <c r="E672" s="4">
        <f t="shared" si="77"/>
        <v>886665.82000000007</v>
      </c>
      <c r="F672" s="3">
        <v>5398</v>
      </c>
      <c r="G672" s="56">
        <v>548.57000000000005</v>
      </c>
      <c r="H672" s="23">
        <f t="shared" si="78"/>
        <v>2961180.8600000003</v>
      </c>
      <c r="I672" s="3">
        <v>143</v>
      </c>
      <c r="J672" s="56">
        <v>553.82000000000005</v>
      </c>
      <c r="K672" s="4">
        <f t="shared" si="79"/>
        <v>79196.260000000009</v>
      </c>
      <c r="L672" s="3">
        <v>482</v>
      </c>
      <c r="M672" s="56">
        <v>548.57000000000005</v>
      </c>
      <c r="N672" s="4">
        <f t="shared" si="80"/>
        <v>264410.74000000005</v>
      </c>
      <c r="O672" s="23">
        <f t="shared" si="81"/>
        <v>4191453.6800000006</v>
      </c>
      <c r="P672" s="4">
        <f t="shared" si="82"/>
        <v>61873.954982960553</v>
      </c>
      <c r="R672" s="9">
        <v>58866.419305887801</v>
      </c>
      <c r="S672" s="2">
        <f t="shared" si="76"/>
        <v>3007.5356770727522</v>
      </c>
      <c r="T672" s="9">
        <f>VLOOKUP(A672,'[1]4-1-22 thru 12-31-22'!$B$9:$Q$700,16,FALSE)</f>
        <v>70652.227332644834</v>
      </c>
    </row>
    <row r="673" spans="1:20" x14ac:dyDescent="0.25">
      <c r="A673" s="13" t="s">
        <v>1254</v>
      </c>
      <c r="B673" s="31" t="s">
        <v>883</v>
      </c>
      <c r="C673" s="3">
        <v>7782</v>
      </c>
      <c r="D673" s="56">
        <v>635.15</v>
      </c>
      <c r="E673" s="4">
        <f t="shared" si="77"/>
        <v>4942737.3</v>
      </c>
      <c r="F673" s="3">
        <v>8157</v>
      </c>
      <c r="G673" s="56">
        <v>629.09</v>
      </c>
      <c r="H673" s="23">
        <f t="shared" si="78"/>
        <v>5131487.13</v>
      </c>
      <c r="I673" s="3">
        <v>3289</v>
      </c>
      <c r="J673" s="56">
        <v>635.15</v>
      </c>
      <c r="K673" s="4">
        <f t="shared" si="79"/>
        <v>2089008.3499999999</v>
      </c>
      <c r="L673" s="3">
        <v>3448</v>
      </c>
      <c r="M673" s="56">
        <v>629.09</v>
      </c>
      <c r="N673" s="4">
        <f t="shared" si="80"/>
        <v>2169102.3200000003</v>
      </c>
      <c r="O673" s="23">
        <f t="shared" si="81"/>
        <v>14332335.100000001</v>
      </c>
      <c r="P673" s="4">
        <f t="shared" si="82"/>
        <v>211572.95880652688</v>
      </c>
      <c r="R673" s="9">
        <v>128760.4792780869</v>
      </c>
      <c r="S673" s="2">
        <f t="shared" si="76"/>
        <v>82812.479528439973</v>
      </c>
      <c r="T673" s="9">
        <f>VLOOKUP(A673,'[1]4-1-22 thru 12-31-22'!$B$9:$Q$700,16,FALSE)</f>
        <v>220749.82482780021</v>
      </c>
    </row>
    <row r="674" spans="1:20" x14ac:dyDescent="0.25">
      <c r="A674" s="13" t="s">
        <v>1255</v>
      </c>
      <c r="B674" s="31" t="s">
        <v>893</v>
      </c>
      <c r="C674" s="3">
        <v>461</v>
      </c>
      <c r="D674" s="56">
        <v>335.8</v>
      </c>
      <c r="E674" s="4">
        <f t="shared" si="77"/>
        <v>154803.80000000002</v>
      </c>
      <c r="F674" s="3">
        <v>4954</v>
      </c>
      <c r="G674" s="56">
        <v>332.7</v>
      </c>
      <c r="H674" s="23">
        <f t="shared" si="78"/>
        <v>1648195.8</v>
      </c>
      <c r="I674" s="3">
        <v>17</v>
      </c>
      <c r="J674" s="56">
        <v>335.8</v>
      </c>
      <c r="K674" s="4">
        <f t="shared" si="79"/>
        <v>5708.6</v>
      </c>
      <c r="L674" s="3">
        <v>188</v>
      </c>
      <c r="M674" s="56">
        <v>332.7</v>
      </c>
      <c r="N674" s="4">
        <f t="shared" si="80"/>
        <v>62547.6</v>
      </c>
      <c r="O674" s="23">
        <f t="shared" si="81"/>
        <v>1871255.8</v>
      </c>
      <c r="P674" s="4">
        <f t="shared" si="82"/>
        <v>27623.351221384328</v>
      </c>
      <c r="R674" s="9">
        <v>21879.214411451045</v>
      </c>
      <c r="S674" s="2">
        <f t="shared" si="76"/>
        <v>5744.1368099332831</v>
      </c>
      <c r="T674" s="9">
        <f>VLOOKUP(A674,'[1]4-1-22 thru 12-31-22'!$B$9:$Q$700,16,FALSE)</f>
        <v>31865.135780134606</v>
      </c>
    </row>
    <row r="675" spans="1:20" x14ac:dyDescent="0.25">
      <c r="A675" s="13" t="s">
        <v>1256</v>
      </c>
      <c r="B675" s="31" t="s">
        <v>895</v>
      </c>
      <c r="C675" s="3">
        <v>638</v>
      </c>
      <c r="D675" s="56">
        <v>554.94000000000005</v>
      </c>
      <c r="E675" s="4">
        <f t="shared" si="77"/>
        <v>354051.72000000003</v>
      </c>
      <c r="F675" s="3">
        <v>677</v>
      </c>
      <c r="G675" s="56">
        <v>549.04999999999995</v>
      </c>
      <c r="H675" s="23">
        <f t="shared" si="78"/>
        <v>371706.85</v>
      </c>
      <c r="I675" s="3">
        <v>729</v>
      </c>
      <c r="J675" s="56">
        <v>554.94000000000005</v>
      </c>
      <c r="K675" s="4">
        <f t="shared" si="79"/>
        <v>404551.26000000007</v>
      </c>
      <c r="L675" s="3">
        <v>773</v>
      </c>
      <c r="M675" s="56">
        <v>549.04999999999995</v>
      </c>
      <c r="N675" s="4">
        <f t="shared" si="80"/>
        <v>424415.64999999997</v>
      </c>
      <c r="O675" s="23">
        <f t="shared" si="81"/>
        <v>1554725.48</v>
      </c>
      <c r="P675" s="4">
        <f t="shared" si="82"/>
        <v>22950.752102879429</v>
      </c>
      <c r="R675" s="9">
        <v>15295.701031406912</v>
      </c>
      <c r="S675" s="2">
        <f t="shared" si="76"/>
        <v>7655.0510714725169</v>
      </c>
      <c r="T675" s="9">
        <f>VLOOKUP(A675,'[1]4-1-22 thru 12-31-22'!$B$9:$Q$700,16,FALSE)</f>
        <v>35186.501077267545</v>
      </c>
    </row>
    <row r="676" spans="1:20" x14ac:dyDescent="0.25">
      <c r="A676" s="13" t="s">
        <v>1257</v>
      </c>
      <c r="B676" s="31" t="s">
        <v>897</v>
      </c>
      <c r="C676" s="3">
        <v>1382</v>
      </c>
      <c r="D676" s="56">
        <v>671.23</v>
      </c>
      <c r="E676" s="4">
        <f t="shared" si="77"/>
        <v>927639.86</v>
      </c>
      <c r="F676" s="3">
        <v>3240</v>
      </c>
      <c r="G676" s="56">
        <v>665.56</v>
      </c>
      <c r="H676" s="23">
        <f t="shared" si="78"/>
        <v>2156414.4</v>
      </c>
      <c r="I676" s="3">
        <v>680</v>
      </c>
      <c r="J676" s="56">
        <v>671.23</v>
      </c>
      <c r="K676" s="4">
        <f t="shared" si="79"/>
        <v>456436.4</v>
      </c>
      <c r="L676" s="3">
        <v>1594</v>
      </c>
      <c r="M676" s="56">
        <v>665.56</v>
      </c>
      <c r="N676" s="4">
        <f t="shared" si="80"/>
        <v>1060902.6399999999</v>
      </c>
      <c r="O676" s="23">
        <f t="shared" si="81"/>
        <v>4601393.3</v>
      </c>
      <c r="P676" s="4">
        <f t="shared" si="82"/>
        <v>67925.455853563501</v>
      </c>
      <c r="R676" s="9">
        <v>395443.48385911365</v>
      </c>
      <c r="S676" s="2">
        <f t="shared" si="76"/>
        <v>-327518.02800555015</v>
      </c>
      <c r="T676" s="9">
        <f>VLOOKUP(A676,'[1]4-1-22 thru 12-31-22'!$B$9:$Q$700,16,FALSE)</f>
        <v>78413.645710762328</v>
      </c>
    </row>
    <row r="677" spans="1:20" x14ac:dyDescent="0.25">
      <c r="A677" s="13" t="s">
        <v>1258</v>
      </c>
      <c r="B677" s="31" t="s">
        <v>909</v>
      </c>
      <c r="C677" s="3">
        <v>236</v>
      </c>
      <c r="D677" s="56">
        <v>381.99</v>
      </c>
      <c r="E677" s="4">
        <f t="shared" si="77"/>
        <v>90149.64</v>
      </c>
      <c r="F677" s="3">
        <v>717</v>
      </c>
      <c r="G677" s="56">
        <v>378.89</v>
      </c>
      <c r="H677" s="23">
        <f t="shared" si="78"/>
        <v>271664.13</v>
      </c>
      <c r="I677" s="3">
        <v>153</v>
      </c>
      <c r="J677" s="56">
        <v>381.99</v>
      </c>
      <c r="K677" s="4">
        <f t="shared" si="79"/>
        <v>58444.47</v>
      </c>
      <c r="L677" s="3">
        <v>464</v>
      </c>
      <c r="M677" s="56">
        <v>378.89</v>
      </c>
      <c r="N677" s="4">
        <f t="shared" si="80"/>
        <v>175804.96</v>
      </c>
      <c r="O677" s="23">
        <f t="shared" si="81"/>
        <v>596063.19999999995</v>
      </c>
      <c r="P677" s="4">
        <f t="shared" si="82"/>
        <v>8799.044536691481</v>
      </c>
      <c r="R677" s="9">
        <v>96118.567439767401</v>
      </c>
      <c r="S677" s="2">
        <f t="shared" si="76"/>
        <v>-87319.522903075922</v>
      </c>
      <c r="T677" s="9">
        <f>VLOOKUP(A677,'[1]4-1-22 thru 12-31-22'!$B$9:$Q$700,16,FALSE)</f>
        <v>14309.98990080325</v>
      </c>
    </row>
    <row r="678" spans="1:20" x14ac:dyDescent="0.25">
      <c r="A678" s="13" t="s">
        <v>1259</v>
      </c>
      <c r="B678" s="31" t="s">
        <v>917</v>
      </c>
      <c r="C678" s="3">
        <v>372</v>
      </c>
      <c r="D678" s="56">
        <v>588.33000000000004</v>
      </c>
      <c r="E678" s="4">
        <f t="shared" si="77"/>
        <v>218858.76</v>
      </c>
      <c r="F678" s="3">
        <v>744</v>
      </c>
      <c r="G678" s="56">
        <v>581.80999999999995</v>
      </c>
      <c r="H678" s="23">
        <f t="shared" si="78"/>
        <v>432866.63999999996</v>
      </c>
      <c r="I678" s="3">
        <v>29</v>
      </c>
      <c r="J678" s="56">
        <v>588.33000000000004</v>
      </c>
      <c r="K678" s="4">
        <f t="shared" si="79"/>
        <v>17061.57</v>
      </c>
      <c r="L678" s="3">
        <v>59</v>
      </c>
      <c r="M678" s="56">
        <v>581.80999999999995</v>
      </c>
      <c r="N678" s="4">
        <f t="shared" si="80"/>
        <v>34326.789999999994</v>
      </c>
      <c r="O678" s="23">
        <f t="shared" si="81"/>
        <v>703113.76</v>
      </c>
      <c r="P678" s="4">
        <f t="shared" si="82"/>
        <v>10379.317643834758</v>
      </c>
      <c r="R678" s="9">
        <v>113991.7020582463</v>
      </c>
      <c r="S678" s="2">
        <f t="shared" si="76"/>
        <v>-103612.38441441154</v>
      </c>
      <c r="T678" s="9">
        <f>VLOOKUP(A678,'[1]4-1-22 thru 12-31-22'!$B$9:$Q$700,16,FALSE)</f>
        <v>12832.363971519628</v>
      </c>
    </row>
    <row r="679" spans="1:20" x14ac:dyDescent="0.25">
      <c r="A679" s="13" t="s">
        <v>1260</v>
      </c>
      <c r="B679" s="31" t="s">
        <v>1261</v>
      </c>
      <c r="C679" s="3">
        <v>19481</v>
      </c>
      <c r="D679" s="56">
        <v>752.93</v>
      </c>
      <c r="E679" s="4">
        <f t="shared" si="77"/>
        <v>14667829.329999998</v>
      </c>
      <c r="F679" s="3">
        <v>978</v>
      </c>
      <c r="G679" s="56">
        <v>752.93</v>
      </c>
      <c r="H679" s="23">
        <f t="shared" si="78"/>
        <v>736365.53999999992</v>
      </c>
      <c r="I679" s="3">
        <v>774</v>
      </c>
      <c r="J679" s="56">
        <v>752.93</v>
      </c>
      <c r="K679" s="4">
        <f t="shared" si="79"/>
        <v>582767.81999999995</v>
      </c>
      <c r="L679" s="3">
        <v>39</v>
      </c>
      <c r="M679" s="56">
        <v>752.93</v>
      </c>
      <c r="N679" s="4">
        <f t="shared" si="80"/>
        <v>29364.269999999997</v>
      </c>
      <c r="O679" s="23">
        <f t="shared" si="81"/>
        <v>16016326.959999997</v>
      </c>
      <c r="P679" s="4">
        <f t="shared" si="82"/>
        <v>236431.93244483549</v>
      </c>
      <c r="R679" s="9">
        <v>1828478.2312346962</v>
      </c>
      <c r="S679" s="2">
        <f t="shared" si="76"/>
        <v>-1592046.2987898607</v>
      </c>
      <c r="T679" s="9">
        <f>VLOOKUP(A679,'[1]4-1-22 thru 12-31-22'!$B$9:$Q$700,16,FALSE)</f>
        <v>265672.85750824236</v>
      </c>
    </row>
    <row r="680" spans="1:20" x14ac:dyDescent="0.25">
      <c r="A680" s="13" t="s">
        <v>1262</v>
      </c>
      <c r="B680" s="31" t="s">
        <v>1261</v>
      </c>
      <c r="C680" s="3">
        <v>5720</v>
      </c>
      <c r="D680" s="56">
        <v>621.5</v>
      </c>
      <c r="E680" s="4">
        <f t="shared" si="77"/>
        <v>3554980</v>
      </c>
      <c r="F680" s="3">
        <v>1078</v>
      </c>
      <c r="G680" s="56">
        <v>621.5</v>
      </c>
      <c r="H680" s="23">
        <f t="shared" si="78"/>
        <v>669977</v>
      </c>
      <c r="I680" s="3">
        <v>0</v>
      </c>
      <c r="J680" s="56">
        <v>621.5</v>
      </c>
      <c r="K680" s="4">
        <f t="shared" si="79"/>
        <v>0</v>
      </c>
      <c r="L680" s="3">
        <v>0</v>
      </c>
      <c r="M680" s="56">
        <v>621.5</v>
      </c>
      <c r="N680" s="4">
        <f t="shared" si="80"/>
        <v>0</v>
      </c>
      <c r="O680" s="23">
        <f t="shared" si="81"/>
        <v>4224957</v>
      </c>
      <c r="P680" s="4">
        <f t="shared" si="82"/>
        <v>62368.528720790731</v>
      </c>
      <c r="R680" s="9">
        <v>606363.15952821297</v>
      </c>
      <c r="S680" s="2">
        <f t="shared" si="76"/>
        <v>-543994.63080742222</v>
      </c>
      <c r="T680" s="9">
        <f>VLOOKUP(A680,'[1]4-1-22 thru 12-31-22'!$B$9:$Q$700,16,FALSE)</f>
        <v>66626.451950287956</v>
      </c>
    </row>
    <row r="681" spans="1:20" x14ac:dyDescent="0.25">
      <c r="A681" s="13" t="s">
        <v>1263</v>
      </c>
      <c r="B681" s="31" t="s">
        <v>1264</v>
      </c>
      <c r="C681" s="3">
        <v>3177</v>
      </c>
      <c r="D681" s="56">
        <v>423.29</v>
      </c>
      <c r="E681" s="4">
        <f t="shared" si="77"/>
        <v>1344792.33</v>
      </c>
      <c r="F681" s="3">
        <v>5091</v>
      </c>
      <c r="G681" s="56">
        <v>418.3</v>
      </c>
      <c r="H681" s="4">
        <f t="shared" si="78"/>
        <v>2129565.3000000003</v>
      </c>
      <c r="I681" s="3">
        <v>1482</v>
      </c>
      <c r="J681" s="56">
        <v>423.29</v>
      </c>
      <c r="K681" s="4">
        <f t="shared" si="79"/>
        <v>627315.78</v>
      </c>
      <c r="L681" s="3">
        <v>2374</v>
      </c>
      <c r="M681" s="56">
        <v>418.3</v>
      </c>
      <c r="N681" s="4">
        <f t="shared" si="80"/>
        <v>993044.20000000007</v>
      </c>
      <c r="O681" s="23">
        <f t="shared" si="81"/>
        <v>5094717.6100000003</v>
      </c>
      <c r="P681" s="4">
        <f t="shared" si="82"/>
        <v>75207.875863258116</v>
      </c>
      <c r="R681" s="9">
        <v>178683.49773115641</v>
      </c>
      <c r="S681" s="2">
        <f t="shared" si="76"/>
        <v>-103475.6218678983</v>
      </c>
      <c r="T681" s="9">
        <f>VLOOKUP(A681,'[1]4-1-22 thru 12-31-22'!$B$9:$Q$700,16,FALSE)</f>
        <v>76670.964224242343</v>
      </c>
    </row>
    <row r="682" spans="1:20" x14ac:dyDescent="0.25">
      <c r="A682" s="13" t="s">
        <v>1265</v>
      </c>
      <c r="B682" s="31" t="s">
        <v>1266</v>
      </c>
      <c r="C682" s="3">
        <v>34734</v>
      </c>
      <c r="D682" s="56">
        <v>1864.23</v>
      </c>
      <c r="E682" s="4">
        <f t="shared" si="77"/>
        <v>64752164.82</v>
      </c>
      <c r="F682" s="3">
        <v>0</v>
      </c>
      <c r="G682" s="56">
        <v>1864.23</v>
      </c>
      <c r="H682" s="23">
        <f t="shared" si="78"/>
        <v>0</v>
      </c>
      <c r="I682" s="3">
        <v>8768</v>
      </c>
      <c r="J682" s="56">
        <v>1864.23</v>
      </c>
      <c r="K682" s="4">
        <f t="shared" si="79"/>
        <v>16345568.640000001</v>
      </c>
      <c r="L682" s="3">
        <v>0</v>
      </c>
      <c r="M682" s="56">
        <v>1864.23</v>
      </c>
      <c r="N682" s="4">
        <f t="shared" si="80"/>
        <v>0</v>
      </c>
      <c r="O682" s="23">
        <f t="shared" si="81"/>
        <v>81097733.460000008</v>
      </c>
      <c r="P682" s="4">
        <f t="shared" si="82"/>
        <v>1197159.2417369082</v>
      </c>
      <c r="R682" s="9">
        <v>432487.83212190866</v>
      </c>
      <c r="S682" s="2">
        <f t="shared" si="76"/>
        <v>764671.40961499955</v>
      </c>
      <c r="T682" s="9">
        <f>VLOOKUP(A682,'[1]4-1-22 thru 12-31-22'!$B$9:$Q$700,16,FALSE)</f>
        <v>1256459.971785611</v>
      </c>
    </row>
    <row r="683" spans="1:20" x14ac:dyDescent="0.25">
      <c r="A683" s="13" t="s">
        <v>1267</v>
      </c>
      <c r="B683" s="31" t="s">
        <v>1268</v>
      </c>
      <c r="C683" s="3">
        <v>18927</v>
      </c>
      <c r="D683" s="56">
        <v>1449.43</v>
      </c>
      <c r="E683" s="4">
        <f t="shared" si="77"/>
        <v>27433361.609999999</v>
      </c>
      <c r="F683" s="3">
        <v>0</v>
      </c>
      <c r="G683" s="56">
        <v>1445.07</v>
      </c>
      <c r="H683" s="23">
        <f t="shared" si="78"/>
        <v>0</v>
      </c>
      <c r="I683" s="3">
        <v>0</v>
      </c>
      <c r="J683" s="56">
        <v>1449.43</v>
      </c>
      <c r="K683" s="4">
        <f t="shared" si="79"/>
        <v>0</v>
      </c>
      <c r="L683" s="3">
        <v>0</v>
      </c>
      <c r="M683" s="56">
        <v>1445.07</v>
      </c>
      <c r="N683" s="4">
        <f t="shared" si="80"/>
        <v>0</v>
      </c>
      <c r="O683" s="23">
        <f t="shared" si="81"/>
        <v>27433361.609999999</v>
      </c>
      <c r="P683" s="4">
        <f t="shared" si="82"/>
        <v>404969.42370801006</v>
      </c>
      <c r="R683" s="9">
        <v>71595.175106090086</v>
      </c>
      <c r="S683" s="2">
        <f t="shared" si="76"/>
        <v>333374.24860191997</v>
      </c>
      <c r="T683" s="9">
        <f>VLOOKUP(A683,'[1]4-1-22 thru 12-31-22'!$B$9:$Q$700,16,FALSE)</f>
        <v>412022.51124354859</v>
      </c>
    </row>
    <row r="684" spans="1:20" x14ac:dyDescent="0.25">
      <c r="A684" s="13" t="s">
        <v>1269</v>
      </c>
      <c r="B684" s="31" t="s">
        <v>965</v>
      </c>
      <c r="C684" s="3">
        <v>3041</v>
      </c>
      <c r="D684" s="56">
        <v>501.4</v>
      </c>
      <c r="E684" s="4">
        <f t="shared" si="77"/>
        <v>1524757.4</v>
      </c>
      <c r="F684" s="3">
        <v>10238</v>
      </c>
      <c r="G684" s="56">
        <v>498.82</v>
      </c>
      <c r="H684" s="23">
        <f t="shared" si="78"/>
        <v>5106919.16</v>
      </c>
      <c r="I684" s="3">
        <v>274</v>
      </c>
      <c r="J684" s="56">
        <v>501.4</v>
      </c>
      <c r="K684" s="4">
        <f t="shared" si="79"/>
        <v>137383.6</v>
      </c>
      <c r="L684" s="3">
        <v>921</v>
      </c>
      <c r="M684" s="56">
        <v>498.82</v>
      </c>
      <c r="N684" s="4">
        <f t="shared" si="80"/>
        <v>459413.22</v>
      </c>
      <c r="O684" s="23">
        <f t="shared" si="81"/>
        <v>7228473.3800000008</v>
      </c>
      <c r="P684" s="4">
        <f t="shared" si="82"/>
        <v>106706.23384048676</v>
      </c>
      <c r="R684" s="9">
        <v>70069.695922088082</v>
      </c>
      <c r="S684" s="2">
        <f t="shared" si="76"/>
        <v>36636.537918398681</v>
      </c>
      <c r="T684" s="9">
        <f>VLOOKUP(A684,'[1]4-1-22 thru 12-31-22'!$B$9:$Q$700,16,FALSE)</f>
        <v>112198.72529464233</v>
      </c>
    </row>
    <row r="685" spans="1:20" x14ac:dyDescent="0.25">
      <c r="A685" s="13" t="s">
        <v>1270</v>
      </c>
      <c r="B685" s="31" t="s">
        <v>965</v>
      </c>
      <c r="C685" s="3">
        <v>9222</v>
      </c>
      <c r="D685" s="56">
        <v>467.01</v>
      </c>
      <c r="E685" s="4">
        <f t="shared" si="77"/>
        <v>4306766.22</v>
      </c>
      <c r="F685" s="3">
        <v>15418</v>
      </c>
      <c r="G685" s="56">
        <v>461.05</v>
      </c>
      <c r="H685" s="23">
        <f t="shared" si="78"/>
        <v>7108468.9000000004</v>
      </c>
      <c r="I685" s="3">
        <v>3413</v>
      </c>
      <c r="J685" s="56">
        <v>467.01</v>
      </c>
      <c r="K685" s="4">
        <f t="shared" si="79"/>
        <v>1593905.13</v>
      </c>
      <c r="L685" s="3">
        <v>5706</v>
      </c>
      <c r="M685" s="56">
        <v>461.05</v>
      </c>
      <c r="N685" s="4">
        <f t="shared" si="80"/>
        <v>2630751.3000000003</v>
      </c>
      <c r="O685" s="23">
        <f t="shared" si="81"/>
        <v>15639891.550000001</v>
      </c>
      <c r="P685" s="4">
        <f t="shared" si="82"/>
        <v>230875.01845018243</v>
      </c>
      <c r="R685" s="9">
        <v>65542.880907861807</v>
      </c>
      <c r="S685" s="2">
        <f t="shared" si="76"/>
        <v>165332.13754232062</v>
      </c>
      <c r="T685" s="9">
        <f>VLOOKUP(A685,'[1]4-1-22 thru 12-31-22'!$B$9:$Q$700,16,FALSE)</f>
        <v>238792.28228522735</v>
      </c>
    </row>
    <row r="686" spans="1:20" x14ac:dyDescent="0.25">
      <c r="A686" s="13" t="s">
        <v>1271</v>
      </c>
      <c r="B686" s="31" t="s">
        <v>969</v>
      </c>
      <c r="C686" s="3">
        <v>638</v>
      </c>
      <c r="D686" s="56">
        <v>543.94000000000005</v>
      </c>
      <c r="E686" s="4">
        <f t="shared" si="77"/>
        <v>347033.72000000003</v>
      </c>
      <c r="F686" s="3">
        <v>4318</v>
      </c>
      <c r="G686" s="56">
        <v>539.46</v>
      </c>
      <c r="H686" s="23">
        <f t="shared" si="78"/>
        <v>2329388.2800000003</v>
      </c>
      <c r="I686" s="3">
        <v>53</v>
      </c>
      <c r="J686" s="56">
        <v>543.94000000000005</v>
      </c>
      <c r="K686" s="4">
        <f t="shared" si="79"/>
        <v>28828.820000000003</v>
      </c>
      <c r="L686" s="3">
        <v>359</v>
      </c>
      <c r="M686" s="56">
        <v>539.46</v>
      </c>
      <c r="N686" s="4">
        <f t="shared" si="80"/>
        <v>193666.14</v>
      </c>
      <c r="O686" s="23">
        <f t="shared" si="81"/>
        <v>2898916.9600000004</v>
      </c>
      <c r="P686" s="4">
        <f t="shared" si="82"/>
        <v>42793.615575009972</v>
      </c>
      <c r="R686" s="9">
        <v>33179.527346471034</v>
      </c>
      <c r="S686" s="2">
        <f t="shared" si="76"/>
        <v>9614.088228538938</v>
      </c>
      <c r="T686" s="9">
        <f>VLOOKUP(A686,'[1]4-1-22 thru 12-31-22'!$B$9:$Q$700,16,FALSE)</f>
        <v>45000.87236602488</v>
      </c>
    </row>
    <row r="687" spans="1:20" x14ac:dyDescent="0.25">
      <c r="A687" s="13" t="s">
        <v>1272</v>
      </c>
      <c r="B687" s="31" t="s">
        <v>969</v>
      </c>
      <c r="C687" s="3">
        <v>991</v>
      </c>
      <c r="D687" s="56">
        <v>590.28</v>
      </c>
      <c r="E687" s="4">
        <f t="shared" si="77"/>
        <v>584967.48</v>
      </c>
      <c r="F687" s="3">
        <v>2269</v>
      </c>
      <c r="G687" s="56">
        <v>584.99</v>
      </c>
      <c r="H687" s="23">
        <f t="shared" si="78"/>
        <v>1327342.31</v>
      </c>
      <c r="I687" s="3">
        <v>571</v>
      </c>
      <c r="J687" s="56">
        <v>590.28</v>
      </c>
      <c r="K687" s="4">
        <f t="shared" si="79"/>
        <v>337049.88</v>
      </c>
      <c r="L687" s="3">
        <v>1309</v>
      </c>
      <c r="M687" s="56">
        <v>584.99</v>
      </c>
      <c r="N687" s="4">
        <f t="shared" si="80"/>
        <v>765751.91</v>
      </c>
      <c r="O687" s="23">
        <f t="shared" si="81"/>
        <v>3015111.58</v>
      </c>
      <c r="P687" s="4">
        <f t="shared" si="82"/>
        <v>44508.87267577368</v>
      </c>
      <c r="R687" s="9">
        <v>61648.423602405281</v>
      </c>
      <c r="S687" s="2">
        <f t="shared" si="76"/>
        <v>-17139.5509266316</v>
      </c>
      <c r="T687" s="9">
        <f>VLOOKUP(A687,'[1]4-1-22 thru 12-31-22'!$B$9:$Q$700,16,FALSE)</f>
        <v>46406.778627424901</v>
      </c>
    </row>
    <row r="688" spans="1:20" x14ac:dyDescent="0.25">
      <c r="A688" s="13" t="s">
        <v>1273</v>
      </c>
      <c r="B688" s="31" t="s">
        <v>995</v>
      </c>
      <c r="C688" s="3">
        <v>359</v>
      </c>
      <c r="D688" s="56">
        <v>767.05</v>
      </c>
      <c r="E688" s="4">
        <f t="shared" si="77"/>
        <v>275370.95</v>
      </c>
      <c r="F688" s="3">
        <v>2652</v>
      </c>
      <c r="G688" s="56">
        <v>766.43</v>
      </c>
      <c r="H688" s="23">
        <f t="shared" si="78"/>
        <v>2032572.3599999999</v>
      </c>
      <c r="I688" s="3">
        <v>197</v>
      </c>
      <c r="J688" s="56">
        <v>767.05</v>
      </c>
      <c r="K688" s="4">
        <f t="shared" si="79"/>
        <v>151108.84999999998</v>
      </c>
      <c r="L688" s="3">
        <v>1456</v>
      </c>
      <c r="M688" s="56">
        <v>766.43</v>
      </c>
      <c r="N688" s="4">
        <f t="shared" si="80"/>
        <v>1115922.0799999998</v>
      </c>
      <c r="O688" s="23">
        <f t="shared" si="81"/>
        <v>3574974.2399999998</v>
      </c>
      <c r="P688" s="4">
        <f t="shared" si="82"/>
        <v>52773.527295905507</v>
      </c>
      <c r="R688" s="9">
        <v>72161.954623685946</v>
      </c>
      <c r="S688" s="2">
        <f t="shared" si="76"/>
        <v>-19388.427327780439</v>
      </c>
      <c r="T688" s="9">
        <f>VLOOKUP(A688,'[1]4-1-22 thru 12-31-22'!$B$9:$Q$700,16,FALSE)</f>
        <v>56974.384952999666</v>
      </c>
    </row>
    <row r="689" spans="1:20" x14ac:dyDescent="0.25">
      <c r="A689" s="13" t="s">
        <v>1274</v>
      </c>
      <c r="B689" s="31" t="s">
        <v>1035</v>
      </c>
      <c r="C689" s="3">
        <v>518</v>
      </c>
      <c r="D689" s="56">
        <v>333.73</v>
      </c>
      <c r="E689" s="4">
        <f t="shared" si="77"/>
        <v>172872.14</v>
      </c>
      <c r="F689" s="3">
        <v>3229</v>
      </c>
      <c r="G689" s="56">
        <v>330.14</v>
      </c>
      <c r="H689" s="23">
        <f t="shared" si="78"/>
        <v>1066022.06</v>
      </c>
      <c r="I689" s="3">
        <v>73</v>
      </c>
      <c r="J689" s="56">
        <v>333.73</v>
      </c>
      <c r="K689" s="4">
        <f t="shared" si="79"/>
        <v>24362.29</v>
      </c>
      <c r="L689" s="3">
        <v>454</v>
      </c>
      <c r="M689" s="56">
        <v>330.14</v>
      </c>
      <c r="N689" s="4">
        <f t="shared" si="80"/>
        <v>149883.56</v>
      </c>
      <c r="O689" s="23">
        <f t="shared" si="81"/>
        <v>1413140.0500000003</v>
      </c>
      <c r="P689" s="4">
        <f t="shared" si="82"/>
        <v>20860.677586759975</v>
      </c>
      <c r="R689" s="9">
        <v>279983.9993310679</v>
      </c>
      <c r="S689" s="2">
        <f t="shared" si="76"/>
        <v>-259123.32174430793</v>
      </c>
      <c r="T689" s="9">
        <f>VLOOKUP(A689,'[1]4-1-22 thru 12-31-22'!$B$9:$Q$700,16,FALSE)</f>
        <v>2024.3915056437229</v>
      </c>
    </row>
    <row r="690" spans="1:20" x14ac:dyDescent="0.25">
      <c r="A690" s="13" t="s">
        <v>1275</v>
      </c>
      <c r="B690" s="31" t="s">
        <v>1035</v>
      </c>
      <c r="C690" s="3">
        <v>0</v>
      </c>
      <c r="D690" s="56">
        <v>473.95</v>
      </c>
      <c r="E690" s="4">
        <f t="shared" si="77"/>
        <v>0</v>
      </c>
      <c r="F690" s="3">
        <v>4693</v>
      </c>
      <c r="G690" s="56">
        <v>469.86</v>
      </c>
      <c r="H690" s="23">
        <f t="shared" si="78"/>
        <v>2205052.98</v>
      </c>
      <c r="I690" s="3">
        <v>0</v>
      </c>
      <c r="J690" s="56">
        <v>473.95</v>
      </c>
      <c r="K690" s="4">
        <f t="shared" si="79"/>
        <v>0</v>
      </c>
      <c r="L690" s="3">
        <v>1018</v>
      </c>
      <c r="M690" s="56">
        <v>469.86</v>
      </c>
      <c r="N690" s="4">
        <f t="shared" si="80"/>
        <v>478317.48000000004</v>
      </c>
      <c r="O690" s="23">
        <f t="shared" si="81"/>
        <v>2683370.46</v>
      </c>
      <c r="P690" s="4">
        <f t="shared" si="82"/>
        <v>39611.73275918109</v>
      </c>
      <c r="R690" s="9">
        <v>84442.237728327629</v>
      </c>
      <c r="S690" s="2">
        <f t="shared" si="76"/>
        <v>-44830.504969146539</v>
      </c>
      <c r="T690" s="9">
        <f>VLOOKUP(A690,'[1]4-1-22 thru 12-31-22'!$B$9:$Q$700,16,FALSE)</f>
        <v>37511.104864025445</v>
      </c>
    </row>
    <row r="691" spans="1:20" x14ac:dyDescent="0.25">
      <c r="A691" s="13" t="s">
        <v>1276</v>
      </c>
      <c r="B691" s="31" t="s">
        <v>1047</v>
      </c>
      <c r="C691" s="3">
        <v>1108</v>
      </c>
      <c r="D691" s="56">
        <v>613.91999999999996</v>
      </c>
      <c r="E691" s="4">
        <f t="shared" si="77"/>
        <v>680223.36</v>
      </c>
      <c r="F691" s="3">
        <v>2654</v>
      </c>
      <c r="G691" s="56">
        <v>611.44000000000005</v>
      </c>
      <c r="H691" s="23">
        <f t="shared" si="78"/>
        <v>1622761.7600000002</v>
      </c>
      <c r="I691" s="3">
        <v>467</v>
      </c>
      <c r="J691" s="56">
        <v>613.91999999999996</v>
      </c>
      <c r="K691" s="4">
        <f t="shared" si="79"/>
        <v>286700.63999999996</v>
      </c>
      <c r="L691" s="3">
        <v>1117</v>
      </c>
      <c r="M691" s="56">
        <v>611.44000000000005</v>
      </c>
      <c r="N691" s="4">
        <f t="shared" si="80"/>
        <v>682978.4800000001</v>
      </c>
      <c r="O691" s="23">
        <f t="shared" si="81"/>
        <v>3272664.24</v>
      </c>
      <c r="P691" s="4">
        <f t="shared" si="82"/>
        <v>48310.847576897191</v>
      </c>
      <c r="R691" s="9">
        <v>102688.47873691063</v>
      </c>
      <c r="S691" s="2">
        <f t="shared" si="76"/>
        <v>-54377.631160013443</v>
      </c>
      <c r="T691" s="9">
        <f>VLOOKUP(A691,'[1]4-1-22 thru 12-31-22'!$B$9:$Q$700,16,FALSE)</f>
        <v>53671.099868717196</v>
      </c>
    </row>
    <row r="692" spans="1:20" x14ac:dyDescent="0.25">
      <c r="A692" s="13" t="s">
        <v>1277</v>
      </c>
      <c r="B692" s="31" t="s">
        <v>1278</v>
      </c>
      <c r="C692" s="3">
        <v>8087</v>
      </c>
      <c r="D692" s="56">
        <v>1623.79</v>
      </c>
      <c r="E692" s="4">
        <f t="shared" si="77"/>
        <v>13131589.73</v>
      </c>
      <c r="F692" s="3">
        <v>0</v>
      </c>
      <c r="G692" s="56">
        <v>1623.79</v>
      </c>
      <c r="H692" s="23">
        <f t="shared" si="78"/>
        <v>0</v>
      </c>
      <c r="I692" s="3">
        <v>0</v>
      </c>
      <c r="J692" s="56">
        <v>1623.79</v>
      </c>
      <c r="K692" s="4">
        <f t="shared" si="79"/>
        <v>0</v>
      </c>
      <c r="L692" s="3">
        <v>0</v>
      </c>
      <c r="M692" s="56">
        <v>1623.79</v>
      </c>
      <c r="N692" s="4">
        <f t="shared" si="80"/>
        <v>0</v>
      </c>
      <c r="O692" s="23">
        <f t="shared" si="81"/>
        <v>13131589.73</v>
      </c>
      <c r="P692" s="4">
        <f t="shared" si="82"/>
        <v>193847.63708249474</v>
      </c>
      <c r="R692" s="9">
        <v>30000.008602417238</v>
      </c>
      <c r="S692" s="2">
        <f t="shared" si="76"/>
        <v>163847.62848007749</v>
      </c>
      <c r="T692" s="9">
        <f>VLOOKUP(A692,'[1]4-1-22 thru 12-31-22'!$B$9:$Q$700,16,FALSE)</f>
        <v>187604.88835328672</v>
      </c>
    </row>
    <row r="693" spans="1:20" x14ac:dyDescent="0.25">
      <c r="A693" s="13" t="s">
        <v>1279</v>
      </c>
      <c r="B693" s="31" t="s">
        <v>1081</v>
      </c>
      <c r="C693" s="3">
        <v>0</v>
      </c>
      <c r="D693" s="56">
        <v>678.64</v>
      </c>
      <c r="E693" s="4">
        <f t="shared" si="77"/>
        <v>0</v>
      </c>
      <c r="F693" s="3">
        <v>6526</v>
      </c>
      <c r="G693" s="56">
        <v>672.52</v>
      </c>
      <c r="H693" s="23">
        <f t="shared" si="78"/>
        <v>4388865.5199999996</v>
      </c>
      <c r="I693" s="3">
        <v>0</v>
      </c>
      <c r="J693" s="56">
        <v>678.64</v>
      </c>
      <c r="K693" s="4">
        <f t="shared" si="79"/>
        <v>0</v>
      </c>
      <c r="L693" s="3">
        <v>0</v>
      </c>
      <c r="M693" s="56">
        <v>672.52</v>
      </c>
      <c r="N693" s="4">
        <f t="shared" si="80"/>
        <v>0</v>
      </c>
      <c r="O693" s="23">
        <f t="shared" si="81"/>
        <v>4388865.5199999996</v>
      </c>
      <c r="P693" s="4">
        <f t="shared" si="82"/>
        <v>64788.13517766173</v>
      </c>
      <c r="R693" s="9">
        <v>150687.44961042068</v>
      </c>
      <c r="S693" s="2">
        <f t="shared" si="76"/>
        <v>-85899.314432758954</v>
      </c>
      <c r="T693" s="9">
        <f>VLOOKUP(A693,'[1]4-1-22 thru 12-31-22'!$B$9:$Q$700,16,FALSE)</f>
        <v>72764.617609822177</v>
      </c>
    </row>
    <row r="694" spans="1:20" x14ac:dyDescent="0.25">
      <c r="A694" s="13" t="s">
        <v>1280</v>
      </c>
      <c r="B694" s="31" t="s">
        <v>1083</v>
      </c>
      <c r="C694" s="3">
        <v>1617</v>
      </c>
      <c r="D694" s="56">
        <v>710.71</v>
      </c>
      <c r="E694" s="4">
        <f t="shared" si="77"/>
        <v>1149218.07</v>
      </c>
      <c r="F694" s="3">
        <v>2347</v>
      </c>
      <c r="G694" s="56">
        <v>704.15</v>
      </c>
      <c r="H694" s="23">
        <f t="shared" si="78"/>
        <v>1652640.05</v>
      </c>
      <c r="I694" s="3">
        <v>870</v>
      </c>
      <c r="J694" s="56">
        <v>710.71</v>
      </c>
      <c r="K694" s="4">
        <f t="shared" si="79"/>
        <v>618317.70000000007</v>
      </c>
      <c r="L694" s="3">
        <v>1263</v>
      </c>
      <c r="M694" s="56">
        <v>704.15</v>
      </c>
      <c r="N694" s="4">
        <f t="shared" si="80"/>
        <v>889341.45</v>
      </c>
      <c r="O694" s="23">
        <f t="shared" si="81"/>
        <v>4309517.2700000005</v>
      </c>
      <c r="P694" s="4">
        <f t="shared" si="82"/>
        <v>63616.801692121058</v>
      </c>
      <c r="R694" s="9">
        <v>0</v>
      </c>
      <c r="S694" s="2">
        <f t="shared" si="76"/>
        <v>63616.801692121058</v>
      </c>
      <c r="T694" s="9">
        <f>VLOOKUP(A694,'[1]4-1-22 thru 12-31-22'!$B$9:$Q$700,16,FALSE)</f>
        <v>70470.510306582903</v>
      </c>
    </row>
    <row r="695" spans="1:20" x14ac:dyDescent="0.25">
      <c r="A695" s="13" t="s">
        <v>1281</v>
      </c>
      <c r="B695" s="31" t="s">
        <v>1091</v>
      </c>
      <c r="C695" s="3">
        <v>1121</v>
      </c>
      <c r="D695" s="56">
        <v>494.04</v>
      </c>
      <c r="E695" s="4">
        <f t="shared" si="77"/>
        <v>553818.84</v>
      </c>
      <c r="F695" s="3">
        <v>561</v>
      </c>
      <c r="G695" s="56">
        <v>488.95</v>
      </c>
      <c r="H695" s="23">
        <f t="shared" si="78"/>
        <v>274300.95</v>
      </c>
      <c r="I695" s="3">
        <v>390</v>
      </c>
      <c r="J695" s="56">
        <v>494.04</v>
      </c>
      <c r="K695" s="4">
        <f t="shared" si="79"/>
        <v>192675.6</v>
      </c>
      <c r="L695" s="3">
        <v>195</v>
      </c>
      <c r="M695" s="56">
        <v>488.95</v>
      </c>
      <c r="N695" s="4">
        <f t="shared" si="80"/>
        <v>95345.25</v>
      </c>
      <c r="O695" s="23">
        <f t="shared" si="81"/>
        <v>1116140.6400000001</v>
      </c>
      <c r="P695" s="4">
        <f t="shared" si="82"/>
        <v>16476.392437196821</v>
      </c>
      <c r="R695" s="9">
        <v>56767.705056994368</v>
      </c>
      <c r="S695" s="2">
        <f t="shared" si="76"/>
        <v>-40291.312619797551</v>
      </c>
      <c r="T695" s="9">
        <f>VLOOKUP(A695,'[1]4-1-22 thru 12-31-22'!$B$9:$Q$700,16,FALSE)</f>
        <v>19874.712999400235</v>
      </c>
    </row>
    <row r="696" spans="1:20" x14ac:dyDescent="0.25">
      <c r="A696" s="13" t="s">
        <v>1282</v>
      </c>
      <c r="B696" s="31" t="s">
        <v>1125</v>
      </c>
      <c r="C696" s="3">
        <v>4123</v>
      </c>
      <c r="D696" s="56">
        <v>548.94000000000005</v>
      </c>
      <c r="E696" s="4">
        <f t="shared" si="77"/>
        <v>2263279.62</v>
      </c>
      <c r="F696" s="3">
        <v>4696</v>
      </c>
      <c r="G696" s="56">
        <v>543.70000000000005</v>
      </c>
      <c r="H696" s="23">
        <f t="shared" si="78"/>
        <v>2553215.2000000002</v>
      </c>
      <c r="I696" s="3">
        <v>1689</v>
      </c>
      <c r="J696" s="56">
        <v>548.94000000000005</v>
      </c>
      <c r="K696" s="4">
        <f t="shared" si="79"/>
        <v>927159.66000000015</v>
      </c>
      <c r="L696" s="3">
        <v>1924</v>
      </c>
      <c r="M696" s="56">
        <v>543.70000000000005</v>
      </c>
      <c r="N696" s="4">
        <f t="shared" si="80"/>
        <v>1046078.8</v>
      </c>
      <c r="O696" s="23">
        <f t="shared" si="81"/>
        <v>6789733.2800000003</v>
      </c>
      <c r="P696" s="4">
        <f t="shared" si="82"/>
        <v>100229.58223721299</v>
      </c>
      <c r="R696" s="9">
        <v>0</v>
      </c>
      <c r="S696" s="2">
        <f t="shared" si="76"/>
        <v>100229.58223721299</v>
      </c>
      <c r="T696" s="9">
        <f>VLOOKUP(A696,'[1]4-1-22 thru 12-31-22'!$B$9:$Q$700,16,FALSE)</f>
        <v>111439.44149715704</v>
      </c>
    </row>
    <row r="697" spans="1:20" x14ac:dyDescent="0.25">
      <c r="A697" s="13" t="s">
        <v>1283</v>
      </c>
      <c r="B697" s="31" t="s">
        <v>1129</v>
      </c>
      <c r="C697" s="3">
        <v>0</v>
      </c>
      <c r="D697" s="56">
        <v>453.49</v>
      </c>
      <c r="E697" s="4">
        <f t="shared" si="77"/>
        <v>0</v>
      </c>
      <c r="F697" s="3">
        <v>0</v>
      </c>
      <c r="G697" s="56">
        <v>448.77</v>
      </c>
      <c r="H697" s="23">
        <f t="shared" si="78"/>
        <v>0</v>
      </c>
      <c r="I697" s="3">
        <v>0</v>
      </c>
      <c r="J697" s="56">
        <v>453.49</v>
      </c>
      <c r="K697" s="4">
        <f t="shared" si="79"/>
        <v>0</v>
      </c>
      <c r="L697" s="3">
        <v>0</v>
      </c>
      <c r="M697" s="56">
        <v>448.77</v>
      </c>
      <c r="N697" s="4">
        <f t="shared" si="80"/>
        <v>0</v>
      </c>
      <c r="O697" s="23">
        <f t="shared" si="81"/>
        <v>0</v>
      </c>
      <c r="P697" s="4">
        <f t="shared" si="82"/>
        <v>0</v>
      </c>
      <c r="R697" s="9">
        <v>4022.8899863114989</v>
      </c>
      <c r="S697" s="2">
        <f t="shared" si="76"/>
        <v>-4022.8899863114989</v>
      </c>
      <c r="T697" s="9">
        <f>VLOOKUP(A697,'[1]4-1-22 thru 12-31-22'!$B$9:$Q$700,16,FALSE)</f>
        <v>0</v>
      </c>
    </row>
    <row r="698" spans="1:20" x14ac:dyDescent="0.25">
      <c r="A698" s="13" t="s">
        <v>1284</v>
      </c>
      <c r="B698" s="31" t="s">
        <v>1129</v>
      </c>
      <c r="C698" s="3">
        <v>365</v>
      </c>
      <c r="D698" s="56">
        <v>380</v>
      </c>
      <c r="E698" s="4">
        <f t="shared" si="77"/>
        <v>138700</v>
      </c>
      <c r="F698" s="3">
        <v>4555</v>
      </c>
      <c r="G698" s="56">
        <v>376.98</v>
      </c>
      <c r="H698" s="23">
        <f t="shared" si="78"/>
        <v>1717143.9000000001</v>
      </c>
      <c r="I698" s="3">
        <v>119</v>
      </c>
      <c r="J698" s="56">
        <v>380</v>
      </c>
      <c r="K698" s="4">
        <f t="shared" si="79"/>
        <v>45220</v>
      </c>
      <c r="L698" s="3">
        <v>1485</v>
      </c>
      <c r="M698" s="56">
        <v>376.98</v>
      </c>
      <c r="N698" s="4">
        <f t="shared" si="80"/>
        <v>559815.30000000005</v>
      </c>
      <c r="O698" s="23">
        <f t="shared" si="81"/>
        <v>2460879.2000000002</v>
      </c>
      <c r="P698" s="4">
        <f t="shared" si="82"/>
        <v>36327.331867187415</v>
      </c>
      <c r="R698" s="9">
        <v>30238.996405517923</v>
      </c>
      <c r="S698" s="2">
        <f t="shared" si="76"/>
        <v>6088.3354616694924</v>
      </c>
      <c r="T698" s="9">
        <f>VLOOKUP(A698,'[1]4-1-22 thru 12-31-22'!$B$9:$Q$700,16,FALSE)</f>
        <v>39906.117921698678</v>
      </c>
    </row>
    <row r="699" spans="1:20" x14ac:dyDescent="0.25">
      <c r="A699" s="13" t="s">
        <v>1285</v>
      </c>
      <c r="B699" s="31" t="s">
        <v>1163</v>
      </c>
      <c r="C699" s="3">
        <v>0</v>
      </c>
      <c r="D699" s="56">
        <v>402.08</v>
      </c>
      <c r="E699" s="4">
        <f t="shared" si="77"/>
        <v>0</v>
      </c>
      <c r="F699" s="3">
        <v>0</v>
      </c>
      <c r="G699" s="56">
        <v>396.89</v>
      </c>
      <c r="H699" s="23">
        <f t="shared" si="78"/>
        <v>0</v>
      </c>
      <c r="I699" s="3">
        <v>0</v>
      </c>
      <c r="J699" s="56">
        <v>402.08</v>
      </c>
      <c r="K699" s="4">
        <f t="shared" si="79"/>
        <v>0</v>
      </c>
      <c r="L699" s="3">
        <v>0</v>
      </c>
      <c r="M699" s="56">
        <v>396.89</v>
      </c>
      <c r="N699" s="4">
        <f t="shared" ref="N699:N701" si="83">M699*L699</f>
        <v>0</v>
      </c>
      <c r="O699" s="23">
        <f t="shared" ref="O699:O701" si="84">N699+K699+H699+E699</f>
        <v>0</v>
      </c>
      <c r="P699" s="4">
        <f t="shared" si="82"/>
        <v>0</v>
      </c>
    </row>
    <row r="700" spans="1:20" x14ac:dyDescent="0.25">
      <c r="A700" s="13" t="s">
        <v>1286</v>
      </c>
      <c r="B700" s="31" t="s">
        <v>1165</v>
      </c>
      <c r="C700" s="3">
        <v>0</v>
      </c>
      <c r="D700" s="56">
        <v>482.85</v>
      </c>
      <c r="E700" s="4">
        <f t="shared" si="77"/>
        <v>0</v>
      </c>
      <c r="F700" s="3">
        <v>0</v>
      </c>
      <c r="G700" s="56">
        <v>476.88</v>
      </c>
      <c r="H700" s="23">
        <f t="shared" si="78"/>
        <v>0</v>
      </c>
      <c r="I700" s="3">
        <v>0</v>
      </c>
      <c r="J700" s="56">
        <v>482.85</v>
      </c>
      <c r="K700" s="4">
        <f t="shared" si="79"/>
        <v>0</v>
      </c>
      <c r="L700" s="3">
        <v>0</v>
      </c>
      <c r="M700" s="56">
        <v>476.88</v>
      </c>
      <c r="N700" s="4">
        <f t="shared" si="83"/>
        <v>0</v>
      </c>
      <c r="O700" s="23">
        <f t="shared" si="84"/>
        <v>0</v>
      </c>
      <c r="P700" s="4">
        <f t="shared" si="82"/>
        <v>0</v>
      </c>
    </row>
    <row r="701" spans="1:20" x14ac:dyDescent="0.25">
      <c r="A701" s="15" t="s">
        <v>1287</v>
      </c>
      <c r="B701" s="39" t="s">
        <v>1167</v>
      </c>
      <c r="C701" s="57">
        <v>694</v>
      </c>
      <c r="D701" s="58">
        <v>550.72</v>
      </c>
      <c r="E701" s="59">
        <f t="shared" si="77"/>
        <v>382199.68</v>
      </c>
      <c r="F701" s="57">
        <v>1668</v>
      </c>
      <c r="G701" s="58">
        <v>543.44000000000005</v>
      </c>
      <c r="H701" s="24">
        <f t="shared" si="78"/>
        <v>906457.92</v>
      </c>
      <c r="I701" s="57">
        <v>97</v>
      </c>
      <c r="J701" s="58">
        <v>550.72</v>
      </c>
      <c r="K701" s="59">
        <f t="shared" si="79"/>
        <v>53419.840000000004</v>
      </c>
      <c r="L701" s="57">
        <v>232</v>
      </c>
      <c r="M701" s="58">
        <v>543.44000000000005</v>
      </c>
      <c r="N701" s="59">
        <f t="shared" si="83"/>
        <v>126078.08000000002</v>
      </c>
      <c r="O701" s="24">
        <f t="shared" si="84"/>
        <v>1468155.52</v>
      </c>
      <c r="P701" s="59">
        <f t="shared" si="82"/>
        <v>21672.812224055171</v>
      </c>
    </row>
  </sheetData>
  <mergeCells count="11">
    <mergeCell ref="C8:E8"/>
    <mergeCell ref="F8:H8"/>
    <mergeCell ref="I8:K8"/>
    <mergeCell ref="L8:N8"/>
    <mergeCell ref="A2:P2"/>
    <mergeCell ref="A3:P3"/>
    <mergeCell ref="A4:P4"/>
    <mergeCell ref="C7:E7"/>
    <mergeCell ref="F7:H7"/>
    <mergeCell ref="I7:K7"/>
    <mergeCell ref="L7:N7"/>
  </mergeCells>
  <pageMargins left="0.7" right="0.7" top="0.75" bottom="0.75" header="0.3" footer="0.3"/>
  <pageSetup scale="55" fitToHeight="0" orientation="landscape" horizontalDpi="4294967293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Reconciliation Summary  </vt:lpstr>
      <vt:lpstr>1-1-22 thru 3-31-22 paid</vt:lpstr>
      <vt:lpstr>1-1-22 thru 3-31-22 new calc</vt:lpstr>
      <vt:lpstr>4-1-22-12-31-22 paid</vt:lpstr>
      <vt:lpstr>4-1-22 thru 12-31-22-new calc</vt:lpstr>
      <vt:lpstr>'1-1-22 thru 3-31-22 new calc'!Print_Area</vt:lpstr>
      <vt:lpstr>'1-1-22 thru 3-31-22 paid'!Print_Area</vt:lpstr>
      <vt:lpstr>'4-1-22 thru 12-31-22-new calc'!Print_Area</vt:lpstr>
      <vt:lpstr>'4-1-22-12-31-22 paid'!Print_Area</vt:lpstr>
      <vt:lpstr>'Reconciliation Summary  '!Print_Area</vt:lpstr>
      <vt:lpstr>'1-1-22 thru 3-31-22 new calc'!Print_Titles</vt:lpstr>
      <vt:lpstr>'1-1-22 thru 3-31-22 paid'!Print_Titles</vt:lpstr>
      <vt:lpstr>'4-1-22 thru 12-31-22-new calc'!Print_Titles</vt:lpstr>
      <vt:lpstr>'4-1-22-12-31-22 paid'!Print_Titles</vt:lpstr>
      <vt:lpstr>'Reconciliation Summary 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Petter, Conor (DOH)</dc:creator>
  <cp:keywords/>
  <dc:description/>
  <cp:lastModifiedBy>Kim Fraim</cp:lastModifiedBy>
  <cp:revision/>
  <cp:lastPrinted>2023-11-21T14:45:43Z</cp:lastPrinted>
  <dcterms:created xsi:type="dcterms:W3CDTF">2021-08-16T14:05:39Z</dcterms:created>
  <dcterms:modified xsi:type="dcterms:W3CDTF">2024-02-27T15:36:09Z</dcterms:modified>
  <cp:category/>
  <cp:contentStatus/>
</cp:coreProperties>
</file>